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-15" yWindow="165" windowWidth="20190" windowHeight="8970" tabRatio="902" activeTab="4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externalReferences>
    <externalReference r:id="rId6"/>
  </externalReferences>
  <definedNames/>
  <calcPr calcId="162913"/>
</workbook>
</file>

<file path=xl/calcChain.xml><?xml version="1.0" encoding="utf-8"?>
<calcChain xmlns="http://schemas.openxmlformats.org/spreadsheetml/2006/main">
  <c r="H13" i="13" l="1"/>
  <c r="H12" i="13"/>
  <c r="H11" i="13"/>
  <c r="H10" i="13"/>
  <c r="H9" i="13"/>
  <c r="G12" i="17" l="1"/>
  <c r="H324" i="17" l="1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I286" i="17" s="1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I233" i="17" s="1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H227" i="17"/>
  <c r="G227" i="17"/>
  <c r="H226" i="17"/>
  <c r="G226" i="17"/>
  <c r="H223" i="17"/>
  <c r="G223" i="17"/>
  <c r="I223" i="17" s="1"/>
  <c r="H220" i="17"/>
  <c r="G220" i="17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H211" i="17"/>
  <c r="G211" i="17"/>
  <c r="H210" i="17"/>
  <c r="G210" i="17"/>
  <c r="H209" i="17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I157" i="17" s="1"/>
  <c r="G157" i="17"/>
  <c r="H156" i="17"/>
  <c r="G156" i="17"/>
  <c r="H155" i="17"/>
  <c r="G155" i="17"/>
  <c r="H154" i="17"/>
  <c r="G154" i="17"/>
  <c r="I154" i="17" s="1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I122" i="17" s="1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I94" i="17" l="1"/>
  <c r="I177" i="17"/>
  <c r="I87" i="17"/>
  <c r="I126" i="17"/>
  <c r="I209" i="17"/>
  <c r="I106" i="17"/>
  <c r="I161" i="17"/>
  <c r="I173" i="17"/>
  <c r="I259" i="17"/>
  <c r="I101" i="17"/>
  <c r="I141" i="17"/>
  <c r="I147" i="17"/>
  <c r="I149" i="17"/>
  <c r="I151" i="17"/>
  <c r="I153" i="17"/>
  <c r="I214" i="17"/>
  <c r="I220" i="17"/>
  <c r="I226" i="17"/>
  <c r="I228" i="17"/>
  <c r="I250" i="17"/>
  <c r="I292" i="17"/>
  <c r="I308" i="17"/>
  <c r="I55" i="17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G59" i="13" l="1"/>
  <c r="F59" i="13"/>
  <c r="H59" i="13"/>
  <c r="H58" i="13"/>
  <c r="H53" i="13"/>
  <c r="H57" i="13"/>
  <c r="D59" i="13" l="1"/>
  <c r="C59" i="13"/>
  <c r="H60" i="13"/>
  <c r="H49" i="13" l="1"/>
  <c r="H46" i="13"/>
  <c r="H45" i="13"/>
  <c r="H44" i="13"/>
  <c r="H41" i="13"/>
  <c r="H40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G46" i="17"/>
  <c r="H45" i="17"/>
  <c r="G45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C63" i="17" s="1"/>
  <c r="D47" i="17"/>
  <c r="D63" i="17" s="1"/>
  <c r="E47" i="17"/>
  <c r="E63" i="17" s="1"/>
  <c r="F47" i="17"/>
  <c r="B47" i="17"/>
  <c r="G33" i="17"/>
  <c r="I33" i="17" s="1"/>
  <c r="G27" i="17"/>
  <c r="H27" i="17"/>
  <c r="G28" i="17"/>
  <c r="I28" i="17" s="1"/>
  <c r="H28" i="17"/>
  <c r="G29" i="17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H37" i="17"/>
  <c r="G38" i="17"/>
  <c r="H38" i="17"/>
  <c r="G39" i="17"/>
  <c r="H39" i="17"/>
  <c r="C40" i="17"/>
  <c r="D40" i="17"/>
  <c r="E40" i="17"/>
  <c r="F40" i="17"/>
  <c r="B40" i="17"/>
  <c r="H24" i="17"/>
  <c r="G24" i="17"/>
  <c r="H23" i="17"/>
  <c r="G23" i="17"/>
  <c r="C25" i="17"/>
  <c r="D25" i="17"/>
  <c r="E25" i="17"/>
  <c r="F25" i="17"/>
  <c r="B25" i="17"/>
  <c r="H20" i="17"/>
  <c r="H21" i="17" s="1"/>
  <c r="G20" i="17"/>
  <c r="I20" i="17" s="1"/>
  <c r="I21" i="17" s="1"/>
  <c r="C21" i="17"/>
  <c r="D21" i="17"/>
  <c r="E21" i="17"/>
  <c r="F21" i="17"/>
  <c r="G21" i="17"/>
  <c r="I29" i="17" l="1"/>
  <c r="I46" i="17"/>
  <c r="I24" i="17"/>
  <c r="I25" i="17" s="1"/>
  <c r="I39" i="17"/>
  <c r="I37" i="17"/>
  <c r="G47" i="17"/>
  <c r="F63" i="17"/>
  <c r="G25" i="17"/>
  <c r="I36" i="17"/>
  <c r="I34" i="17"/>
  <c r="I32" i="17"/>
  <c r="H47" i="17"/>
  <c r="H63" i="17" s="1"/>
  <c r="I23" i="17"/>
  <c r="B63" i="17"/>
  <c r="H40" i="17"/>
  <c r="I30" i="17"/>
  <c r="I27" i="17"/>
  <c r="I38" i="17"/>
  <c r="I35" i="17"/>
  <c r="I31" i="17"/>
  <c r="G63" i="17"/>
  <c r="I45" i="17"/>
  <c r="I47" i="17" s="1"/>
  <c r="I63" i="17" s="1"/>
  <c r="G40" i="17"/>
  <c r="H25" i="17"/>
  <c r="I40" i="17" l="1"/>
  <c r="B21" i="17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H16" i="17"/>
  <c r="G16" i="17"/>
  <c r="I16" i="17" s="1"/>
  <c r="H15" i="17"/>
  <c r="G15" i="17"/>
  <c r="H14" i="17"/>
  <c r="G14" i="17"/>
  <c r="H13" i="17"/>
  <c r="G13" i="17"/>
  <c r="H12" i="17"/>
  <c r="I12" i="17" s="1"/>
  <c r="G18" i="17" l="1"/>
  <c r="G41" i="17" s="1"/>
  <c r="G65" i="17" s="1"/>
  <c r="G282" i="17" s="1"/>
  <c r="G329" i="17" s="1"/>
  <c r="I17" i="17"/>
  <c r="H18" i="17"/>
  <c r="H41" i="17" s="1"/>
  <c r="H65" i="17" s="1"/>
  <c r="H282" i="17" s="1"/>
  <c r="H329" i="17" s="1"/>
  <c r="I15" i="17"/>
  <c r="I14" i="17"/>
  <c r="I13" i="17"/>
  <c r="G53" i="13"/>
  <c r="D53" i="13" s="1"/>
  <c r="F53" i="13"/>
  <c r="C53" i="13" s="1"/>
  <c r="C54" i="13" s="1"/>
  <c r="G58" i="13"/>
  <c r="D58" i="13" s="1"/>
  <c r="F58" i="13"/>
  <c r="C58" i="13" s="1"/>
  <c r="G57" i="13"/>
  <c r="D57" i="13" s="1"/>
  <c r="D60" i="13" s="1"/>
  <c r="F57" i="13"/>
  <c r="C57" i="13" s="1"/>
  <c r="C60" i="13" s="1"/>
  <c r="D49" i="13"/>
  <c r="C49" i="13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D31" i="13"/>
  <c r="C31" i="13"/>
  <c r="G30" i="13"/>
  <c r="D30" i="13" s="1"/>
  <c r="F30" i="13"/>
  <c r="C30" i="13" s="1"/>
  <c r="G29" i="13"/>
  <c r="D29" i="13" s="1"/>
  <c r="F29" i="13"/>
  <c r="C29" i="13" s="1"/>
  <c r="G28" i="13"/>
  <c r="D28" i="13" s="1"/>
  <c r="F28" i="13"/>
  <c r="C28" i="13" s="1"/>
  <c r="G27" i="13"/>
  <c r="D27" i="13" s="1"/>
  <c r="F27" i="13"/>
  <c r="C27" i="13" s="1"/>
  <c r="G26" i="13"/>
  <c r="D26" i="13" s="1"/>
  <c r="F26" i="13"/>
  <c r="C26" i="13" s="1"/>
  <c r="G25" i="13"/>
  <c r="D25" i="13" s="1"/>
  <c r="F25" i="13"/>
  <c r="C25" i="13" s="1"/>
  <c r="G22" i="13"/>
  <c r="D22" i="13" s="1"/>
  <c r="F22" i="13"/>
  <c r="C22" i="13" s="1"/>
  <c r="G21" i="13"/>
  <c r="D21" i="13" s="1"/>
  <c r="F21" i="13"/>
  <c r="C21" i="13" s="1"/>
  <c r="G20" i="13"/>
  <c r="D20" i="13" s="1"/>
  <c r="F20" i="13"/>
  <c r="C20" i="13" s="1"/>
  <c r="G19" i="13"/>
  <c r="D19" i="13" s="1"/>
  <c r="F19" i="13"/>
  <c r="C19" i="13" s="1"/>
  <c r="G18" i="13"/>
  <c r="D18" i="13" s="1"/>
  <c r="F18" i="13"/>
  <c r="C18" i="13" s="1"/>
  <c r="G17" i="13"/>
  <c r="D17" i="13" s="1"/>
  <c r="F17" i="13"/>
  <c r="C17" i="13" s="1"/>
  <c r="G16" i="13"/>
  <c r="D16" i="13" s="1"/>
  <c r="F16" i="13"/>
  <c r="C16" i="13" s="1"/>
  <c r="G12" i="13"/>
  <c r="D12" i="13" s="1"/>
  <c r="F12" i="13"/>
  <c r="C12" i="13" s="1"/>
  <c r="G11" i="13"/>
  <c r="D11" i="13" s="1"/>
  <c r="F11" i="13"/>
  <c r="C11" i="13" s="1"/>
  <c r="G10" i="13"/>
  <c r="D10" i="13" s="1"/>
  <c r="F10" i="13"/>
  <c r="C10" i="13" s="1"/>
  <c r="G9" i="13"/>
  <c r="D9" i="13" s="1"/>
  <c r="F9" i="13"/>
  <c r="C9" i="13" s="1"/>
  <c r="G13" i="13"/>
  <c r="D13" i="13" s="1"/>
  <c r="F13" i="13"/>
  <c r="C13" i="13" s="1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H54" i="13"/>
  <c r="D54" i="13"/>
  <c r="D38" i="13" l="1"/>
  <c r="C47" i="13"/>
  <c r="C23" i="13"/>
  <c r="D23" i="13"/>
  <c r="D42" i="13"/>
  <c r="C42" i="13"/>
  <c r="D47" i="13"/>
  <c r="C38" i="13"/>
  <c r="D50" i="13"/>
  <c r="H42" i="13" l="1"/>
  <c r="H47" i="13"/>
  <c r="H23" i="13"/>
  <c r="H38" i="13"/>
  <c r="C50" i="13"/>
  <c r="H50" i="13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14" i="13" l="1"/>
  <c r="D62" i="13" s="1"/>
  <c r="H14" i="13"/>
  <c r="H62" i="13" s="1"/>
  <c r="C14" i="13"/>
  <c r="C62" i="13" s="1"/>
</calcChain>
</file>

<file path=xl/sharedStrings.xml><?xml version="1.0" encoding="utf-8"?>
<sst xmlns="http://schemas.openxmlformats.org/spreadsheetml/2006/main" count="501" uniqueCount="421">
  <si>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</si>
  <si>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</si>
  <si>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</si>
  <si>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</si>
  <si>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</si>
  <si>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</si>
  <si>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</si>
  <si>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</si>
  <si>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</si>
  <si>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</si>
  <si>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</si>
  <si>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</si>
  <si>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</si>
  <si>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</si>
  <si>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</si>
  <si>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</si>
  <si>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</si>
  <si>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</si>
  <si>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</si>
  <si>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</si>
  <si>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</si>
  <si>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</si>
  <si>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</si>
  <si>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</si>
  <si>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</si>
  <si>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</si>
  <si>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</si>
  <si>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</si>
  <si>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</si>
  <si>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</si>
  <si>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</si>
  <si>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</si>
  <si>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</si>
  <si>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</si>
  <si>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</si>
  <si>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</si>
  <si>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</si>
  <si>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</si>
  <si>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</si>
  <si>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</si>
  <si>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</si>
  <si>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</si>
  <si>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</si>
  <si>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</si>
  <si>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</si>
  <si>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</si>
  <si>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</si>
  <si>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</si>
  <si>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</si>
  <si>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</si>
  <si>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</si>
  <si>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</si>
  <si>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</si>
  <si>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</si>
  <si>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</si>
  <si>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</si>
  <si>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</si>
  <si>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</si>
  <si>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</si>
  <si>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</si>
  <si>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</si>
  <si>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</si>
  <si>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</si>
  <si>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</si>
  <si>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</si>
  <si>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</si>
  <si>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</si>
  <si>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</si>
  <si>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</si>
  <si>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</si>
  <si>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</si>
  <si>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</si>
  <si>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</si>
  <si>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</si>
  <si>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</si>
  <si>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</si>
  <si>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</si>
  <si>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</si>
  <si>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</si>
  <si>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</si>
  <si>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</si>
  <si>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</si>
  <si>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</si>
  <si>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</si>
  <si>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</si>
  <si>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</si>
  <si>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</si>
  <si>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</si>
  <si>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</si>
  <si>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</si>
  <si>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</si>
  <si>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</si>
  <si>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</si>
  <si>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</si>
  <si>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</si>
  <si>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</si>
  <si>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</si>
  <si>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</si>
  <si>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</si>
  <si>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</si>
  <si>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</si>
  <si>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</si>
  <si>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</si>
  <si>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</si>
  <si>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</si>
  <si>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</si>
  <si>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</si>
  <si>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</si>
  <si>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</si>
  <si>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</si>
  <si>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</si>
  <si>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</si>
  <si>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</si>
  <si>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</si>
  <si>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</si>
  <si>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</si>
  <si>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</si>
  <si>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</si>
  <si>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</si>
  <si>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</si>
  <si>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</si>
  <si>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</si>
  <si>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</si>
  <si>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</si>
  <si>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</si>
  <si>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</si>
  <si>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</si>
  <si>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</si>
  <si>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</si>
  <si>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</si>
  <si>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</si>
  <si>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</si>
  <si>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</si>
  <si>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</si>
  <si>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</si>
  <si>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</si>
  <si>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</si>
  <si>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</si>
  <si>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</si>
  <si>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</si>
  <si>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</si>
  <si>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</si>
  <si>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</si>
  <si>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</si>
  <si>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</si>
  <si>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</si>
  <si>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</si>
  <si>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</si>
  <si>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</si>
  <si>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</si>
  <si>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</si>
  <si>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</si>
  <si>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</si>
  <si>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</si>
  <si>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</si>
  <si>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</si>
  <si>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</si>
  <si>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</si>
  <si>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</si>
  <si>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</si>
  <si>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</si>
  <si>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</si>
  <si>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</si>
  <si>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</si>
  <si>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</si>
  <si>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</si>
  <si>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</si>
  <si>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</si>
  <si>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</si>
  <si>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</si>
  <si>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</si>
  <si>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</si>
  <si>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</si>
  <si>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</si>
  <si>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</si>
  <si>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</si>
  <si>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</si>
  <si>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</si>
  <si>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</si>
  <si>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</si>
  <si>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</si>
  <si>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</si>
  <si>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</si>
  <si>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</si>
  <si>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</si>
  <si>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</si>
  <si>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</si>
  <si>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</si>
  <si>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</si>
  <si>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</si>
  <si>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</si>
  <si>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</si>
  <si>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</si>
  <si>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</si>
  <si>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</si>
  <si>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</si>
  <si>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</si>
  <si>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</si>
  <si>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</si>
  <si>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</si>
  <si>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</si>
  <si>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</si>
  <si>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</si>
  <si>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</si>
  <si>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</si>
  <si>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</si>
  <si>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</si>
  <si>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</si>
  <si>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</si>
  <si>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</si>
  <si>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</si>
  <si>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</si>
  <si>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</si>
  <si>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</si>
  <si>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</si>
  <si>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</si>
  <si>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</si>
  <si>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</si>
  <si>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</si>
  <si>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</si>
  <si>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</si>
  <si>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</si>
  <si>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</si>
  <si>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</si>
  <si>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</si>
  <si>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</si>
  <si>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</si>
  <si>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</si>
  <si>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</si>
  <si>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</si>
  <si>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</si>
  <si>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</si>
  <si>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</si>
  <si>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</si>
  <si>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</si>
  <si>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</si>
  <si>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</si>
  <si>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</si>
  <si>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</si>
  <si>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</si>
  <si>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</si>
  <si>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</si>
  <si>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</si>
  <si>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</si>
  <si>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</si>
  <si>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</si>
  <si>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</si>
  <si>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</si>
  <si>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</si>
  <si>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</si>
  <si>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</si>
  <si>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</si>
  <si>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</si>
  <si>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</si>
  <si>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</si>
  <si>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</si>
  <si>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</si>
  <si>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</si>
  <si>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</si>
  <si>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</si>
  <si>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</si>
  <si>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</si>
  <si>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</si>
  <si>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</si>
  <si>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</si>
  <si>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</si>
  <si>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</si>
  <si>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</si>
  <si>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</si>
  <si>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</si>
  <si>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</si>
  <si>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</si>
  <si>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</si>
  <si>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</si>
  <si>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</si>
  <si>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</si>
  <si>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</si>
  <si>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</si>
  <si>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</si>
  <si>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</si>
  <si>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</si>
  <si>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</si>
  <si>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</si>
  <si>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</si>
  <si>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</si>
  <si>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</si>
  <si>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</si>
  <si>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</si>
  <si>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</si>
  <si>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</si>
  <si>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</si>
  <si>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</si>
  <si>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</si>
  <si>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</si>
  <si>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</si>
  <si>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</si>
  <si>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</si>
  <si>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</si>
  <si>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</si>
  <si>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</si>
  <si>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</si>
  <si>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</si>
  <si>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</si>
  <si>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</si>
  <si>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</si>
  <si>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</si>
  <si>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</si>
  <si>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</si>
  <si>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</si>
  <si>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</si>
  <si>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</si>
  <si>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</si>
  <si>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</si>
  <si>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</si>
  <si>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</si>
  <si>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</si>
  <si>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</si>
  <si>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</si>
  <si>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</si>
  <si>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</si>
  <si>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</si>
  <si>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</si>
  <si>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</si>
  <si>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</si>
  <si>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</si>
  <si>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</si>
  <si>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</si>
  <si>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</si>
  <si>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</si>
  <si>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</si>
  <si>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</si>
  <si>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</si>
  <si>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</si>
  <si>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</si>
  <si>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</si>
  <si>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</si>
  <si>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</si>
  <si>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</si>
  <si>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</si>
  <si>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</si>
  <si>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</si>
  <si>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</si>
  <si>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</si>
  <si>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</si>
  <si>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</si>
  <si>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</si>
  <si>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</si>
  <si>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</si>
  <si>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</si>
  <si>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</si>
  <si>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</si>
  <si>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</si>
  <si>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</si>
  <si>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</si>
  <si>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</si>
  <si>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</si>
  <si>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</si>
  <si>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</si>
  <si>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</si>
  <si>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</si>
  <si>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</si>
  <si>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</si>
  <si>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</si>
  <si>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</si>
  <si>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</si>
  <si>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</si>
  <si>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</si>
  <si>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</si>
  <si>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</si>
  <si>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</si>
  <si>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</si>
  <si>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</si>
  <si>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</si>
  <si>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</si>
  <si>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</si>
  <si>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</si>
  <si>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</si>
  <si>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</si>
  <si>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</si>
  <si>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</si>
  <si>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</si>
  <si>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</si>
  <si>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</si>
  <si>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</si>
  <si>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</si>
  <si>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</si>
  <si>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</si>
  <si>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</si>
  <si>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</si>
  <si>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</si>
  <si>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</si>
  <si>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</si>
  <si>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</si>
  <si>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</si>
  <si>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</si>
  <si>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</si>
  <si>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</si>
  <si>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</si>
  <si>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</si>
  <si>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</si>
  <si>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</si>
  <si>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</si>
  <si>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</si>
  <si>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</si>
  <si>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</si>
  <si>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</si>
  <si>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</si>
  <si>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</si>
  <si>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</si>
  <si>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</si>
  <si>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</si>
  <si>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</si>
  <si>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</si>
  <si>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</si>
  <si>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</si>
  <si>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</si>
  <si>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</si>
  <si>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</si>
  <si>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</si>
  <si>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FOR THE MONTH ENDED NOVEMBER 30, 2019</t>
  </si>
  <si>
    <t>(Spread is based on allocation factors developed for the 12 ME 12/31/2018)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</si>
</sst>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6795556505021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8" fillId="0" borderId="81" applyNumberFormat="0" applyFont="0" applyFill="0" applyAlignment="0" applyProtection="0"/>
    <xf numFmtId="187" fontId="109" fillId="0" borderId="82" applyNumberFormat="0" applyProtection="0">
      <alignment horizontal="right" vertical="center"/>
    </xf>
    <xf numFmtId="187" fontId="110" fillId="0" borderId="83" applyNumberFormat="0" applyProtection="0">
      <alignment horizontal="right" vertical="center"/>
    </xf>
    <xf numFmtId="0" fontId="110" fillId="128" borderId="81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2" fillId="0" borderId="84" applyNumberFormat="0" applyFill="0" applyBorder="0" applyAlignment="0" applyProtection="0"/>
    <xf numFmtId="0" fontId="113" fillId="0" borderId="84" applyBorder="0" applyAlignment="0" applyProtection="0"/>
    <xf numFmtId="187" fontId="114" fillId="130" borderId="85" applyNumberFormat="0" applyBorder="0" applyAlignment="0" applyProtection="0">
      <alignment horizontal="right" vertical="center" indent="1"/>
    </xf>
    <xf numFmtId="187" fontId="115" fillId="131" borderId="85" applyNumberFormat="0" applyBorder="0" applyAlignment="0" applyProtection="0">
      <alignment horizontal="right" vertical="center" indent="1"/>
    </xf>
    <xf numFmtId="187" fontId="115" fillId="132" borderId="85" applyNumberFormat="0" applyBorder="0" applyAlignment="0" applyProtection="0">
      <alignment horizontal="right" vertical="center" indent="1"/>
    </xf>
    <xf numFmtId="187" fontId="116" fillId="133" borderId="85" applyNumberFormat="0" applyBorder="0" applyAlignment="0" applyProtection="0">
      <alignment horizontal="right" vertical="center" indent="1"/>
    </xf>
    <xf numFmtId="187" fontId="116" fillId="134" borderId="85" applyNumberFormat="0" applyBorder="0" applyAlignment="0" applyProtection="0">
      <alignment horizontal="right" vertical="center" indent="1"/>
    </xf>
    <xf numFmtId="187" fontId="116" fillId="135" borderId="85" applyNumberFormat="0" applyBorder="0" applyAlignment="0" applyProtection="0">
      <alignment horizontal="right" vertical="center" indent="1"/>
    </xf>
    <xf numFmtId="187" fontId="117" fillId="136" borderId="85" applyNumberFormat="0" applyBorder="0" applyAlignment="0" applyProtection="0">
      <alignment horizontal="right" vertical="center" indent="1"/>
    </xf>
    <xf numFmtId="187" fontId="117" fillId="137" borderId="85" applyNumberFormat="0" applyBorder="0" applyAlignment="0" applyProtection="0">
      <alignment horizontal="right" vertical="center" indent="1"/>
    </xf>
    <xf numFmtId="187" fontId="117" fillId="138" borderId="85" applyNumberFormat="0" applyBorder="0" applyAlignment="0" applyProtection="0">
      <alignment horizontal="right" vertical="center" indent="1"/>
    </xf>
    <xf numFmtId="0" fontId="111" fillId="139" borderId="81" applyNumberFormat="0" applyAlignment="0" applyProtection="0">
      <alignment horizontal="left" vertical="center" indent="1"/>
    </xf>
    <xf numFmtId="0" fontId="111" fillId="140" borderId="81" applyNumberFormat="0" applyAlignment="0" applyProtection="0">
      <alignment horizontal="left" vertical="center" indent="1"/>
    </xf>
    <xf numFmtId="0" fontId="111" fillId="141" borderId="81" applyNumberFormat="0" applyAlignment="0" applyProtection="0">
      <alignment horizontal="left" vertical="center" indent="1"/>
    </xf>
    <xf numFmtId="0" fontId="111" fillId="142" borderId="81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09" fillId="142" borderId="82" applyNumberFormat="0" applyBorder="0" applyProtection="0">
      <alignment horizontal="right" vertical="center"/>
    </xf>
    <xf numFmtId="187" fontId="110" fillId="142" borderId="83" applyNumberFormat="0" applyBorder="0" applyProtection="0">
      <alignment horizontal="right" vertical="center"/>
    </xf>
    <xf numFmtId="187" fontId="109" fillId="144" borderId="81" applyNumberFormat="0" applyAlignment="0" applyProtection="0">
      <alignment horizontal="left" vertical="center" indent="1"/>
    </xf>
    <xf numFmtId="0" fontId="110" fillId="128" borderId="83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10" fillId="143" borderId="83" applyNumberFormat="0" applyProtection="0">
      <alignment horizontal="right" vertical="center"/>
    </xf>
  </cellStyleXfs>
  <cellXfs count="198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5" fillId="0" borderId="16" xfId="0" applyNumberFormat="1" applyFont="1" applyFill="1" applyBorder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0" applyNumberFormat="1" applyFont="1"/>
    <xf numFmtId="10" fontId="0" fillId="0" borderId="0" xfId="0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10" fillId="127" borderId="3" xfId="0" applyNumberFormat="1" applyFont="1" applyFill="1" applyBorder="1" applyAlignment="1">
      <alignment horizontal="right"/>
    </xf>
    <xf numFmtId="41" fontId="9" fillId="127" borderId="14" xfId="0" applyNumberFormat="1" applyFont="1" applyFill="1" applyBorder="1" applyAlignment="1">
      <alignment horizontal="right"/>
    </xf>
    <xf numFmtId="41" fontId="9" fillId="127" borderId="1" xfId="0" applyNumberFormat="1" applyFont="1" applyFill="1" applyBorder="1" applyAlignment="1">
      <alignment horizontal="right"/>
    </xf>
    <xf numFmtId="41" fontId="9" fillId="127" borderId="4" xfId="0" applyNumberFormat="1" applyFont="1" applyFill="1" applyBorder="1" applyAlignment="1">
      <alignment horizontal="right"/>
    </xf>
    <xf numFmtId="41" fontId="10" fillId="127" borderId="1" xfId="0" applyNumberFormat="1" applyFont="1" applyFill="1" applyBorder="1" applyAlignment="1">
      <alignment horizontal="right"/>
    </xf>
    <xf numFmtId="41" fontId="10" fillId="127" borderId="2" xfId="0" applyNumberFormat="1" applyFont="1" applyFill="1" applyBorder="1" applyAlignment="1">
      <alignment horizontal="right"/>
    </xf>
    <xf numFmtId="42" fontId="9" fillId="127" borderId="4" xfId="0" applyNumberFormat="1" applyFont="1" applyFill="1" applyBorder="1" applyAlignment="1">
      <alignment horizontal="right"/>
    </xf>
    <xf numFmtId="41" fontId="10" fillId="127" borderId="0" xfId="0" applyNumberFormat="1" applyFont="1" applyFill="1" applyBorder="1" applyAlignment="1">
      <alignment horizontal="right"/>
    </xf>
    <xf numFmtId="41" fontId="10" fillId="127" borderId="0" xfId="0" applyNumberFormat="1" applyFont="1" applyFill="1" applyBorder="1"/>
    <xf numFmtId="42" fontId="10" fillId="127" borderId="63" xfId="0" applyNumberFormat="1" applyFont="1" applyFill="1" applyBorder="1" applyAlignment="1">
      <alignment horizontal="right"/>
    </xf>
    <xf numFmtId="42" fontId="10" fillId="127" borderId="64" xfId="0" applyNumberFormat="1" applyFont="1" applyFill="1" applyBorder="1" applyAlignment="1">
      <alignment horizontal="right"/>
    </xf>
    <xf numFmtId="42" fontId="10" fillId="127" borderId="65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 applyAlignment="1">
      <alignment horizontal="right"/>
    </xf>
    <xf numFmtId="41" fontId="10" fillId="127" borderId="67" xfId="0" applyNumberFormat="1" applyFont="1" applyFill="1" applyBorder="1" applyAlignment="1">
      <alignment horizontal="right"/>
    </xf>
    <xf numFmtId="41" fontId="10" fillId="127" borderId="68" xfId="0" applyNumberFormat="1" applyFont="1" applyFill="1" applyBorder="1" applyAlignment="1">
      <alignment horizontal="right"/>
    </xf>
    <xf numFmtId="41" fontId="10" fillId="127" borderId="69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/>
    <xf numFmtId="41" fontId="10" fillId="127" borderId="67" xfId="0" applyNumberFormat="1" applyFont="1" applyFill="1" applyBorder="1"/>
    <xf numFmtId="41" fontId="9" fillId="127" borderId="70" xfId="0" applyNumberFormat="1" applyFont="1" applyFill="1" applyBorder="1" applyAlignment="1">
      <alignment horizontal="right"/>
    </xf>
    <xf numFmtId="41" fontId="9" fillId="127" borderId="71" xfId="0" applyNumberFormat="1" applyFont="1" applyFill="1" applyBorder="1" applyAlignment="1">
      <alignment horizontal="right"/>
    </xf>
    <xf numFmtId="41" fontId="9" fillId="127" borderId="72" xfId="0" applyNumberFormat="1" applyFont="1" applyFill="1" applyBorder="1" applyAlignment="1">
      <alignment horizontal="right"/>
    </xf>
    <xf numFmtId="41" fontId="9" fillId="127" borderId="73" xfId="0" applyNumberFormat="1" applyFont="1" applyFill="1" applyBorder="1" applyAlignment="1">
      <alignment horizontal="right"/>
    </xf>
    <xf numFmtId="41" fontId="9" fillId="127" borderId="74" xfId="0" applyNumberFormat="1" applyFont="1" applyFill="1" applyBorder="1" applyAlignment="1">
      <alignment horizontal="right"/>
    </xf>
    <xf numFmtId="41" fontId="9" fillId="127" borderId="75" xfId="0" applyNumberFormat="1" applyFont="1" applyFill="1" applyBorder="1" applyAlignment="1">
      <alignment horizontal="right"/>
    </xf>
    <xf numFmtId="41" fontId="10" fillId="127" borderId="72" xfId="0" applyNumberFormat="1" applyFont="1" applyFill="1" applyBorder="1" applyAlignment="1">
      <alignment horizontal="right"/>
    </xf>
    <xf numFmtId="41" fontId="10" fillId="127" borderId="73" xfId="0" applyNumberFormat="1" applyFont="1" applyFill="1" applyBorder="1" applyAlignment="1">
      <alignment horizontal="right"/>
    </xf>
    <xf numFmtId="41" fontId="10" fillId="127" borderId="76" xfId="0" applyNumberFormat="1" applyFont="1" applyFill="1" applyBorder="1" applyAlignment="1">
      <alignment horizontal="right"/>
    </xf>
    <xf numFmtId="41" fontId="10" fillId="127" borderId="77" xfId="0" applyNumberFormat="1" applyFont="1" applyFill="1" applyBorder="1" applyAlignment="1">
      <alignment horizontal="right"/>
    </xf>
    <xf numFmtId="42" fontId="9" fillId="127" borderId="74" xfId="0" applyNumberFormat="1" applyFont="1" applyFill="1" applyBorder="1" applyAlignment="1">
      <alignment horizontal="right"/>
    </xf>
    <xf numFmtId="42" fontId="9" fillId="127" borderId="75" xfId="0" applyNumberFormat="1" applyFont="1" applyFill="1" applyBorder="1" applyAlignment="1">
      <alignment horizontal="right"/>
    </xf>
    <xf numFmtId="166" fontId="0" fillId="127" borderId="78" xfId="0" applyNumberFormat="1" applyFont="1" applyFill="1" applyBorder="1"/>
    <xf numFmtId="166" fontId="0" fillId="127" borderId="79" xfId="0" applyNumberFormat="1" applyFont="1" applyFill="1" applyBorder="1"/>
    <xf numFmtId="166" fontId="0" fillId="127" borderId="80" xfId="0" applyNumberFormat="1" applyFont="1" applyFill="1" applyBorder="1"/>
    <xf numFmtId="166" fontId="5" fillId="127" borderId="3" xfId="0" applyNumberFormat="1" applyFont="1" applyFill="1" applyBorder="1"/>
    <xf numFmtId="168" fontId="5" fillId="127" borderId="0" xfId="0" applyNumberFormat="1" applyFont="1" applyFill="1" applyBorder="1"/>
    <xf numFmtId="37" fontId="5" fillId="127" borderId="0" xfId="0" applyNumberFormat="1" applyFont="1" applyFill="1" applyBorder="1"/>
    <xf numFmtId="168" fontId="8" fillId="127" borderId="0" xfId="0" applyNumberFormat="1" applyFont="1" applyFill="1" applyBorder="1"/>
    <xf numFmtId="42" fontId="5" fillId="127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5" fillId="127" borderId="63" xfId="0" applyNumberFormat="1" applyFont="1" applyFill="1" applyBorder="1"/>
    <xf numFmtId="168" fontId="5" fillId="127" borderId="64" xfId="0" applyNumberFormat="1" applyFont="1" applyFill="1" applyBorder="1"/>
    <xf numFmtId="166" fontId="5" fillId="127" borderId="66" xfId="0" applyNumberFormat="1" applyFont="1" applyFill="1" applyBorder="1"/>
    <xf numFmtId="166" fontId="5" fillId="127" borderId="0" xfId="0" applyNumberFormat="1" applyFont="1" applyFill="1" applyBorder="1"/>
    <xf numFmtId="37" fontId="5" fillId="127" borderId="67" xfId="0" applyNumberFormat="1" applyFont="1" applyFill="1" applyBorder="1"/>
    <xf numFmtId="166" fontId="5" fillId="127" borderId="68" xfId="0" applyNumberFormat="1" applyFont="1" applyFill="1" applyBorder="1"/>
    <xf numFmtId="168" fontId="5" fillId="127" borderId="66" xfId="0" applyNumberFormat="1" applyFont="1" applyFill="1" applyBorder="1"/>
    <xf numFmtId="168" fontId="5" fillId="127" borderId="67" xfId="0" applyNumberFormat="1" applyFont="1" applyFill="1" applyBorder="1"/>
    <xf numFmtId="37" fontId="5" fillId="127" borderId="66" xfId="0" applyNumberFormat="1" applyFont="1" applyFill="1" applyBorder="1"/>
    <xf numFmtId="166" fontId="5" fillId="127" borderId="67" xfId="0" applyNumberFormat="1" applyFont="1" applyFill="1" applyBorder="1"/>
    <xf numFmtId="166" fontId="5" fillId="127" borderId="69" xfId="0" applyNumberFormat="1" applyFont="1" applyFill="1" applyBorder="1"/>
    <xf numFmtId="168" fontId="8" fillId="127" borderId="66" xfId="0" applyNumberFormat="1" applyFont="1" applyFill="1" applyBorder="1"/>
    <xf numFmtId="168" fontId="8" fillId="127" borderId="67" xfId="0" applyNumberFormat="1" applyFont="1" applyFill="1" applyBorder="1"/>
    <xf numFmtId="42" fontId="5" fillId="127" borderId="66" xfId="0" applyNumberFormat="1" applyFont="1" applyFill="1" applyBorder="1"/>
    <xf numFmtId="42" fontId="5" fillId="127" borderId="78" xfId="0" applyNumberFormat="1" applyFont="1" applyFill="1" applyBorder="1"/>
    <xf numFmtId="42" fontId="5" fillId="127" borderId="79" xfId="0" applyNumberFormat="1" applyFont="1" applyFill="1" applyBorder="1"/>
    <xf numFmtId="37" fontId="1" fillId="127" borderId="80" xfId="0" applyNumberFormat="1" applyFont="1" applyFill="1" applyBorder="1"/>
    <xf numFmtId="37" fontId="5" fillId="127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5" fillId="127" borderId="63" xfId="0" applyNumberFormat="1" applyFont="1" applyFill="1" applyBorder="1"/>
    <xf numFmtId="37" fontId="5" fillId="127" borderId="64" xfId="0" applyNumberFormat="1" applyFont="1" applyFill="1" applyBorder="1"/>
    <xf numFmtId="37" fontId="5" fillId="127" borderId="65" xfId="0" applyNumberFormat="1" applyFont="1" applyFill="1" applyBorder="1"/>
    <xf numFmtId="37" fontId="0" fillId="127" borderId="78" xfId="0" applyNumberFormat="1" applyFill="1" applyBorder="1"/>
    <xf numFmtId="37" fontId="0" fillId="127" borderId="79" xfId="0" applyNumberFormat="1" applyFill="1" applyBorder="1"/>
    <xf numFmtId="37" fontId="0" fillId="127" borderId="80" xfId="0" applyNumberFormat="1" applyFill="1" applyBorder="1"/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0" fontId="5" fillId="0" borderId="3" xfId="0" applyFont="1" applyFill="1" applyBorder="1"/>
    <xf numFmtId="42" fontId="5" fillId="127" borderId="86" xfId="0" applyNumberFormat="1" applyFont="1" applyFill="1" applyBorder="1"/>
    <xf numFmtId="42" fontId="5" fillId="127" borderId="87" xfId="0" applyNumberFormat="1" applyFont="1" applyFill="1" applyBorder="1"/>
    <xf numFmtId="41" fontId="5" fillId="127" borderId="88" xfId="0" applyNumberFormat="1" applyFont="1" applyFill="1" applyBorder="1"/>
    <xf numFmtId="41" fontId="5" fillId="127" borderId="89" xfId="0" applyNumberFormat="1" applyFont="1" applyFill="1" applyBorder="1"/>
    <xf numFmtId="41" fontId="5" fillId="127" borderId="90" xfId="0" applyNumberFormat="1" applyFont="1" applyFill="1" applyBorder="1"/>
    <xf numFmtId="41" fontId="5" fillId="127" borderId="91" xfId="0" applyNumberFormat="1" applyFont="1" applyFill="1" applyBorder="1"/>
    <xf numFmtId="41" fontId="5" fillId="127" borderId="92" xfId="0" applyNumberFormat="1" applyFont="1" applyFill="1" applyBorder="1"/>
    <xf numFmtId="41" fontId="5" fillId="127" borderId="93" xfId="0" applyNumberFormat="1" applyFont="1" applyFill="1" applyBorder="1"/>
    <xf numFmtId="42" fontId="8" fillId="127" borderId="94" xfId="0" applyNumberFormat="1" applyFont="1" applyFill="1" applyBorder="1"/>
    <xf numFmtId="42" fontId="8" fillId="127" borderId="95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8" fillId="0" borderId="3" xfId="0" applyNumberFormat="1" applyFont="1" applyFill="1" applyBorder="1"/>
    <xf numFmtId="0" fontId="118" fillId="145" borderId="0" xfId="0" applyFont="1" applyFill="1"/>
    <xf numFmtId="0" fontId="5" fillId="145" borderId="0" xfId="0" applyFill="1"/>
    <xf numFmtId="0" fontId="5" fillId="0" borderId="0" xfId="0"/>
    <xf numFmtId="10" fontId="5" fillId="0" borderId="11" xfId="0" applyNumberFormat="1" applyFont="1" applyFill="1" applyBorder="1" applyAlignment="1">
      <alignment horizontal="right" wrapText="1"/>
    </xf>
    <xf numFmtId="10" fontId="5" fillId="0" borderId="10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0" fontId="5" fillId="0" borderId="11" xfId="0" applyFont="1" applyFill="1" applyBorder="1"/>
    <xf numFmtId="10" fontId="5" fillId="0" borderId="5" xfId="0" applyNumberFormat="1" applyFont="1" applyFill="1" applyBorder="1"/>
    <xf numFmtId="10" fontId="5" fillId="0" borderId="6" xfId="0" applyNumberFormat="1" applyFont="1" applyFill="1" applyBorder="1"/>
    <xf numFmtId="42" fontId="5" fillId="127" borderId="96" xfId="0" applyNumberFormat="1" applyFont="1" applyFill="1" applyBorder="1"/>
    <xf numFmtId="41" fontId="5" fillId="127" borderId="97" xfId="0" applyNumberFormat="1" applyFont="1" applyFill="1" applyBorder="1"/>
    <xf numFmtId="41" fontId="5" fillId="127" borderId="98" xfId="0" applyNumberFormat="1" applyFont="1" applyFill="1" applyBorder="1"/>
    <xf numFmtId="41" fontId="5" fillId="127" borderId="99" xfId="0" applyNumberFormat="1" applyFont="1" applyFill="1" applyBorder="1"/>
    <xf numFmtId="41" fontId="5" fillId="127" borderId="100" xfId="0" applyNumberFormat="1" applyFont="1" applyFill="1" applyBorder="1"/>
    <xf numFmtId="42" fontId="8" fillId="127" borderId="101" xfId="0" applyNumberFormat="1" applyFont="1" applyFill="1" applyBorder="1"/>
    <xf numFmtId="10" fontId="5" fillId="0" borderId="7" xfId="0" applyNumberFormat="1" applyFont="1" applyFill="1" applyBorder="1"/>
    <xf numFmtId="10" fontId="5" fillId="0" borderId="93" xfId="0" applyNumberFormat="1" applyFont="1" applyFill="1" applyBorder="1"/>
    <xf numFmtId="10" fontId="5" fillId="0" borderId="89" xfId="0" applyNumberFormat="1" applyFont="1" applyFill="1" applyBorder="1"/>
    <xf numFmtId="0" fontId="119" fillId="0" borderId="0" xfId="0" quotePrefix="1" applyFont="1" applyFill="1"/>
    <xf numFmtId="0" fontId="5" fillId="0" borderId="90" xfId="0" applyNumberFormat="1" applyFont="1" applyFill="1" applyBorder="1" applyAlignment="1">
      <alignment horizontal="left" indent="6"/>
    </xf>
    <xf numFmtId="0" fontId="5" fillId="0" borderId="16" xfId="0" applyNumberFormat="1" applyFont="1" applyFill="1" applyBorder="1" applyAlignment="1">
      <alignment horizontal="left" indent="6"/>
    </xf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967740</xdr:colOff>
      <xdr:row>46</xdr:row>
      <xdr:rowOff>0</xdr:rowOff>
    </xdr:from>
    <xdr:to>
      <xdr:col>4</xdr:col>
      <xdr:colOff>1</xdr:colOff>
      <xdr:row>47</xdr:row>
      <xdr:rowOff>104775</xdr:rowOff>
    </xdr:to>
    <xdr:sp macro="" textlink="">
      <xdr:nvSpPr>
        <xdr:cNvPr id="7" name="TextBox 6"/>
        <xdr:cNvSpPr txBox="1"/>
      </xdr:nvSpPr>
      <xdr:spPr>
        <a:xfrm>
          <a:off x="4914900" y="10302240"/>
          <a:ext cx="11430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236220</xdr:colOff>
      <xdr:row>56</xdr:row>
      <xdr:rowOff>0</xdr:rowOff>
    </xdr:from>
    <xdr:to>
      <xdr:col>3</xdr:col>
      <xdr:colOff>365760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884420" y="102489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60</xdr:row>
      <xdr:rowOff>0</xdr:rowOff>
    </xdr:from>
    <xdr:to>
      <xdr:col>3</xdr:col>
      <xdr:colOff>388620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892040" y="1098042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63</xdr:row>
      <xdr:rowOff>1</xdr:rowOff>
    </xdr:from>
    <xdr:to>
      <xdr:col>3</xdr:col>
      <xdr:colOff>381000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892040" y="11529061"/>
          <a:ext cx="10744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262</xdr:row>
      <xdr:rowOff>0</xdr:rowOff>
    </xdr:from>
    <xdr:to>
      <xdr:col>3</xdr:col>
      <xdr:colOff>472440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991100" y="479526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350520</xdr:colOff>
      <xdr:row>269</xdr:row>
      <xdr:rowOff>0</xdr:rowOff>
    </xdr:from>
    <xdr:to>
      <xdr:col>3</xdr:col>
      <xdr:colOff>480060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998720" y="492480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10</xdr:row>
      <xdr:rowOff>0</xdr:rowOff>
    </xdr:from>
    <xdr:to>
      <xdr:col>3</xdr:col>
      <xdr:colOff>815340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655820" y="2377440"/>
          <a:ext cx="15392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17</xdr:row>
      <xdr:rowOff>0</xdr:rowOff>
    </xdr:from>
    <xdr:to>
      <xdr:col>3</xdr:col>
      <xdr:colOff>830580</xdr:colOff>
      <xdr:row>18</xdr:row>
      <xdr:rowOff>135255</xdr:rowOff>
    </xdr:to>
    <xdr:sp macro="" textlink="">
      <xdr:nvSpPr>
        <xdr:cNvPr id="4" name="TextBox 3"/>
        <xdr:cNvSpPr txBox="1"/>
      </xdr:nvSpPr>
      <xdr:spPr>
        <a:xfrm>
          <a:off x="4716780" y="3764280"/>
          <a:ext cx="14935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586740</xdr:colOff>
      <xdr:row>27</xdr:row>
      <xdr:rowOff>0</xdr:rowOff>
    </xdr:from>
    <xdr:to>
      <xdr:col>3</xdr:col>
      <xdr:colOff>838200</xdr:colOff>
      <xdr:row>28</xdr:row>
      <xdr:rowOff>135255</xdr:rowOff>
    </xdr:to>
    <xdr:sp macro="" textlink="">
      <xdr:nvSpPr>
        <xdr:cNvPr id="5" name="TextBox 4"/>
        <xdr:cNvSpPr txBox="1"/>
      </xdr:nvSpPr>
      <xdr:spPr>
        <a:xfrm>
          <a:off x="4777740" y="5745480"/>
          <a:ext cx="14401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624840</xdr:colOff>
      <xdr:row>38</xdr:row>
      <xdr:rowOff>53340</xdr:rowOff>
    </xdr:from>
    <xdr:to>
      <xdr:col>3</xdr:col>
      <xdr:colOff>883920</xdr:colOff>
      <xdr:row>40</xdr:row>
      <xdr:rowOff>38100</xdr:rowOff>
    </xdr:to>
    <xdr:sp macro="" textlink="">
      <xdr:nvSpPr>
        <xdr:cNvPr id="6" name="TextBox 5"/>
        <xdr:cNvSpPr txBox="1"/>
      </xdr:nvSpPr>
      <xdr:spPr>
        <a:xfrm>
          <a:off x="4815840" y="7978140"/>
          <a:ext cx="1447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43</xdr:row>
      <xdr:rowOff>0</xdr:rowOff>
    </xdr:from>
    <xdr:to>
      <xdr:col>3</xdr:col>
      <xdr:colOff>891540</xdr:colOff>
      <xdr:row>44</xdr:row>
      <xdr:rowOff>182880</xdr:rowOff>
    </xdr:to>
    <xdr:sp macro="" textlink="">
      <xdr:nvSpPr>
        <xdr:cNvPr id="7" name="TextBox 6"/>
        <xdr:cNvSpPr txBox="1"/>
      </xdr:nvSpPr>
      <xdr:spPr>
        <a:xfrm>
          <a:off x="4861560" y="8915400"/>
          <a:ext cx="140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701040</xdr:colOff>
      <xdr:row>46</xdr:row>
      <xdr:rowOff>152400</xdr:rowOff>
    </xdr:from>
    <xdr:to>
      <xdr:col>3</xdr:col>
      <xdr:colOff>899160</xdr:colOff>
      <xdr:row>48</xdr:row>
      <xdr:rowOff>129540</xdr:rowOff>
    </xdr:to>
    <xdr:sp macro="" textlink="">
      <xdr:nvSpPr>
        <xdr:cNvPr id="8" name="TextBox 7"/>
        <xdr:cNvSpPr txBox="1"/>
      </xdr:nvSpPr>
      <xdr:spPr>
        <a:xfrm>
          <a:off x="4892040" y="9662160"/>
          <a:ext cx="138684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716280</xdr:colOff>
      <xdr:row>50</xdr:row>
      <xdr:rowOff>129540</xdr:rowOff>
    </xdr:from>
    <xdr:to>
      <xdr:col>3</xdr:col>
      <xdr:colOff>899160</xdr:colOff>
      <xdr:row>52</xdr:row>
      <xdr:rowOff>106680</xdr:rowOff>
    </xdr:to>
    <xdr:sp macro="" textlink="">
      <xdr:nvSpPr>
        <xdr:cNvPr id="9" name="TextBox 8"/>
        <xdr:cNvSpPr txBox="1"/>
      </xdr:nvSpPr>
      <xdr:spPr>
        <a:xfrm>
          <a:off x="4907280" y="10431780"/>
          <a:ext cx="13716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777240</xdr:colOff>
      <xdr:row>56</xdr:row>
      <xdr:rowOff>0</xdr:rowOff>
    </xdr:from>
    <xdr:to>
      <xdr:col>3</xdr:col>
      <xdr:colOff>845820</xdr:colOff>
      <xdr:row>57</xdr:row>
      <xdr:rowOff>175260</xdr:rowOff>
    </xdr:to>
    <xdr:sp macro="" textlink="">
      <xdr:nvSpPr>
        <xdr:cNvPr id="10" name="TextBox 9"/>
        <xdr:cNvSpPr txBox="1"/>
      </xdr:nvSpPr>
      <xdr:spPr>
        <a:xfrm>
          <a:off x="4968240" y="11490960"/>
          <a:ext cx="12573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800100</xdr:colOff>
      <xdr:row>59</xdr:row>
      <xdr:rowOff>99060</xdr:rowOff>
    </xdr:from>
    <xdr:to>
      <xdr:col>3</xdr:col>
      <xdr:colOff>815340</xdr:colOff>
      <xdr:row>61</xdr:row>
      <xdr:rowOff>99060</xdr:rowOff>
    </xdr:to>
    <xdr:sp macro="" textlink="">
      <xdr:nvSpPr>
        <xdr:cNvPr id="11" name="TextBox 10"/>
        <xdr:cNvSpPr txBox="1"/>
      </xdr:nvSpPr>
      <xdr:spPr>
        <a:xfrm>
          <a:off x="4991100" y="12184380"/>
          <a:ext cx="1203960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38099</xdr:colOff>
      <xdr:row>9</xdr:row>
      <xdr:rowOff>152401</xdr:rowOff>
    </xdr:from>
    <xdr:to>
      <xdr:col>7</xdr:col>
      <xdr:colOff>1196340</xdr:colOff>
      <xdr:row>11</xdr:row>
      <xdr:rowOff>53341</xdr:rowOff>
    </xdr:to>
    <xdr:sp macro="" textlink="">
      <xdr:nvSpPr>
        <xdr:cNvPr id="13" name="TextBox 12"/>
        <xdr:cNvSpPr txBox="1"/>
      </xdr:nvSpPr>
      <xdr:spPr>
        <a:xfrm>
          <a:off x="9966959" y="2331721"/>
          <a:ext cx="1158241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16</xdr:row>
      <xdr:rowOff>137160</xdr:rowOff>
    </xdr:from>
    <xdr:to>
      <xdr:col>7</xdr:col>
      <xdr:colOff>1158241</xdr:colOff>
      <xdr:row>18</xdr:row>
      <xdr:rowOff>121920</xdr:rowOff>
    </xdr:to>
    <xdr:sp macro="" textlink="">
      <xdr:nvSpPr>
        <xdr:cNvPr id="14" name="TextBox 13"/>
        <xdr:cNvSpPr txBox="1"/>
      </xdr:nvSpPr>
      <xdr:spPr>
        <a:xfrm>
          <a:off x="9989820" y="3703320"/>
          <a:ext cx="109728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83820</xdr:colOff>
      <xdr:row>27</xdr:row>
      <xdr:rowOff>0</xdr:rowOff>
    </xdr:from>
    <xdr:to>
      <xdr:col>7</xdr:col>
      <xdr:colOff>1196340</xdr:colOff>
      <xdr:row>28</xdr:row>
      <xdr:rowOff>182880</xdr:rowOff>
    </xdr:to>
    <xdr:sp macro="" textlink="">
      <xdr:nvSpPr>
        <xdr:cNvPr id="15" name="TextBox 14"/>
        <xdr:cNvSpPr txBox="1"/>
      </xdr:nvSpPr>
      <xdr:spPr>
        <a:xfrm>
          <a:off x="10012680" y="5745480"/>
          <a:ext cx="111252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38</xdr:row>
      <xdr:rowOff>38100</xdr:rowOff>
    </xdr:from>
    <xdr:to>
      <xdr:col>7</xdr:col>
      <xdr:colOff>1188720</xdr:colOff>
      <xdr:row>40</xdr:row>
      <xdr:rowOff>60960</xdr:rowOff>
    </xdr:to>
    <xdr:sp macro="" textlink="">
      <xdr:nvSpPr>
        <xdr:cNvPr id="16" name="TextBox 15"/>
        <xdr:cNvSpPr txBox="1"/>
      </xdr:nvSpPr>
      <xdr:spPr>
        <a:xfrm>
          <a:off x="9989820" y="796290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43</xdr:row>
      <xdr:rowOff>0</xdr:rowOff>
    </xdr:from>
    <xdr:to>
      <xdr:col>7</xdr:col>
      <xdr:colOff>1181100</xdr:colOff>
      <xdr:row>45</xdr:row>
      <xdr:rowOff>22860</xdr:rowOff>
    </xdr:to>
    <xdr:sp macro="" textlink="">
      <xdr:nvSpPr>
        <xdr:cNvPr id="17" name="TextBox 16"/>
        <xdr:cNvSpPr txBox="1"/>
      </xdr:nvSpPr>
      <xdr:spPr>
        <a:xfrm>
          <a:off x="9989820" y="8915400"/>
          <a:ext cx="112014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46</xdr:row>
      <xdr:rowOff>99060</xdr:rowOff>
    </xdr:from>
    <xdr:to>
      <xdr:col>7</xdr:col>
      <xdr:colOff>1173480</xdr:colOff>
      <xdr:row>48</xdr:row>
      <xdr:rowOff>121920</xdr:rowOff>
    </xdr:to>
    <xdr:sp macro="" textlink="">
      <xdr:nvSpPr>
        <xdr:cNvPr id="18" name="TextBox 17"/>
        <xdr:cNvSpPr txBox="1"/>
      </xdr:nvSpPr>
      <xdr:spPr>
        <a:xfrm>
          <a:off x="9974580" y="960882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83820</xdr:colOff>
      <xdr:row>50</xdr:row>
      <xdr:rowOff>91440</xdr:rowOff>
    </xdr:from>
    <xdr:to>
      <xdr:col>7</xdr:col>
      <xdr:colOff>1165860</xdr:colOff>
      <xdr:row>52</xdr:row>
      <xdr:rowOff>91440</xdr:rowOff>
    </xdr:to>
    <xdr:sp macro="" textlink="">
      <xdr:nvSpPr>
        <xdr:cNvPr id="19" name="TextBox 18"/>
        <xdr:cNvSpPr txBox="1"/>
      </xdr:nvSpPr>
      <xdr:spPr>
        <a:xfrm>
          <a:off x="10012680" y="10393680"/>
          <a:ext cx="108204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76200</xdr:colOff>
      <xdr:row>55</xdr:row>
      <xdr:rowOff>160020</xdr:rowOff>
    </xdr:from>
    <xdr:to>
      <xdr:col>7</xdr:col>
      <xdr:colOff>1181100</xdr:colOff>
      <xdr:row>57</xdr:row>
      <xdr:rowOff>144780</xdr:rowOff>
    </xdr:to>
    <xdr:sp macro="" textlink="">
      <xdr:nvSpPr>
        <xdr:cNvPr id="20" name="TextBox 19"/>
        <xdr:cNvSpPr txBox="1"/>
      </xdr:nvSpPr>
      <xdr:spPr>
        <a:xfrm>
          <a:off x="10005060" y="11452860"/>
          <a:ext cx="11049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83820</xdr:colOff>
      <xdr:row>59</xdr:row>
      <xdr:rowOff>121920</xdr:rowOff>
    </xdr:from>
    <xdr:to>
      <xdr:col>7</xdr:col>
      <xdr:colOff>1158240</xdr:colOff>
      <xdr:row>61</xdr:row>
      <xdr:rowOff>152400</xdr:rowOff>
    </xdr:to>
    <xdr:sp macro="" textlink="">
      <xdr:nvSpPr>
        <xdr:cNvPr id="21" name="TextBox 20"/>
        <xdr:cNvSpPr txBox="1"/>
      </xdr:nvSpPr>
      <xdr:spPr>
        <a:xfrm>
          <a:off x="10012680" y="12207240"/>
          <a:ext cx="107442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E1" sqref="E1"/>
    </sheetView>
  </sheetViews>
  <sheetFormatPr defaultColWidth="8.85546875" defaultRowHeight="12.75"/>
  <cols>
    <col min="1" max="16384" width="8.85546875" style="172"/>
  </cols>
  <sheetData>
    <row r="1" spans="1:10" ht="15">
      <c r="A1" s="170" t="s">
        <v>418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0">
      <c r="A3" s="171"/>
      <c r="B3" s="171"/>
      <c r="C3" s="171"/>
      <c r="D3" s="171"/>
      <c r="E3" s="171"/>
      <c r="F3" s="171"/>
      <c r="G3" s="171"/>
      <c r="H3" s="171"/>
      <c r="I3" s="171"/>
      <c r="J3" s="171"/>
    </row>
    <row r="4" spans="1:10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0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0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0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>
      <c r="A12" s="171"/>
      <c r="B12" s="171"/>
      <c r="C12" s="171"/>
      <c r="D12" s="171"/>
      <c r="E12" s="171"/>
      <c r="F12" s="171"/>
      <c r="G12" s="171"/>
      <c r="H12" s="171"/>
      <c r="I12" s="171"/>
      <c r="J12" s="171"/>
    </row>
    <row r="13" spans="1:10">
      <c r="A13" s="171"/>
      <c r="B13" s="171"/>
      <c r="C13" s="171"/>
      <c r="D13" s="171"/>
      <c r="E13" s="171"/>
      <c r="F13" s="171"/>
      <c r="G13" s="171"/>
      <c r="H13" s="171"/>
      <c r="I13" s="171"/>
      <c r="J13" s="171"/>
    </row>
    <row r="14" spans="1:10">
      <c r="A14" s="171"/>
      <c r="B14" s="171"/>
      <c r="C14" s="171"/>
      <c r="D14" s="171"/>
      <c r="E14" s="171"/>
      <c r="F14" s="171"/>
      <c r="G14" s="171"/>
      <c r="H14" s="171"/>
      <c r="I14" s="171"/>
      <c r="J14" s="171"/>
    </row>
    <row r="15" spans="1:10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>
      <c r="A16" s="171"/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10">
      <c r="A17" s="171"/>
      <c r="B17" s="171"/>
      <c r="C17" s="171"/>
      <c r="D17" s="171"/>
      <c r="E17" s="171"/>
      <c r="F17" s="171"/>
      <c r="G17" s="171"/>
      <c r="H17" s="171"/>
      <c r="I17" s="171"/>
      <c r="J17" s="171"/>
    </row>
    <row r="18" spans="1:10">
      <c r="A18" s="171"/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0">
      <c r="A19" s="171"/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0">
      <c r="A20" s="171"/>
      <c r="B20" s="171"/>
      <c r="C20" s="171"/>
      <c r="D20" s="171"/>
      <c r="E20" s="171"/>
      <c r="F20" s="171"/>
      <c r="G20" s="171"/>
      <c r="H20" s="171"/>
      <c r="I20" s="171"/>
      <c r="J20" s="171"/>
    </row>
    <row r="21" spans="1:10">
      <c r="A21" s="171"/>
      <c r="B21" s="171"/>
      <c r="C21" s="171"/>
      <c r="D21" s="171"/>
      <c r="E21" s="171"/>
      <c r="F21" s="171"/>
      <c r="G21" s="171"/>
      <c r="H21" s="171"/>
      <c r="I21" s="171"/>
      <c r="J21" s="171"/>
    </row>
    <row r="22" spans="1:10">
      <c r="A22" s="171"/>
      <c r="B22" s="171"/>
      <c r="C22" s="171"/>
      <c r="D22" s="171"/>
      <c r="E22" s="171"/>
      <c r="F22" s="171"/>
      <c r="G22" s="171"/>
      <c r="H22" s="171"/>
      <c r="I22" s="171"/>
      <c r="J22" s="171"/>
    </row>
    <row r="23" spans="1:10">
      <c r="A23" s="171"/>
      <c r="B23" s="171"/>
      <c r="C23" s="171"/>
      <c r="D23" s="171"/>
      <c r="E23" s="171"/>
      <c r="F23" s="171"/>
      <c r="G23" s="171"/>
      <c r="H23" s="171"/>
      <c r="I23" s="171"/>
      <c r="J23" s="171"/>
    </row>
    <row r="24" spans="1:10">
      <c r="A24" s="171"/>
      <c r="B24" s="171"/>
      <c r="C24" s="171"/>
      <c r="D24" s="171"/>
      <c r="E24" s="171"/>
      <c r="F24" s="171"/>
      <c r="G24" s="171"/>
      <c r="H24" s="171"/>
      <c r="I24" s="171"/>
      <c r="J24" s="171"/>
    </row>
    <row r="25" spans="1:10">
      <c r="A25" s="171"/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10">
      <c r="A26" s="171"/>
      <c r="B26" s="171"/>
      <c r="C26" s="171"/>
      <c r="D26" s="171"/>
      <c r="E26" s="171"/>
      <c r="F26" s="171"/>
      <c r="G26" s="171"/>
      <c r="H26" s="171"/>
      <c r="I26" s="171"/>
      <c r="J26" s="171"/>
    </row>
    <row r="27" spans="1:10">
      <c r="A27" s="171"/>
      <c r="B27" s="171"/>
      <c r="C27" s="171"/>
      <c r="D27" s="171"/>
      <c r="E27" s="171"/>
      <c r="F27" s="171"/>
      <c r="G27" s="171"/>
      <c r="H27" s="171"/>
      <c r="I27" s="171"/>
      <c r="J27" s="171"/>
    </row>
    <row r="28" spans="1:10">
      <c r="A28" s="171"/>
      <c r="B28" s="171"/>
      <c r="C28" s="171"/>
      <c r="D28" s="171"/>
      <c r="E28" s="171"/>
      <c r="F28" s="171"/>
      <c r="G28" s="171"/>
      <c r="H28" s="171"/>
      <c r="I28" s="171"/>
      <c r="J28" s="171"/>
    </row>
    <row r="29" spans="1:10">
      <c r="A29" s="171"/>
      <c r="B29" s="171"/>
      <c r="C29" s="171"/>
      <c r="D29" s="171"/>
      <c r="E29" s="171"/>
      <c r="F29" s="171"/>
      <c r="G29" s="171"/>
      <c r="H29" s="171"/>
      <c r="I29" s="171"/>
      <c r="J29" s="171"/>
    </row>
    <row r="30" spans="1:10">
      <c r="A30" s="171"/>
      <c r="B30" s="171"/>
      <c r="C30" s="171"/>
      <c r="D30" s="171"/>
      <c r="E30" s="171"/>
      <c r="F30" s="171"/>
      <c r="G30" s="171"/>
      <c r="H30" s="171"/>
      <c r="I30" s="171"/>
      <c r="J30" s="171"/>
    </row>
    <row r="31" spans="1:10">
      <c r="A31" s="171"/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>
      <c r="A32" s="171"/>
      <c r="B32" s="171"/>
      <c r="C32" s="171"/>
      <c r="D32" s="171"/>
      <c r="E32" s="171"/>
      <c r="F32" s="171"/>
      <c r="G32" s="171"/>
      <c r="H32" s="171"/>
      <c r="I32" s="171"/>
      <c r="J32" s="171"/>
    </row>
    <row r="33" spans="1:10">
      <c r="A33" s="171"/>
      <c r="B33" s="171"/>
      <c r="C33" s="171"/>
      <c r="D33" s="171"/>
      <c r="E33" s="171"/>
      <c r="F33" s="171"/>
      <c r="G33" s="171"/>
      <c r="H33" s="171"/>
      <c r="I33" s="171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  <row r="36" spans="1:10">
      <c r="A36" s="171"/>
      <c r="B36" s="171"/>
      <c r="C36" s="171"/>
      <c r="D36" s="171"/>
      <c r="E36" s="171"/>
      <c r="F36" s="171"/>
      <c r="G36" s="171"/>
      <c r="H36" s="171"/>
      <c r="I36" s="171"/>
      <c r="J36" s="171"/>
    </row>
    <row r="37" spans="1:10">
      <c r="A37" s="171"/>
      <c r="B37" s="171"/>
      <c r="C37" s="171"/>
      <c r="D37" s="171"/>
      <c r="E37" s="171"/>
      <c r="F37" s="171"/>
      <c r="G37" s="171"/>
      <c r="H37" s="171"/>
      <c r="I37" s="171"/>
      <c r="J37" s="171"/>
    </row>
    <row r="38" spans="1:10">
      <c r="A38" s="171"/>
      <c r="B38" s="171"/>
      <c r="C38" s="171"/>
      <c r="D38" s="171"/>
      <c r="E38" s="171"/>
      <c r="F38" s="171"/>
      <c r="G38" s="171"/>
      <c r="H38" s="171"/>
      <c r="I38" s="171"/>
      <c r="J38" s="171"/>
    </row>
    <row r="39" spans="1:10">
      <c r="A39" s="171"/>
      <c r="B39" s="171"/>
      <c r="C39" s="171"/>
      <c r="D39" s="171"/>
      <c r="E39" s="171"/>
      <c r="F39" s="171"/>
      <c r="G39" s="171"/>
      <c r="H39" s="171"/>
      <c r="I39" s="171"/>
      <c r="J39" s="171"/>
    </row>
    <row r="40" spans="1:10">
      <c r="A40" s="171"/>
      <c r="B40" s="171"/>
      <c r="C40" s="171"/>
      <c r="D40" s="171"/>
      <c r="E40" s="171"/>
      <c r="F40" s="171"/>
      <c r="G40" s="171"/>
      <c r="H40" s="171"/>
      <c r="I40" s="171"/>
      <c r="J40" s="171"/>
    </row>
    <row r="41" spans="1:10">
      <c r="A41" s="171"/>
      <c r="B41" s="171"/>
      <c r="C41" s="171"/>
      <c r="D41" s="171"/>
      <c r="E41" s="171"/>
      <c r="F41" s="171"/>
      <c r="G41" s="171"/>
      <c r="H41" s="171"/>
      <c r="I41" s="171"/>
      <c r="J41" s="171"/>
    </row>
    <row r="42" spans="1:10">
      <c r="A42" s="171"/>
      <c r="B42" s="171"/>
      <c r="C42" s="171"/>
      <c r="D42" s="171"/>
      <c r="E42" s="171"/>
      <c r="F42" s="171"/>
      <c r="G42" s="171"/>
      <c r="H42" s="171"/>
      <c r="I42" s="171"/>
      <c r="J42" s="171"/>
    </row>
    <row r="43" spans="1:10">
      <c r="A43" s="171"/>
      <c r="B43" s="171"/>
      <c r="C43" s="171"/>
      <c r="D43" s="171"/>
      <c r="E43" s="171"/>
      <c r="F43" s="171"/>
      <c r="G43" s="171"/>
      <c r="H43" s="171"/>
      <c r="I43" s="171"/>
      <c r="J43" s="171"/>
    </row>
    <row r="44" spans="1:10">
      <c r="A44" s="171"/>
      <c r="B44" s="171"/>
      <c r="C44" s="171"/>
      <c r="D44" s="171"/>
      <c r="E44" s="171"/>
      <c r="F44" s="171"/>
      <c r="G44" s="171"/>
      <c r="H44" s="171"/>
      <c r="I44" s="171"/>
      <c r="J44" s="171"/>
    </row>
    <row r="45" spans="1:10">
      <c r="A45" s="171"/>
      <c r="B45" s="171"/>
      <c r="C45" s="171"/>
      <c r="D45" s="171"/>
      <c r="E45" s="171"/>
      <c r="F45" s="171"/>
      <c r="G45" s="171"/>
      <c r="H45" s="171"/>
      <c r="I45" s="171"/>
      <c r="J45" s="171"/>
    </row>
    <row r="46" spans="1:10">
      <c r="A46" s="171"/>
      <c r="B46" s="171"/>
      <c r="C46" s="171"/>
      <c r="D46" s="171"/>
      <c r="E46" s="171"/>
      <c r="F46" s="171"/>
      <c r="G46" s="171"/>
      <c r="H46" s="171"/>
      <c r="I46" s="171"/>
      <c r="J46" s="171"/>
    </row>
    <row r="47" spans="1:10">
      <c r="A47" s="171"/>
      <c r="B47" s="171"/>
      <c r="C47" s="171"/>
      <c r="D47" s="171"/>
      <c r="E47" s="171"/>
      <c r="F47" s="171"/>
      <c r="G47" s="171"/>
      <c r="H47" s="171"/>
      <c r="I47" s="171"/>
      <c r="J47" s="171"/>
    </row>
    <row r="48" spans="1:10">
      <c r="A48" s="171"/>
      <c r="B48" s="171"/>
      <c r="C48" s="171"/>
      <c r="D48" s="171"/>
      <c r="E48" s="171"/>
      <c r="F48" s="171"/>
      <c r="G48" s="171"/>
      <c r="H48" s="171"/>
      <c r="I48" s="171"/>
      <c r="J48" s="171"/>
    </row>
    <row r="49" spans="1:10">
      <c r="A49" s="171"/>
      <c r="B49" s="171"/>
      <c r="C49" s="171"/>
      <c r="D49" s="171"/>
      <c r="E49" s="171"/>
      <c r="F49" s="171"/>
      <c r="G49" s="171"/>
      <c r="H49" s="171"/>
      <c r="I49" s="171"/>
      <c r="J49" s="171"/>
    </row>
    <row r="50" spans="1:10">
      <c r="A50" s="171"/>
      <c r="B50" s="171"/>
      <c r="C50" s="171"/>
      <c r="D50" s="171"/>
      <c r="E50" s="171"/>
      <c r="F50" s="171"/>
      <c r="G50" s="171"/>
      <c r="H50" s="171"/>
      <c r="I50" s="171"/>
      <c r="J50" s="171"/>
    </row>
    <row r="51" spans="1:10">
      <c r="A51" s="171"/>
      <c r="B51" s="171"/>
      <c r="C51" s="171"/>
      <c r="D51" s="171"/>
      <c r="E51" s="171"/>
      <c r="F51" s="171"/>
      <c r="G51" s="171"/>
      <c r="H51" s="171"/>
      <c r="I51" s="171"/>
      <c r="J51" s="17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>
      <selection activeCell="H7" sqref="H7"/>
    </sheetView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3" t="s">
        <v>349</v>
      </c>
      <c r="B1" s="12"/>
      <c r="C1" s="12"/>
      <c r="D1" s="12"/>
    </row>
    <row r="2" spans="1:4">
      <c r="A2" s="13" t="s">
        <v>348</v>
      </c>
      <c r="B2" s="12"/>
      <c r="C2" s="12"/>
      <c r="D2" s="12"/>
    </row>
    <row r="3" spans="1:4">
      <c r="A3" s="196" t="s">
        <v>419</v>
      </c>
      <c r="B3" s="196"/>
      <c r="C3" s="196"/>
      <c r="D3" s="196"/>
    </row>
    <row r="4" spans="1:4">
      <c r="B4" s="12"/>
      <c r="C4" s="12"/>
      <c r="D4" s="12"/>
    </row>
    <row r="5" spans="1:4">
      <c r="A5" s="66"/>
      <c r="B5" s="66"/>
      <c r="C5" s="66"/>
      <c r="D5" s="66"/>
    </row>
    <row r="6" spans="1:4">
      <c r="A6" s="66" t="s">
        <v>420</v>
      </c>
      <c r="B6" s="66"/>
      <c r="C6" s="66"/>
      <c r="D6" s="66"/>
    </row>
    <row r="7" spans="1:4">
      <c r="A7" s="1"/>
      <c r="B7" s="11" t="s">
        <v>34</v>
      </c>
      <c r="C7" s="10" t="s">
        <v>33</v>
      </c>
      <c r="D7" s="9" t="s">
        <v>347</v>
      </c>
    </row>
    <row r="8" spans="1:4" ht="15.75" thickBot="1">
      <c r="A8" s="8" t="s">
        <v>346</v>
      </c>
      <c r="B8" s="7"/>
      <c r="C8" s="7"/>
      <c r="D8" s="6"/>
    </row>
    <row r="9" spans="1:4" ht="15.75" thickTop="1">
      <c r="A9" s="119" t="s">
        <v>31</v>
      </c>
      <c r="B9" s="125">
        <v>0</v>
      </c>
      <c r="C9" s="126">
        <v>0</v>
      </c>
      <c r="D9" s="126">
        <f>SUM(B9:C9)</f>
        <v>0</v>
      </c>
    </row>
    <row r="10" spans="1:4">
      <c r="A10" s="119" t="s">
        <v>30</v>
      </c>
      <c r="B10" s="127">
        <v>0</v>
      </c>
      <c r="C10" s="128">
        <v>0</v>
      </c>
      <c r="D10" s="128">
        <f>SUM(B10:C10)</f>
        <v>0</v>
      </c>
    </row>
    <row r="11" spans="1:4">
      <c r="A11" s="119" t="s">
        <v>29</v>
      </c>
      <c r="B11" s="127">
        <v>0</v>
      </c>
      <c r="C11" s="128">
        <v>0</v>
      </c>
      <c r="D11" s="128">
        <f>SUM(B11:C11)</f>
        <v>0</v>
      </c>
    </row>
    <row r="12" spans="1:4">
      <c r="A12" s="119" t="s">
        <v>28</v>
      </c>
      <c r="B12" s="130">
        <v>0</v>
      </c>
      <c r="C12" s="114">
        <v>0</v>
      </c>
      <c r="D12" s="114">
        <f>SUM(B12:C12)</f>
        <v>0</v>
      </c>
    </row>
    <row r="13" spans="1:4">
      <c r="A13" s="119" t="s">
        <v>27</v>
      </c>
      <c r="B13" s="131">
        <f>SUM(B9:B12)</f>
        <v>0</v>
      </c>
      <c r="C13" s="115">
        <f>SUM(C9:C12)</f>
        <v>0</v>
      </c>
      <c r="D13" s="132">
        <f>SUM(D9:D12)</f>
        <v>0</v>
      </c>
    </row>
    <row r="14" spans="1:4">
      <c r="A14" s="120" t="s">
        <v>345</v>
      </c>
      <c r="B14" s="133"/>
      <c r="C14" s="116"/>
      <c r="D14" s="129"/>
    </row>
    <row r="15" spans="1:4">
      <c r="A15" s="120" t="s">
        <v>344</v>
      </c>
      <c r="B15" s="133"/>
      <c r="C15" s="116"/>
      <c r="D15" s="129"/>
    </row>
    <row r="16" spans="1:4">
      <c r="A16" s="120" t="s">
        <v>343</v>
      </c>
      <c r="B16" s="133"/>
      <c r="C16" s="116"/>
      <c r="D16" s="129"/>
    </row>
    <row r="17" spans="1:4">
      <c r="A17" s="120" t="s">
        <v>342</v>
      </c>
      <c r="B17" s="133"/>
      <c r="C17" s="116"/>
      <c r="D17" s="129"/>
    </row>
    <row r="18" spans="1:4">
      <c r="A18" s="119" t="s">
        <v>26</v>
      </c>
      <c r="B18" s="131">
        <v>0</v>
      </c>
      <c r="C18" s="115">
        <v>0</v>
      </c>
      <c r="D18" s="132">
        <f>B18+C18</f>
        <v>0</v>
      </c>
    </row>
    <row r="19" spans="1:4">
      <c r="A19" s="119" t="s">
        <v>25</v>
      </c>
      <c r="B19" s="127">
        <v>0</v>
      </c>
      <c r="C19" s="128">
        <v>0</v>
      </c>
      <c r="D19" s="134">
        <f>B19+C19</f>
        <v>0</v>
      </c>
    </row>
    <row r="20" spans="1:4">
      <c r="A20" s="119" t="s">
        <v>24</v>
      </c>
      <c r="B20" s="127">
        <v>0</v>
      </c>
      <c r="C20" s="128">
        <f>+'Unallocated Detail (R)'!H59</f>
        <v>0</v>
      </c>
      <c r="D20" s="134">
        <f>B20+C20</f>
        <v>0</v>
      </c>
    </row>
    <row r="21" spans="1:4">
      <c r="A21" s="119" t="s">
        <v>23</v>
      </c>
      <c r="B21" s="130">
        <v>0</v>
      </c>
      <c r="C21" s="114">
        <v>0</v>
      </c>
      <c r="D21" s="135">
        <f>B21+C21</f>
        <v>0</v>
      </c>
    </row>
    <row r="22" spans="1:4">
      <c r="A22" s="119" t="s">
        <v>22</v>
      </c>
      <c r="B22" s="131">
        <f>SUM(B18:B21)</f>
        <v>0</v>
      </c>
      <c r="C22" s="115">
        <f>SUM(C18:C21)</f>
        <v>0</v>
      </c>
      <c r="D22" s="132">
        <f>SUM(D18:D21)</f>
        <v>0</v>
      </c>
    </row>
    <row r="23" spans="1:4">
      <c r="A23" s="121" t="s">
        <v>341</v>
      </c>
      <c r="B23" s="133"/>
      <c r="C23" s="116"/>
      <c r="D23" s="129"/>
    </row>
    <row r="24" spans="1:4">
      <c r="A24" s="119" t="s">
        <v>21</v>
      </c>
      <c r="B24" s="131">
        <v>0</v>
      </c>
      <c r="C24" s="115">
        <v>0</v>
      </c>
      <c r="D24" s="132">
        <f t="shared" ref="D24:D38" si="0">B24+C24</f>
        <v>0</v>
      </c>
    </row>
    <row r="25" spans="1:4">
      <c r="A25" s="119" t="s">
        <v>20</v>
      </c>
      <c r="B25" s="127">
        <v>0</v>
      </c>
      <c r="C25" s="128">
        <v>0</v>
      </c>
      <c r="D25" s="134">
        <f t="shared" si="0"/>
        <v>0</v>
      </c>
    </row>
    <row r="26" spans="1:4">
      <c r="A26" s="119" t="s">
        <v>19</v>
      </c>
      <c r="B26" s="127">
        <v>0</v>
      </c>
      <c r="C26" s="128">
        <v>0</v>
      </c>
      <c r="D26" s="134">
        <f t="shared" si="0"/>
        <v>0</v>
      </c>
    </row>
    <row r="27" spans="1:4">
      <c r="A27" s="119" t="s">
        <v>18</v>
      </c>
      <c r="B27" s="127">
        <v>0</v>
      </c>
      <c r="C27" s="128">
        <v>0</v>
      </c>
      <c r="D27" s="134">
        <f t="shared" si="0"/>
        <v>0</v>
      </c>
    </row>
    <row r="28" spans="1:4">
      <c r="A28" s="119" t="s">
        <v>17</v>
      </c>
      <c r="B28" s="127">
        <v>0</v>
      </c>
      <c r="C28" s="128">
        <v>0</v>
      </c>
      <c r="D28" s="134">
        <f t="shared" si="0"/>
        <v>0</v>
      </c>
    </row>
    <row r="29" spans="1:4">
      <c r="A29" s="119" t="s">
        <v>16</v>
      </c>
      <c r="B29" s="127">
        <v>0</v>
      </c>
      <c r="C29" s="128">
        <v>0</v>
      </c>
      <c r="D29" s="134">
        <f t="shared" si="0"/>
        <v>0</v>
      </c>
    </row>
    <row r="30" spans="1:4">
      <c r="A30" s="119" t="s">
        <v>15</v>
      </c>
      <c r="B30" s="127">
        <v>0</v>
      </c>
      <c r="C30" s="128">
        <v>0</v>
      </c>
      <c r="D30" s="134">
        <f t="shared" si="0"/>
        <v>0</v>
      </c>
    </row>
    <row r="31" spans="1:4">
      <c r="A31" s="119" t="s">
        <v>14</v>
      </c>
      <c r="B31" s="127">
        <v>0</v>
      </c>
      <c r="C31" s="128">
        <v>0</v>
      </c>
      <c r="D31" s="134">
        <f t="shared" si="0"/>
        <v>0</v>
      </c>
    </row>
    <row r="32" spans="1:4">
      <c r="A32" s="119" t="s">
        <v>13</v>
      </c>
      <c r="B32" s="127">
        <v>0</v>
      </c>
      <c r="C32" s="128">
        <v>0</v>
      </c>
      <c r="D32" s="134">
        <f t="shared" si="0"/>
        <v>0</v>
      </c>
    </row>
    <row r="33" spans="1:4">
      <c r="A33" s="119" t="s">
        <v>12</v>
      </c>
      <c r="B33" s="127">
        <v>0</v>
      </c>
      <c r="C33" s="128">
        <v>0</v>
      </c>
      <c r="D33" s="134">
        <f t="shared" si="0"/>
        <v>0</v>
      </c>
    </row>
    <row r="34" spans="1:4">
      <c r="A34" s="16" t="s">
        <v>11</v>
      </c>
      <c r="B34" s="127">
        <v>0</v>
      </c>
      <c r="C34" s="128">
        <v>0</v>
      </c>
      <c r="D34" s="134">
        <f t="shared" si="0"/>
        <v>0</v>
      </c>
    </row>
    <row r="35" spans="1:4">
      <c r="A35" s="119" t="s">
        <v>340</v>
      </c>
      <c r="B35" s="127">
        <v>0</v>
      </c>
      <c r="C35" s="128">
        <v>0</v>
      </c>
      <c r="D35" s="134">
        <f t="shared" si="0"/>
        <v>0</v>
      </c>
    </row>
    <row r="36" spans="1:4">
      <c r="A36" s="16" t="s">
        <v>10</v>
      </c>
      <c r="B36" s="127">
        <v>0</v>
      </c>
      <c r="C36" s="128">
        <v>0</v>
      </c>
      <c r="D36" s="134">
        <f t="shared" si="0"/>
        <v>0</v>
      </c>
    </row>
    <row r="37" spans="1:4">
      <c r="A37" s="16" t="s">
        <v>9</v>
      </c>
      <c r="B37" s="127">
        <v>0</v>
      </c>
      <c r="C37" s="128">
        <v>0</v>
      </c>
      <c r="D37" s="134">
        <f t="shared" si="0"/>
        <v>0</v>
      </c>
    </row>
    <row r="38" spans="1:4">
      <c r="A38" s="16" t="s">
        <v>8</v>
      </c>
      <c r="B38" s="130">
        <v>0</v>
      </c>
      <c r="C38" s="114">
        <v>0</v>
      </c>
      <c r="D38" s="135">
        <f t="shared" si="0"/>
        <v>0</v>
      </c>
    </row>
    <row r="39" spans="1:4">
      <c r="A39" s="121" t="s">
        <v>7</v>
      </c>
      <c r="B39" s="131">
        <f>SUM(B22:B38)</f>
        <v>0</v>
      </c>
      <c r="C39" s="115">
        <f>SUM(C22:C38)</f>
        <v>0</v>
      </c>
      <c r="D39" s="132">
        <f>SUM(D22:D38)</f>
        <v>0</v>
      </c>
    </row>
    <row r="40" spans="1:4">
      <c r="A40" s="16"/>
      <c r="B40" s="133"/>
      <c r="C40" s="116"/>
      <c r="D40" s="129"/>
    </row>
    <row r="41" spans="1:4" ht="16.5">
      <c r="A41" s="122" t="s">
        <v>6</v>
      </c>
      <c r="B41" s="136">
        <f>B13-B39</f>
        <v>0</v>
      </c>
      <c r="C41" s="117">
        <f>C13-C39</f>
        <v>0</v>
      </c>
      <c r="D41" s="137">
        <f>D13-D39</f>
        <v>0</v>
      </c>
    </row>
    <row r="42" spans="1:4">
      <c r="A42" s="123"/>
      <c r="B42" s="138"/>
      <c r="C42" s="118"/>
      <c r="D42" s="129"/>
    </row>
    <row r="43" spans="1:4" ht="15.75" thickBot="1">
      <c r="A43" s="124"/>
      <c r="B43" s="139"/>
      <c r="C43" s="140"/>
      <c r="D43" s="141"/>
    </row>
    <row r="44" spans="1:4" ht="15.75" thickTop="1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activeCell="F42" sqref="F42"/>
    </sheetView>
  </sheetViews>
  <sheetFormatPr defaultColWidth="9.140625" defaultRowHeight="15"/>
  <cols>
    <col min="1" max="1" width="40" style="2" bestFit="1" customWidth="1"/>
    <col min="2" max="2" width="17.5703125" style="14" customWidth="1"/>
    <col min="3" max="3" width="15.28515625" style="14" customWidth="1"/>
    <col min="4" max="4" width="15.42578125" style="14" customWidth="1"/>
    <col min="5" max="5" width="14.28515625" style="14" customWidth="1"/>
    <col min="6" max="6" width="15" style="14" bestFit="1" customWidth="1"/>
    <col min="7" max="7" width="9.140625" style="14"/>
    <col min="8" max="8" width="32.42578125" style="14" customWidth="1"/>
    <col min="9" max="10" width="9.140625" style="14"/>
    <col min="11" max="16384" width="9.140625" style="2"/>
  </cols>
  <sheetData>
    <row r="1" spans="1:7" s="2" customFormat="1" ht="18" customHeight="1">
      <c r="A1" s="13" t="s">
        <v>349</v>
      </c>
      <c r="B1" s="23"/>
      <c r="C1" s="23"/>
      <c r="D1" s="23"/>
      <c r="E1" s="23"/>
      <c r="F1" s="23"/>
      <c r="G1" s="14"/>
    </row>
    <row r="2" spans="1:7" s="2" customFormat="1" ht="18" customHeight="1">
      <c r="A2" s="13" t="s">
        <v>351</v>
      </c>
      <c r="B2" s="23"/>
      <c r="C2" s="23"/>
      <c r="D2" s="23"/>
      <c r="E2" s="23"/>
      <c r="F2" s="23"/>
      <c r="G2" s="14"/>
    </row>
    <row r="3" spans="1:7" s="2" customFormat="1" ht="18" customHeight="1">
      <c r="A3" s="13" t="str">
        <f>'Allocated (R)'!A3</f>
        <v>FOR THE MONTH ENDED NOVEMBER 30, 2019</v>
      </c>
      <c r="B3" s="23"/>
      <c r="C3" s="23"/>
      <c r="D3" s="23"/>
      <c r="E3" s="23"/>
      <c r="F3" s="23"/>
      <c r="G3" s="14"/>
    </row>
    <row r="4" spans="1:7" s="2" customFormat="1" ht="12" customHeight="1">
      <c r="B4" s="14"/>
      <c r="C4" s="14"/>
      <c r="D4" s="14"/>
      <c r="E4" s="14"/>
      <c r="F4" s="14"/>
      <c r="G4" s="14"/>
    </row>
    <row r="5" spans="1:7" s="2" customFormat="1" ht="18" customHeight="1">
      <c r="A5" s="1"/>
      <c r="B5" s="22" t="s">
        <v>34</v>
      </c>
      <c r="C5" s="22" t="s">
        <v>33</v>
      </c>
      <c r="D5" s="22" t="s">
        <v>35</v>
      </c>
      <c r="E5" s="22" t="s">
        <v>350</v>
      </c>
      <c r="F5" s="21" t="s">
        <v>347</v>
      </c>
      <c r="G5" s="14"/>
    </row>
    <row r="6" spans="1:7" s="2" customFormat="1" ht="18" customHeight="1" thickBot="1">
      <c r="A6" s="20" t="s">
        <v>32</v>
      </c>
      <c r="B6" s="19"/>
      <c r="C6" s="19"/>
      <c r="D6" s="19"/>
      <c r="E6" s="19"/>
      <c r="F6" s="18"/>
      <c r="G6" s="14"/>
    </row>
    <row r="7" spans="1:7" s="2" customFormat="1" ht="18" customHeight="1" thickTop="1">
      <c r="A7" s="121" t="s">
        <v>346</v>
      </c>
      <c r="B7" s="145"/>
      <c r="C7" s="146"/>
      <c r="D7" s="146"/>
      <c r="E7" s="146"/>
      <c r="F7" s="147"/>
      <c r="G7" s="14"/>
    </row>
    <row r="8" spans="1:7" s="2" customFormat="1" ht="18" customHeight="1">
      <c r="A8" s="16" t="s">
        <v>31</v>
      </c>
      <c r="B8" s="131">
        <v>0</v>
      </c>
      <c r="C8" s="115">
        <v>0</v>
      </c>
      <c r="D8" s="115">
        <v>0</v>
      </c>
      <c r="E8" s="115">
        <v>0</v>
      </c>
      <c r="F8" s="132">
        <f>SUM(B8:E8)</f>
        <v>0</v>
      </c>
      <c r="G8" s="15"/>
    </row>
    <row r="9" spans="1:7" s="2" customFormat="1" ht="18" customHeight="1">
      <c r="A9" s="16" t="s">
        <v>30</v>
      </c>
      <c r="B9" s="127">
        <v>0</v>
      </c>
      <c r="C9" s="128">
        <v>0</v>
      </c>
      <c r="D9" s="128">
        <v>0</v>
      </c>
      <c r="E9" s="128">
        <v>0</v>
      </c>
      <c r="F9" s="134">
        <f>SUM(B9:E9)</f>
        <v>0</v>
      </c>
      <c r="G9" s="15"/>
    </row>
    <row r="10" spans="1:7" s="2" customFormat="1" ht="18" customHeight="1">
      <c r="A10" s="16" t="s">
        <v>29</v>
      </c>
      <c r="B10" s="127">
        <v>0</v>
      </c>
      <c r="C10" s="128">
        <v>0</v>
      </c>
      <c r="D10" s="128">
        <v>0</v>
      </c>
      <c r="E10" s="128">
        <v>0</v>
      </c>
      <c r="F10" s="134">
        <f>SUM(B10:E10)</f>
        <v>0</v>
      </c>
      <c r="G10" s="15"/>
    </row>
    <row r="11" spans="1:7" s="2" customFormat="1" ht="18" customHeight="1">
      <c r="A11" s="16" t="s">
        <v>28</v>
      </c>
      <c r="B11" s="130">
        <v>0</v>
      </c>
      <c r="C11" s="142">
        <v>0</v>
      </c>
      <c r="D11" s="142">
        <v>0</v>
      </c>
      <c r="E11" s="114">
        <v>0</v>
      </c>
      <c r="F11" s="135">
        <f>SUM(B11:E11)</f>
        <v>0</v>
      </c>
      <c r="G11" s="15"/>
    </row>
    <row r="12" spans="1:7" s="2" customFormat="1" ht="18" customHeight="1">
      <c r="A12" s="16" t="s">
        <v>27</v>
      </c>
      <c r="B12" s="131">
        <f>SUM(B8:B11)</f>
        <v>0</v>
      </c>
      <c r="C12" s="115">
        <f>SUM(C8:C11)</f>
        <v>0</v>
      </c>
      <c r="D12" s="115">
        <f>SUM(D8:D11)</f>
        <v>0</v>
      </c>
      <c r="E12" s="115">
        <f>SUM(E8:E11)</f>
        <v>0</v>
      </c>
      <c r="F12" s="132">
        <f>SUM(F8:F11)</f>
        <v>0</v>
      </c>
      <c r="G12" s="15"/>
    </row>
    <row r="13" spans="1:7" s="2" customFormat="1" ht="18" customHeight="1">
      <c r="A13" s="121" t="s">
        <v>345</v>
      </c>
      <c r="B13" s="133"/>
      <c r="C13" s="116"/>
      <c r="D13" s="116"/>
      <c r="E13" s="116"/>
      <c r="F13" s="129"/>
      <c r="G13" s="15"/>
    </row>
    <row r="14" spans="1:7" s="2" customFormat="1" ht="18" customHeight="1">
      <c r="A14" s="121" t="s">
        <v>344</v>
      </c>
      <c r="B14" s="133"/>
      <c r="C14" s="116"/>
      <c r="D14" s="116"/>
      <c r="E14" s="116"/>
      <c r="F14" s="129"/>
      <c r="G14" s="15"/>
    </row>
    <row r="15" spans="1:7" s="2" customFormat="1" ht="18" customHeight="1">
      <c r="A15" s="121" t="s">
        <v>343</v>
      </c>
      <c r="B15" s="133"/>
      <c r="C15" s="116"/>
      <c r="D15" s="116"/>
      <c r="E15" s="116"/>
      <c r="F15" s="129"/>
      <c r="G15" s="15"/>
    </row>
    <row r="16" spans="1:7" s="2" customFormat="1" ht="18" customHeight="1">
      <c r="A16" s="121" t="s">
        <v>342</v>
      </c>
      <c r="B16" s="133"/>
      <c r="C16" s="116"/>
      <c r="D16" s="116"/>
      <c r="E16" s="116"/>
      <c r="F16" s="129"/>
      <c r="G16" s="15"/>
    </row>
    <row r="17" spans="1:7" s="2" customFormat="1" ht="18" customHeight="1">
      <c r="A17" s="16" t="s">
        <v>26</v>
      </c>
      <c r="B17" s="131">
        <v>0</v>
      </c>
      <c r="C17" s="115">
        <v>0</v>
      </c>
      <c r="D17" s="115">
        <v>0</v>
      </c>
      <c r="E17" s="115">
        <v>0</v>
      </c>
      <c r="F17" s="132">
        <f>SUM(B17:E17)</f>
        <v>0</v>
      </c>
      <c r="G17" s="15"/>
    </row>
    <row r="18" spans="1:7" s="2" customFormat="1" ht="18" customHeight="1">
      <c r="A18" s="16" t="s">
        <v>25</v>
      </c>
      <c r="B18" s="127">
        <v>0</v>
      </c>
      <c r="C18" s="128">
        <v>0</v>
      </c>
      <c r="D18" s="128">
        <v>0</v>
      </c>
      <c r="E18" s="128">
        <v>0</v>
      </c>
      <c r="F18" s="134">
        <f>SUM(B18:E18)</f>
        <v>0</v>
      </c>
      <c r="G18" s="15"/>
    </row>
    <row r="19" spans="1:7" s="2" customFormat="1" ht="18" customHeight="1">
      <c r="A19" s="16" t="s">
        <v>24</v>
      </c>
      <c r="B19" s="127">
        <v>0</v>
      </c>
      <c r="C19" s="128">
        <v>0</v>
      </c>
      <c r="D19" s="128">
        <v>0</v>
      </c>
      <c r="E19" s="128">
        <v>0</v>
      </c>
      <c r="F19" s="134">
        <f>SUM(B19:E19)</f>
        <v>0</v>
      </c>
      <c r="G19" s="15"/>
    </row>
    <row r="20" spans="1:7" s="2" customFormat="1" ht="18" customHeight="1">
      <c r="A20" s="16" t="s">
        <v>23</v>
      </c>
      <c r="B20" s="130">
        <v>0</v>
      </c>
      <c r="C20" s="114">
        <v>0</v>
      </c>
      <c r="D20" s="114">
        <v>0</v>
      </c>
      <c r="E20" s="114">
        <v>0</v>
      </c>
      <c r="F20" s="135">
        <f>SUM(B20:E20)</f>
        <v>0</v>
      </c>
      <c r="G20" s="15"/>
    </row>
    <row r="21" spans="1:7" s="2" customFormat="1" ht="18" customHeight="1">
      <c r="A21" s="16" t="s">
        <v>22</v>
      </c>
      <c r="B21" s="131">
        <f>SUM(B17:B20)</f>
        <v>0</v>
      </c>
      <c r="C21" s="115">
        <f>SUM(C17:C20)</f>
        <v>0</v>
      </c>
      <c r="D21" s="115">
        <f>SUM(D17:D20)</f>
        <v>0</v>
      </c>
      <c r="E21" s="115">
        <f>SUM(E17:E20)</f>
        <v>0</v>
      </c>
      <c r="F21" s="132">
        <f>SUM(F17:F20)</f>
        <v>0</v>
      </c>
      <c r="G21" s="15"/>
    </row>
    <row r="22" spans="1:7" s="2" customFormat="1" ht="18" customHeight="1">
      <c r="A22" s="121" t="s">
        <v>341</v>
      </c>
      <c r="B22" s="133"/>
      <c r="C22" s="116"/>
      <c r="D22" s="116"/>
      <c r="E22" s="116"/>
      <c r="F22" s="129"/>
      <c r="G22" s="15"/>
    </row>
    <row r="23" spans="1:7" s="2" customFormat="1" ht="18" customHeight="1">
      <c r="A23" s="16" t="s">
        <v>21</v>
      </c>
      <c r="B23" s="131">
        <v>0</v>
      </c>
      <c r="C23" s="115">
        <v>0</v>
      </c>
      <c r="D23" s="115">
        <v>0</v>
      </c>
      <c r="E23" s="115">
        <v>0</v>
      </c>
      <c r="F23" s="132">
        <f t="shared" ref="F23:F37" si="0">SUM(B23:E23)</f>
        <v>0</v>
      </c>
      <c r="G23" s="15"/>
    </row>
    <row r="24" spans="1:7" s="2" customFormat="1" ht="18" customHeight="1">
      <c r="A24" s="16" t="s">
        <v>20</v>
      </c>
      <c r="B24" s="127">
        <v>0</v>
      </c>
      <c r="C24" s="128">
        <v>0</v>
      </c>
      <c r="D24" s="128">
        <v>0</v>
      </c>
      <c r="E24" s="128">
        <v>0</v>
      </c>
      <c r="F24" s="134">
        <f t="shared" si="0"/>
        <v>0</v>
      </c>
      <c r="G24" s="15"/>
    </row>
    <row r="25" spans="1:7" s="2" customFormat="1" ht="18" customHeight="1">
      <c r="A25" s="16" t="s">
        <v>19</v>
      </c>
      <c r="B25" s="127">
        <v>0</v>
      </c>
      <c r="C25" s="128">
        <v>0</v>
      </c>
      <c r="D25" s="128">
        <v>0</v>
      </c>
      <c r="E25" s="128">
        <v>0</v>
      </c>
      <c r="F25" s="134">
        <f t="shared" si="0"/>
        <v>0</v>
      </c>
      <c r="G25" s="15"/>
    </row>
    <row r="26" spans="1:7" s="2" customFormat="1" ht="18" customHeight="1">
      <c r="A26" s="119" t="s">
        <v>18</v>
      </c>
      <c r="B26" s="127">
        <v>0</v>
      </c>
      <c r="C26" s="128">
        <v>0</v>
      </c>
      <c r="D26" s="128">
        <v>0</v>
      </c>
      <c r="E26" s="128">
        <v>0</v>
      </c>
      <c r="F26" s="134">
        <f t="shared" si="0"/>
        <v>0</v>
      </c>
      <c r="G26" s="15"/>
    </row>
    <row r="27" spans="1:7" s="2" customFormat="1" ht="18" customHeight="1">
      <c r="A27" s="16" t="s">
        <v>17</v>
      </c>
      <c r="B27" s="127">
        <v>0</v>
      </c>
      <c r="C27" s="128">
        <v>0</v>
      </c>
      <c r="D27" s="128">
        <v>0</v>
      </c>
      <c r="E27" s="128">
        <v>0</v>
      </c>
      <c r="F27" s="134">
        <f t="shared" si="0"/>
        <v>0</v>
      </c>
      <c r="G27" s="15"/>
    </row>
    <row r="28" spans="1:7" s="2" customFormat="1" ht="18" customHeight="1">
      <c r="A28" s="16" t="s">
        <v>16</v>
      </c>
      <c r="B28" s="127">
        <v>0</v>
      </c>
      <c r="C28" s="128">
        <v>0</v>
      </c>
      <c r="D28" s="128">
        <v>0</v>
      </c>
      <c r="E28" s="128">
        <v>0</v>
      </c>
      <c r="F28" s="134">
        <f t="shared" si="0"/>
        <v>0</v>
      </c>
      <c r="G28" s="15"/>
    </row>
    <row r="29" spans="1:7" s="2" customFormat="1" ht="18" customHeight="1">
      <c r="A29" s="119" t="s">
        <v>15</v>
      </c>
      <c r="B29" s="127">
        <v>0</v>
      </c>
      <c r="C29" s="128">
        <v>0</v>
      </c>
      <c r="D29" s="128">
        <v>0</v>
      </c>
      <c r="E29" s="128">
        <v>0</v>
      </c>
      <c r="F29" s="134">
        <f t="shared" si="0"/>
        <v>0</v>
      </c>
      <c r="G29" s="15"/>
    </row>
    <row r="30" spans="1:7" s="2" customFormat="1" ht="18" customHeight="1">
      <c r="A30" s="16" t="s">
        <v>14</v>
      </c>
      <c r="B30" s="127">
        <v>0</v>
      </c>
      <c r="C30" s="128">
        <v>0</v>
      </c>
      <c r="D30" s="128">
        <v>0</v>
      </c>
      <c r="E30" s="128">
        <v>0</v>
      </c>
      <c r="F30" s="134">
        <f t="shared" si="0"/>
        <v>0</v>
      </c>
      <c r="G30" s="15"/>
    </row>
    <row r="31" spans="1:7" s="2" customFormat="1" ht="18" customHeight="1">
      <c r="A31" s="16" t="s">
        <v>13</v>
      </c>
      <c r="B31" s="127">
        <v>0</v>
      </c>
      <c r="C31" s="128">
        <v>0</v>
      </c>
      <c r="D31" s="128">
        <v>0</v>
      </c>
      <c r="E31" s="128">
        <v>0</v>
      </c>
      <c r="F31" s="134">
        <f t="shared" si="0"/>
        <v>0</v>
      </c>
      <c r="G31" s="15"/>
    </row>
    <row r="32" spans="1:7" s="2" customFormat="1" ht="18" customHeight="1">
      <c r="A32" s="16" t="s">
        <v>12</v>
      </c>
      <c r="B32" s="127">
        <v>0</v>
      </c>
      <c r="C32" s="128">
        <v>0</v>
      </c>
      <c r="D32" s="128">
        <v>0</v>
      </c>
      <c r="E32" s="128">
        <v>0</v>
      </c>
      <c r="F32" s="134">
        <f t="shared" si="0"/>
        <v>0</v>
      </c>
      <c r="G32" s="15"/>
    </row>
    <row r="33" spans="1:8" s="2" customFormat="1" ht="18" customHeight="1">
      <c r="A33" s="119" t="s">
        <v>11</v>
      </c>
      <c r="B33" s="127">
        <v>0</v>
      </c>
      <c r="C33" s="128">
        <v>0</v>
      </c>
      <c r="D33" s="128">
        <v>0</v>
      </c>
      <c r="E33" s="128">
        <v>0</v>
      </c>
      <c r="F33" s="134">
        <f t="shared" si="0"/>
        <v>0</v>
      </c>
      <c r="G33" s="15"/>
      <c r="H33" s="14"/>
    </row>
    <row r="34" spans="1:8" s="2" customFormat="1" ht="18" customHeight="1">
      <c r="A34" s="119" t="s">
        <v>340</v>
      </c>
      <c r="B34" s="127">
        <v>0</v>
      </c>
      <c r="C34" s="128">
        <v>0</v>
      </c>
      <c r="D34" s="128">
        <v>0</v>
      </c>
      <c r="E34" s="128">
        <v>0</v>
      </c>
      <c r="F34" s="134">
        <f t="shared" si="0"/>
        <v>0</v>
      </c>
      <c r="G34" s="15"/>
      <c r="H34" s="14"/>
    </row>
    <row r="35" spans="1:8" s="2" customFormat="1" ht="18" customHeight="1">
      <c r="A35" s="16" t="s">
        <v>10</v>
      </c>
      <c r="B35" s="127">
        <v>0</v>
      </c>
      <c r="C35" s="128">
        <v>0</v>
      </c>
      <c r="D35" s="128">
        <v>0</v>
      </c>
      <c r="E35" s="128">
        <v>0</v>
      </c>
      <c r="F35" s="134">
        <f t="shared" si="0"/>
        <v>0</v>
      </c>
      <c r="G35" s="15"/>
      <c r="H35" s="14"/>
    </row>
    <row r="36" spans="1:8" s="2" customFormat="1" ht="18" customHeight="1">
      <c r="A36" s="16" t="s">
        <v>9</v>
      </c>
      <c r="B36" s="127">
        <v>0</v>
      </c>
      <c r="C36" s="128">
        <v>0</v>
      </c>
      <c r="D36" s="128">
        <v>0</v>
      </c>
      <c r="E36" s="128">
        <v>0</v>
      </c>
      <c r="F36" s="134">
        <f t="shared" si="0"/>
        <v>0</v>
      </c>
      <c r="G36" s="15"/>
      <c r="H36" s="14"/>
    </row>
    <row r="37" spans="1:8" s="2" customFormat="1" ht="18" customHeight="1">
      <c r="A37" s="16" t="s">
        <v>8</v>
      </c>
      <c r="B37" s="130">
        <v>0</v>
      </c>
      <c r="C37" s="114">
        <v>0</v>
      </c>
      <c r="D37" s="114">
        <v>0</v>
      </c>
      <c r="E37" s="114">
        <v>0</v>
      </c>
      <c r="F37" s="135">
        <f t="shared" si="0"/>
        <v>0</v>
      </c>
      <c r="G37" s="15"/>
      <c r="H37" s="14"/>
    </row>
    <row r="38" spans="1:8" s="2" customFormat="1" ht="18" customHeight="1">
      <c r="A38" s="121" t="s">
        <v>7</v>
      </c>
      <c r="B38" s="131">
        <f>SUM(B21:B37)</f>
        <v>0</v>
      </c>
      <c r="C38" s="115">
        <f>SUM(C21:C37)</f>
        <v>0</v>
      </c>
      <c r="D38" s="115">
        <f>SUM(D21:D37)</f>
        <v>0</v>
      </c>
      <c r="E38" s="115">
        <f>SUM(E21:E37)</f>
        <v>0</v>
      </c>
      <c r="F38" s="132">
        <f>SUM(F21:F37)</f>
        <v>0</v>
      </c>
      <c r="G38" s="15"/>
      <c r="H38" s="14"/>
    </row>
    <row r="39" spans="1:8" s="2" customFormat="1" ht="12" customHeight="1">
      <c r="A39" s="16"/>
      <c r="B39" s="133"/>
      <c r="C39" s="116"/>
      <c r="D39" s="116"/>
      <c r="E39" s="116"/>
      <c r="F39" s="129"/>
      <c r="G39" s="15"/>
      <c r="H39" s="14"/>
    </row>
    <row r="40" spans="1:8" s="2" customFormat="1" ht="18" customHeight="1">
      <c r="A40" s="122" t="s">
        <v>6</v>
      </c>
      <c r="B40" s="131">
        <f>B12-B38</f>
        <v>0</v>
      </c>
      <c r="C40" s="115">
        <f>C12-C38</f>
        <v>0</v>
      </c>
      <c r="D40" s="115">
        <f>D12-D38</f>
        <v>0</v>
      </c>
      <c r="E40" s="115">
        <f>E12-E38</f>
        <v>0</v>
      </c>
      <c r="F40" s="132">
        <f>F12-F38</f>
        <v>0</v>
      </c>
      <c r="G40" s="15"/>
      <c r="H40" s="17"/>
    </row>
    <row r="41" spans="1:8" s="2" customFormat="1" ht="13.5" customHeight="1">
      <c r="A41" s="16"/>
      <c r="B41" s="133"/>
      <c r="C41" s="116"/>
      <c r="D41" s="116"/>
      <c r="E41" s="116"/>
      <c r="F41" s="129"/>
      <c r="G41" s="15"/>
      <c r="H41" s="14"/>
    </row>
    <row r="42" spans="1:8" s="2" customFormat="1" ht="18" customHeight="1">
      <c r="A42" s="122" t="s">
        <v>5</v>
      </c>
      <c r="B42" s="133"/>
      <c r="C42" s="116"/>
      <c r="D42" s="116"/>
      <c r="E42" s="116"/>
      <c r="F42" s="129"/>
      <c r="G42" s="15"/>
      <c r="H42" s="14"/>
    </row>
    <row r="43" spans="1:8" s="2" customFormat="1" ht="18" customHeight="1">
      <c r="A43" s="16" t="s">
        <v>4</v>
      </c>
      <c r="B43" s="131">
        <v>0</v>
      </c>
      <c r="C43" s="115">
        <v>0</v>
      </c>
      <c r="D43" s="115">
        <v>0</v>
      </c>
      <c r="E43" s="115">
        <v>0</v>
      </c>
      <c r="F43" s="132">
        <f>SUM(B43:E43)</f>
        <v>0</v>
      </c>
      <c r="G43" s="15"/>
      <c r="H43" s="14"/>
    </row>
    <row r="44" spans="1:8" s="2" customFormat="1" ht="18" customHeight="1">
      <c r="A44" s="16" t="s">
        <v>3</v>
      </c>
      <c r="B44" s="127">
        <v>0</v>
      </c>
      <c r="C44" s="128">
        <v>0</v>
      </c>
      <c r="D44" s="128">
        <v>0</v>
      </c>
      <c r="E44" s="128">
        <v>0</v>
      </c>
      <c r="F44" s="134">
        <f>SUM(B44:E44)</f>
        <v>0</v>
      </c>
      <c r="G44" s="15"/>
      <c r="H44" s="14"/>
    </row>
    <row r="45" spans="1:8" s="2" customFormat="1" ht="18" customHeight="1">
      <c r="A45" s="16" t="s">
        <v>2</v>
      </c>
      <c r="B45" s="130">
        <v>0</v>
      </c>
      <c r="C45" s="114">
        <v>0</v>
      </c>
      <c r="D45" s="114">
        <v>0</v>
      </c>
      <c r="E45" s="114">
        <v>0</v>
      </c>
      <c r="F45" s="135">
        <v>0</v>
      </c>
      <c r="G45" s="15"/>
      <c r="H45" s="14"/>
    </row>
    <row r="46" spans="1:8" s="2" customFormat="1" ht="18" customHeight="1">
      <c r="A46" s="122" t="s">
        <v>1</v>
      </c>
      <c r="B46" s="131">
        <f>SUM(B43:B45)</f>
        <v>0</v>
      </c>
      <c r="C46" s="115">
        <f>SUM(C43:C45)</f>
        <v>0</v>
      </c>
      <c r="D46" s="115">
        <f>SUM(D43:D45)</f>
        <v>0</v>
      </c>
      <c r="E46" s="115">
        <f>SUM(E43:E45)</f>
        <v>0</v>
      </c>
      <c r="F46" s="132">
        <f>SUM(F43:F45)</f>
        <v>0</v>
      </c>
      <c r="G46" s="15"/>
      <c r="H46" s="14"/>
    </row>
    <row r="47" spans="1:8" s="2" customFormat="1" ht="18" customHeight="1">
      <c r="A47" s="16"/>
      <c r="B47" s="133"/>
      <c r="C47" s="116"/>
      <c r="D47" s="116"/>
      <c r="E47" s="116"/>
      <c r="F47" s="129"/>
      <c r="G47" s="15"/>
      <c r="H47" s="14"/>
    </row>
    <row r="48" spans="1:8" s="2" customFormat="1" ht="18" customHeight="1">
      <c r="A48" s="143" t="s">
        <v>0</v>
      </c>
      <c r="B48" s="136">
        <f>B40-B46</f>
        <v>0</v>
      </c>
      <c r="C48" s="117">
        <f>C40-C46</f>
        <v>0</v>
      </c>
      <c r="D48" s="117">
        <f>D40-D46</f>
        <v>0</v>
      </c>
      <c r="E48" s="117">
        <f>E40-E46</f>
        <v>0</v>
      </c>
      <c r="F48" s="137">
        <f>F40-F46</f>
        <v>0</v>
      </c>
      <c r="G48" s="15"/>
      <c r="H48" s="14"/>
    </row>
    <row r="49" spans="1:10" ht="9.9499999999999993" customHeight="1" thickBot="1">
      <c r="A49" s="144"/>
      <c r="B49" s="148"/>
      <c r="C49" s="149"/>
      <c r="D49" s="149"/>
      <c r="E49" s="149"/>
      <c r="F49" s="150"/>
      <c r="G49" s="15"/>
      <c r="H49" s="2"/>
      <c r="I49" s="2"/>
      <c r="J49" s="2"/>
    </row>
    <row r="50" spans="1:10" ht="18" customHeight="1" thickTop="1">
      <c r="G50" s="15"/>
      <c r="H50" s="2"/>
      <c r="I50" s="2"/>
      <c r="J50" s="2"/>
    </row>
    <row r="51" spans="1:10" ht="18" customHeight="1">
      <c r="G51" s="15"/>
      <c r="H51" s="2"/>
      <c r="I51" s="2"/>
      <c r="J51" s="2"/>
    </row>
    <row r="52" spans="1:10" ht="18" customHeight="1">
      <c r="G52" s="15"/>
      <c r="H52" s="2"/>
      <c r="I52" s="2"/>
      <c r="J52" s="2"/>
    </row>
    <row r="53" spans="1:10" ht="18" customHeight="1">
      <c r="G53" s="15"/>
      <c r="H53" s="2"/>
      <c r="I53" s="2"/>
      <c r="J53" s="2"/>
    </row>
    <row r="54" spans="1:10" ht="18" customHeight="1">
      <c r="G54" s="15"/>
      <c r="H54" s="2"/>
      <c r="I54" s="2"/>
      <c r="J54" s="2"/>
    </row>
    <row r="55" spans="1:10" ht="18" customHeight="1">
      <c r="G55" s="15"/>
      <c r="H55" s="2"/>
      <c r="I55" s="2"/>
      <c r="J55" s="2"/>
    </row>
    <row r="56" spans="1:10" ht="18" customHeight="1">
      <c r="G56" s="15"/>
      <c r="H56" s="2"/>
      <c r="I56" s="2"/>
      <c r="J56" s="2"/>
    </row>
    <row r="57" spans="1:10" ht="18" customHeight="1">
      <c r="G57" s="15"/>
      <c r="H57" s="2"/>
      <c r="I57" s="2"/>
      <c r="J57" s="2"/>
    </row>
    <row r="58" spans="1:10" ht="18" customHeight="1">
      <c r="G58" s="15"/>
      <c r="H58" s="2"/>
      <c r="I58" s="2"/>
      <c r="J58" s="2"/>
    </row>
    <row r="59" spans="1:10" ht="18" customHeight="1">
      <c r="G59" s="15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5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5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5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5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5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sqref="A1:I1"/>
    </sheetView>
  </sheetViews>
  <sheetFormatPr defaultColWidth="9.140625" defaultRowHeight="15" outlineLevelCol="1"/>
  <cols>
    <col min="1" max="1" width="51.140625" style="2" customWidth="1"/>
    <col min="2" max="2" width="16.7109375" style="2" customWidth="1"/>
    <col min="3" max="3" width="13.7109375" style="2" bestFit="1" customWidth="1"/>
    <col min="4" max="4" width="14.28515625" style="2" bestFit="1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2.42578125" style="2" hidden="1" customWidth="1" outlineLevel="1"/>
    <col min="9" max="9" width="17.28515625" style="2" customWidth="1" collapsed="1"/>
    <col min="10" max="10" width="10.5703125" style="2" bestFit="1" customWidth="1"/>
    <col min="11" max="16384" width="9.140625" style="2"/>
  </cols>
  <sheetData>
    <row r="1" spans="1:9">
      <c r="A1" s="197" t="s">
        <v>349</v>
      </c>
      <c r="B1" s="197"/>
      <c r="C1" s="197"/>
      <c r="D1" s="197"/>
      <c r="E1" s="197"/>
      <c r="F1" s="197"/>
      <c r="G1" s="197"/>
      <c r="H1" s="197"/>
      <c r="I1" s="197"/>
    </row>
    <row r="2" spans="1:9">
      <c r="A2" s="197" t="s">
        <v>358</v>
      </c>
      <c r="B2" s="197"/>
      <c r="C2" s="197"/>
      <c r="D2" s="197"/>
      <c r="E2" s="197"/>
      <c r="F2" s="197"/>
      <c r="G2" s="197"/>
      <c r="H2" s="197"/>
      <c r="I2" s="197"/>
    </row>
    <row r="3" spans="1:9">
      <c r="A3" s="196" t="str">
        <f>'Allocated (R)'!A3</f>
        <v>FOR THE MONTH ENDED NOVEMBER 30, 2019</v>
      </c>
      <c r="B3" s="196"/>
      <c r="C3" s="196"/>
      <c r="D3" s="196"/>
      <c r="E3" s="196"/>
      <c r="F3" s="196"/>
      <c r="G3" s="196"/>
      <c r="H3" s="196"/>
      <c r="I3" s="196"/>
    </row>
    <row r="4" spans="1:9">
      <c r="A4" s="64"/>
      <c r="B4" s="64"/>
      <c r="C4" s="64"/>
      <c r="D4" s="64"/>
      <c r="E4" s="64"/>
      <c r="F4" s="64"/>
      <c r="G4" s="64"/>
      <c r="H4" s="64"/>
      <c r="I4" s="64"/>
    </row>
    <row r="5" spans="1:9">
      <c r="A5" s="64"/>
      <c r="B5" s="64"/>
      <c r="C5" s="64"/>
      <c r="D5" s="64"/>
      <c r="E5" s="64"/>
      <c r="F5" s="64"/>
      <c r="G5" s="64"/>
      <c r="H5" s="64"/>
      <c r="I5" s="64"/>
    </row>
    <row r="6" spans="1:9">
      <c r="A6" s="33" t="s">
        <v>357</v>
      </c>
      <c r="B6" s="32" t="s">
        <v>34</v>
      </c>
      <c r="C6" s="32" t="s">
        <v>356</v>
      </c>
      <c r="D6" s="32" t="s">
        <v>35</v>
      </c>
      <c r="E6" s="32" t="s">
        <v>355</v>
      </c>
      <c r="F6" s="32" t="s">
        <v>354</v>
      </c>
      <c r="G6" s="32" t="s">
        <v>353</v>
      </c>
      <c r="H6" s="32" t="s">
        <v>352</v>
      </c>
      <c r="I6" s="32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1"/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</row>
    <row r="9" spans="1:9">
      <c r="A9" s="25"/>
      <c r="B9" s="25"/>
      <c r="C9" s="25"/>
      <c r="D9" s="25"/>
      <c r="E9" s="25"/>
      <c r="F9" s="25"/>
      <c r="G9" s="25"/>
      <c r="H9" s="25"/>
      <c r="I9" s="25"/>
    </row>
    <row r="10" spans="1:9">
      <c r="A10" s="24" t="s">
        <v>36</v>
      </c>
      <c r="B10" s="63"/>
      <c r="C10" s="63"/>
      <c r="D10" s="63"/>
      <c r="E10" s="63"/>
      <c r="F10" s="63"/>
      <c r="G10" s="63"/>
      <c r="H10" s="63"/>
      <c r="I10" s="63"/>
    </row>
    <row r="11" spans="1:9" ht="15.75" thickBot="1">
      <c r="A11" s="27" t="s">
        <v>37</v>
      </c>
      <c r="B11" s="28"/>
      <c r="C11" s="28"/>
      <c r="D11" s="28"/>
      <c r="E11" s="28"/>
      <c r="F11" s="28"/>
      <c r="G11" s="28"/>
      <c r="H11" s="28"/>
      <c r="I11" s="28"/>
    </row>
    <row r="12" spans="1:9" ht="15.75" thickTop="1">
      <c r="A12" s="26" t="s">
        <v>38</v>
      </c>
      <c r="B12" s="90">
        <v>0</v>
      </c>
      <c r="C12" s="91">
        <v>0</v>
      </c>
      <c r="D12" s="91">
        <v>0</v>
      </c>
      <c r="E12" s="91">
        <v>0</v>
      </c>
      <c r="F12" s="91">
        <v>0</v>
      </c>
      <c r="G12" s="91">
        <f>B12+E12</f>
        <v>0</v>
      </c>
      <c r="H12" s="91">
        <f>C12+F12</f>
        <v>0</v>
      </c>
      <c r="I12" s="92">
        <f>SUM(G12:H12)</f>
        <v>0</v>
      </c>
    </row>
    <row r="13" spans="1:9">
      <c r="A13" s="26" t="s">
        <v>39</v>
      </c>
      <c r="B13" s="93">
        <v>0</v>
      </c>
      <c r="C13" s="88">
        <v>0</v>
      </c>
      <c r="D13" s="88">
        <v>0</v>
      </c>
      <c r="E13" s="88">
        <v>0</v>
      </c>
      <c r="F13" s="88">
        <v>0</v>
      </c>
      <c r="G13" s="88">
        <f t="shared" ref="G13:G17" si="0">B13+E13</f>
        <v>0</v>
      </c>
      <c r="H13" s="88">
        <f t="shared" ref="H13:H17" si="1">C13+F13</f>
        <v>0</v>
      </c>
      <c r="I13" s="94">
        <f t="shared" ref="I13:I17" si="2">SUM(G13:H13)</f>
        <v>0</v>
      </c>
    </row>
    <row r="14" spans="1:9">
      <c r="A14" s="26" t="s">
        <v>40</v>
      </c>
      <c r="B14" s="93">
        <v>0</v>
      </c>
      <c r="C14" s="88">
        <v>0</v>
      </c>
      <c r="D14" s="88">
        <v>0</v>
      </c>
      <c r="E14" s="88">
        <v>0</v>
      </c>
      <c r="F14" s="88">
        <v>0</v>
      </c>
      <c r="G14" s="88">
        <f t="shared" si="0"/>
        <v>0</v>
      </c>
      <c r="H14" s="88">
        <f t="shared" si="1"/>
        <v>0</v>
      </c>
      <c r="I14" s="94">
        <f t="shared" si="2"/>
        <v>0</v>
      </c>
    </row>
    <row r="15" spans="1:9">
      <c r="A15" s="26" t="s">
        <v>41</v>
      </c>
      <c r="B15" s="93">
        <v>0</v>
      </c>
      <c r="C15" s="88">
        <v>0</v>
      </c>
      <c r="D15" s="88">
        <v>0</v>
      </c>
      <c r="E15" s="88">
        <v>0</v>
      </c>
      <c r="F15" s="88">
        <v>0</v>
      </c>
      <c r="G15" s="88">
        <f t="shared" si="0"/>
        <v>0</v>
      </c>
      <c r="H15" s="88">
        <f t="shared" si="1"/>
        <v>0</v>
      </c>
      <c r="I15" s="94">
        <f t="shared" si="2"/>
        <v>0</v>
      </c>
    </row>
    <row r="16" spans="1:9">
      <c r="A16" s="26" t="s">
        <v>42</v>
      </c>
      <c r="B16" s="93">
        <v>0</v>
      </c>
      <c r="C16" s="88">
        <v>0</v>
      </c>
      <c r="D16" s="88">
        <v>0</v>
      </c>
      <c r="E16" s="88">
        <v>0</v>
      </c>
      <c r="F16" s="88">
        <v>0</v>
      </c>
      <c r="G16" s="88">
        <f t="shared" si="0"/>
        <v>0</v>
      </c>
      <c r="H16" s="88">
        <f t="shared" si="1"/>
        <v>0</v>
      </c>
      <c r="I16" s="94">
        <f t="shared" si="2"/>
        <v>0</v>
      </c>
    </row>
    <row r="17" spans="1:9">
      <c r="A17" s="26" t="s">
        <v>43</v>
      </c>
      <c r="B17" s="95">
        <v>0</v>
      </c>
      <c r="C17" s="81">
        <v>0</v>
      </c>
      <c r="D17" s="81">
        <v>0</v>
      </c>
      <c r="E17" s="81">
        <v>0</v>
      </c>
      <c r="F17" s="81">
        <v>0</v>
      </c>
      <c r="G17" s="81">
        <f t="shared" si="0"/>
        <v>0</v>
      </c>
      <c r="H17" s="81">
        <f t="shared" si="1"/>
        <v>0</v>
      </c>
      <c r="I17" s="96">
        <f t="shared" si="2"/>
        <v>0</v>
      </c>
    </row>
    <row r="18" spans="1:9">
      <c r="A18" s="26" t="s">
        <v>44</v>
      </c>
      <c r="B18" s="93">
        <f>SUM(B12:B17)</f>
        <v>0</v>
      </c>
      <c r="C18" s="88">
        <f t="shared" ref="C18:I18" si="3">SUM(C12:C17)</f>
        <v>0</v>
      </c>
      <c r="D18" s="88">
        <f t="shared" si="3"/>
        <v>0</v>
      </c>
      <c r="E18" s="88">
        <f t="shared" si="3"/>
        <v>0</v>
      </c>
      <c r="F18" s="88">
        <f t="shared" si="3"/>
        <v>0</v>
      </c>
      <c r="G18" s="88">
        <f t="shared" si="3"/>
        <v>0</v>
      </c>
      <c r="H18" s="88">
        <f t="shared" si="3"/>
        <v>0</v>
      </c>
      <c r="I18" s="94">
        <f t="shared" si="3"/>
        <v>0</v>
      </c>
    </row>
    <row r="19" spans="1:9">
      <c r="A19" s="27" t="s">
        <v>45</v>
      </c>
      <c r="B19" s="97"/>
      <c r="C19" s="89"/>
      <c r="D19" s="89"/>
      <c r="E19" s="89"/>
      <c r="F19" s="89"/>
      <c r="G19" s="89"/>
      <c r="H19" s="89"/>
      <c r="I19" s="98"/>
    </row>
    <row r="20" spans="1:9">
      <c r="A20" s="26" t="s">
        <v>46</v>
      </c>
      <c r="B20" s="95">
        <v>0</v>
      </c>
      <c r="C20" s="81">
        <v>0</v>
      </c>
      <c r="D20" s="81">
        <v>0</v>
      </c>
      <c r="E20" s="81">
        <v>0</v>
      </c>
      <c r="F20" s="81">
        <v>0</v>
      </c>
      <c r="G20" s="81">
        <f>B20+E20</f>
        <v>0</v>
      </c>
      <c r="H20" s="81">
        <f>C20+F20</f>
        <v>0</v>
      </c>
      <c r="I20" s="96">
        <f>SUM(G20:H20)</f>
        <v>0</v>
      </c>
    </row>
    <row r="21" spans="1:9">
      <c r="A21" s="26" t="s">
        <v>47</v>
      </c>
      <c r="B21" s="93">
        <f>SUM(B20)</f>
        <v>0</v>
      </c>
      <c r="C21" s="88">
        <f t="shared" ref="C21:I21" si="4">SUM(C20)</f>
        <v>0</v>
      </c>
      <c r="D21" s="88">
        <f t="shared" si="4"/>
        <v>0</v>
      </c>
      <c r="E21" s="88">
        <f t="shared" si="4"/>
        <v>0</v>
      </c>
      <c r="F21" s="88">
        <f t="shared" si="4"/>
        <v>0</v>
      </c>
      <c r="G21" s="88">
        <f t="shared" si="4"/>
        <v>0</v>
      </c>
      <c r="H21" s="88">
        <f t="shared" si="4"/>
        <v>0</v>
      </c>
      <c r="I21" s="94">
        <f t="shared" si="4"/>
        <v>0</v>
      </c>
    </row>
    <row r="22" spans="1:9">
      <c r="A22" s="27" t="s">
        <v>48</v>
      </c>
      <c r="B22" s="97"/>
      <c r="C22" s="89"/>
      <c r="D22" s="89"/>
      <c r="E22" s="89"/>
      <c r="F22" s="89"/>
      <c r="G22" s="89"/>
      <c r="H22" s="89"/>
      <c r="I22" s="98"/>
    </row>
    <row r="23" spans="1:9">
      <c r="A23" s="26" t="s">
        <v>49</v>
      </c>
      <c r="B23" s="93">
        <v>0</v>
      </c>
      <c r="C23" s="88">
        <v>0</v>
      </c>
      <c r="D23" s="88">
        <v>0</v>
      </c>
      <c r="E23" s="88">
        <v>0</v>
      </c>
      <c r="F23" s="88">
        <v>0</v>
      </c>
      <c r="G23" s="88">
        <f t="shared" ref="G23:G24" si="5">B23+E23</f>
        <v>0</v>
      </c>
      <c r="H23" s="88">
        <f t="shared" ref="H23:H24" si="6">C23+F23</f>
        <v>0</v>
      </c>
      <c r="I23" s="94">
        <f t="shared" ref="I23:I24" si="7">SUM(G23:H23)</f>
        <v>0</v>
      </c>
    </row>
    <row r="24" spans="1:9">
      <c r="A24" s="26" t="s">
        <v>50</v>
      </c>
      <c r="B24" s="95">
        <v>0</v>
      </c>
      <c r="C24" s="81">
        <v>0</v>
      </c>
      <c r="D24" s="81">
        <v>0</v>
      </c>
      <c r="E24" s="81">
        <v>0</v>
      </c>
      <c r="F24" s="81">
        <v>0</v>
      </c>
      <c r="G24" s="81">
        <f t="shared" si="5"/>
        <v>0</v>
      </c>
      <c r="H24" s="81">
        <f t="shared" si="6"/>
        <v>0</v>
      </c>
      <c r="I24" s="96">
        <f t="shared" si="7"/>
        <v>0</v>
      </c>
    </row>
    <row r="25" spans="1:9">
      <c r="A25" s="26" t="s">
        <v>51</v>
      </c>
      <c r="B25" s="93">
        <f>SUM(B23:B24)</f>
        <v>0</v>
      </c>
      <c r="C25" s="88">
        <f t="shared" ref="C25:I25" si="8">SUM(C23:C24)</f>
        <v>0</v>
      </c>
      <c r="D25" s="88">
        <f t="shared" si="8"/>
        <v>0</v>
      </c>
      <c r="E25" s="88">
        <f t="shared" si="8"/>
        <v>0</v>
      </c>
      <c r="F25" s="88">
        <f t="shared" si="8"/>
        <v>0</v>
      </c>
      <c r="G25" s="88">
        <f t="shared" si="8"/>
        <v>0</v>
      </c>
      <c r="H25" s="88">
        <f t="shared" si="8"/>
        <v>0</v>
      </c>
      <c r="I25" s="94">
        <f t="shared" si="8"/>
        <v>0</v>
      </c>
    </row>
    <row r="26" spans="1:9">
      <c r="A26" s="27" t="s">
        <v>52</v>
      </c>
      <c r="B26" s="97"/>
      <c r="C26" s="89"/>
      <c r="D26" s="89"/>
      <c r="E26" s="89"/>
      <c r="F26" s="89"/>
      <c r="G26" s="89"/>
      <c r="H26" s="89"/>
      <c r="I26" s="98"/>
    </row>
    <row r="27" spans="1:9">
      <c r="A27" s="26" t="s">
        <v>53</v>
      </c>
      <c r="B27" s="93">
        <v>0</v>
      </c>
      <c r="C27" s="88">
        <v>0</v>
      </c>
      <c r="D27" s="88">
        <v>0</v>
      </c>
      <c r="E27" s="88">
        <v>0</v>
      </c>
      <c r="F27" s="88">
        <v>0</v>
      </c>
      <c r="G27" s="88">
        <f t="shared" ref="G27:G39" si="9">B27+E27</f>
        <v>0</v>
      </c>
      <c r="H27" s="88">
        <f t="shared" ref="H27:H39" si="10">C27+F27</f>
        <v>0</v>
      </c>
      <c r="I27" s="94">
        <f t="shared" ref="I27:I39" si="11">SUM(G27:H27)</f>
        <v>0</v>
      </c>
    </row>
    <row r="28" spans="1:9">
      <c r="A28" s="26" t="s">
        <v>414</v>
      </c>
      <c r="B28" s="93">
        <v>0</v>
      </c>
      <c r="C28" s="88">
        <v>0</v>
      </c>
      <c r="D28" s="88">
        <v>0</v>
      </c>
      <c r="E28" s="88">
        <v>0</v>
      </c>
      <c r="F28" s="88">
        <v>0</v>
      </c>
      <c r="G28" s="88">
        <f t="shared" si="9"/>
        <v>0</v>
      </c>
      <c r="H28" s="88">
        <f t="shared" si="10"/>
        <v>0</v>
      </c>
      <c r="I28" s="94">
        <f t="shared" si="11"/>
        <v>0</v>
      </c>
    </row>
    <row r="29" spans="1:9" ht="13.9" customHeight="1">
      <c r="A29" s="26" t="s">
        <v>54</v>
      </c>
      <c r="B29" s="93">
        <v>0</v>
      </c>
      <c r="C29" s="88">
        <v>0</v>
      </c>
      <c r="D29" s="88">
        <v>0</v>
      </c>
      <c r="E29" s="88">
        <v>0</v>
      </c>
      <c r="F29" s="88">
        <v>0</v>
      </c>
      <c r="G29" s="88">
        <f t="shared" si="9"/>
        <v>0</v>
      </c>
      <c r="H29" s="88">
        <f t="shared" si="10"/>
        <v>0</v>
      </c>
      <c r="I29" s="94">
        <f t="shared" si="11"/>
        <v>0</v>
      </c>
    </row>
    <row r="30" spans="1:9">
      <c r="A30" s="26" t="s">
        <v>55</v>
      </c>
      <c r="B30" s="93">
        <v>0</v>
      </c>
      <c r="C30" s="88">
        <v>0</v>
      </c>
      <c r="D30" s="88">
        <v>0</v>
      </c>
      <c r="E30" s="88">
        <v>0</v>
      </c>
      <c r="F30" s="88">
        <v>0</v>
      </c>
      <c r="G30" s="88">
        <f t="shared" si="9"/>
        <v>0</v>
      </c>
      <c r="H30" s="88">
        <f t="shared" si="10"/>
        <v>0</v>
      </c>
      <c r="I30" s="94">
        <f t="shared" si="11"/>
        <v>0</v>
      </c>
    </row>
    <row r="31" spans="1:9">
      <c r="A31" s="26" t="s">
        <v>56</v>
      </c>
      <c r="B31" s="93">
        <v>0</v>
      </c>
      <c r="C31" s="88">
        <v>0</v>
      </c>
      <c r="D31" s="88">
        <v>0</v>
      </c>
      <c r="E31" s="88">
        <v>0</v>
      </c>
      <c r="F31" s="88">
        <v>0</v>
      </c>
      <c r="G31" s="88">
        <f t="shared" si="9"/>
        <v>0</v>
      </c>
      <c r="H31" s="88">
        <f t="shared" si="10"/>
        <v>0</v>
      </c>
      <c r="I31" s="94">
        <f t="shared" si="11"/>
        <v>0</v>
      </c>
    </row>
    <row r="32" spans="1:9">
      <c r="A32" s="26" t="s">
        <v>408</v>
      </c>
      <c r="B32" s="93">
        <v>0</v>
      </c>
      <c r="C32" s="88">
        <v>0</v>
      </c>
      <c r="D32" s="88">
        <v>0</v>
      </c>
      <c r="E32" s="88">
        <v>0</v>
      </c>
      <c r="F32" s="88">
        <v>0</v>
      </c>
      <c r="G32" s="88">
        <f t="shared" si="9"/>
        <v>0</v>
      </c>
      <c r="H32" s="88">
        <f t="shared" si="10"/>
        <v>0</v>
      </c>
      <c r="I32" s="94">
        <f t="shared" si="11"/>
        <v>0</v>
      </c>
    </row>
    <row r="33" spans="1:9">
      <c r="A33" s="26" t="s">
        <v>409</v>
      </c>
      <c r="B33" s="93">
        <v>0</v>
      </c>
      <c r="C33" s="88">
        <v>0</v>
      </c>
      <c r="D33" s="88">
        <v>0</v>
      </c>
      <c r="E33" s="88">
        <v>0</v>
      </c>
      <c r="F33" s="88">
        <v>0</v>
      </c>
      <c r="G33" s="88">
        <f>B33+E33</f>
        <v>0</v>
      </c>
      <c r="H33" s="88">
        <f t="shared" si="10"/>
        <v>0</v>
      </c>
      <c r="I33" s="94">
        <f t="shared" si="11"/>
        <v>0</v>
      </c>
    </row>
    <row r="34" spans="1:9">
      <c r="A34" s="26" t="s">
        <v>57</v>
      </c>
      <c r="B34" s="93">
        <v>0</v>
      </c>
      <c r="C34" s="88">
        <v>0</v>
      </c>
      <c r="D34" s="88">
        <v>0</v>
      </c>
      <c r="E34" s="88">
        <v>0</v>
      </c>
      <c r="F34" s="88">
        <v>0</v>
      </c>
      <c r="G34" s="88">
        <f t="shared" si="9"/>
        <v>0</v>
      </c>
      <c r="H34" s="88">
        <f t="shared" si="10"/>
        <v>0</v>
      </c>
      <c r="I34" s="94">
        <f t="shared" si="11"/>
        <v>0</v>
      </c>
    </row>
    <row r="35" spans="1:9">
      <c r="A35" s="26" t="s">
        <v>58</v>
      </c>
      <c r="B35" s="93">
        <v>0</v>
      </c>
      <c r="C35" s="88">
        <v>0</v>
      </c>
      <c r="D35" s="88">
        <v>0</v>
      </c>
      <c r="E35" s="88">
        <v>0</v>
      </c>
      <c r="F35" s="88">
        <v>0</v>
      </c>
      <c r="G35" s="88">
        <f t="shared" si="9"/>
        <v>0</v>
      </c>
      <c r="H35" s="88">
        <f t="shared" si="10"/>
        <v>0</v>
      </c>
      <c r="I35" s="94">
        <f t="shared" si="11"/>
        <v>0</v>
      </c>
    </row>
    <row r="36" spans="1:9">
      <c r="A36" s="26" t="s">
        <v>59</v>
      </c>
      <c r="B36" s="93">
        <v>0</v>
      </c>
      <c r="C36" s="88">
        <v>0</v>
      </c>
      <c r="D36" s="88">
        <v>0</v>
      </c>
      <c r="E36" s="88">
        <v>0</v>
      </c>
      <c r="F36" s="88">
        <v>0</v>
      </c>
      <c r="G36" s="88">
        <f t="shared" si="9"/>
        <v>0</v>
      </c>
      <c r="H36" s="88">
        <f t="shared" si="10"/>
        <v>0</v>
      </c>
      <c r="I36" s="94">
        <f t="shared" si="11"/>
        <v>0</v>
      </c>
    </row>
    <row r="37" spans="1:9">
      <c r="A37" s="26" t="s">
        <v>60</v>
      </c>
      <c r="B37" s="93">
        <v>0</v>
      </c>
      <c r="C37" s="88">
        <v>0</v>
      </c>
      <c r="D37" s="88">
        <v>0</v>
      </c>
      <c r="E37" s="88">
        <v>0</v>
      </c>
      <c r="F37" s="88">
        <v>0</v>
      </c>
      <c r="G37" s="88">
        <f t="shared" si="9"/>
        <v>0</v>
      </c>
      <c r="H37" s="88">
        <f t="shared" si="10"/>
        <v>0</v>
      </c>
      <c r="I37" s="94">
        <f t="shared" si="11"/>
        <v>0</v>
      </c>
    </row>
    <row r="38" spans="1:9">
      <c r="A38" s="26" t="s">
        <v>61</v>
      </c>
      <c r="B38" s="93">
        <v>0</v>
      </c>
      <c r="C38" s="88">
        <v>0</v>
      </c>
      <c r="D38" s="88">
        <v>0</v>
      </c>
      <c r="E38" s="88">
        <v>0</v>
      </c>
      <c r="F38" s="88">
        <v>0</v>
      </c>
      <c r="G38" s="88">
        <f t="shared" si="9"/>
        <v>0</v>
      </c>
      <c r="H38" s="88">
        <f t="shared" si="10"/>
        <v>0</v>
      </c>
      <c r="I38" s="94">
        <f t="shared" si="11"/>
        <v>0</v>
      </c>
    </row>
    <row r="39" spans="1:9">
      <c r="A39" s="26" t="s">
        <v>415</v>
      </c>
      <c r="B39" s="95">
        <v>0</v>
      </c>
      <c r="C39" s="81">
        <v>0</v>
      </c>
      <c r="D39" s="81">
        <v>0</v>
      </c>
      <c r="E39" s="81">
        <v>0</v>
      </c>
      <c r="F39" s="81">
        <v>0</v>
      </c>
      <c r="G39" s="81">
        <f t="shared" si="9"/>
        <v>0</v>
      </c>
      <c r="H39" s="81">
        <f t="shared" si="10"/>
        <v>0</v>
      </c>
      <c r="I39" s="96">
        <f t="shared" si="11"/>
        <v>0</v>
      </c>
    </row>
    <row r="40" spans="1:9">
      <c r="A40" s="26" t="s">
        <v>62</v>
      </c>
      <c r="B40" s="93">
        <f>SUM(B27:B39)</f>
        <v>0</v>
      </c>
      <c r="C40" s="88">
        <f t="shared" ref="C40:I40" si="12">SUM(C27:C39)</f>
        <v>0</v>
      </c>
      <c r="D40" s="88">
        <f t="shared" si="12"/>
        <v>0</v>
      </c>
      <c r="E40" s="88">
        <f t="shared" si="12"/>
        <v>0</v>
      </c>
      <c r="F40" s="88">
        <f t="shared" si="12"/>
        <v>0</v>
      </c>
      <c r="G40" s="88">
        <f t="shared" si="12"/>
        <v>0</v>
      </c>
      <c r="H40" s="88">
        <f t="shared" si="12"/>
        <v>0</v>
      </c>
      <c r="I40" s="94">
        <f t="shared" si="12"/>
        <v>0</v>
      </c>
    </row>
    <row r="41" spans="1:9">
      <c r="A41" s="24" t="s">
        <v>63</v>
      </c>
      <c r="B41" s="99">
        <f>B18+B21+B25+B40</f>
        <v>0</v>
      </c>
      <c r="C41" s="82">
        <f t="shared" ref="C41:I41" si="13">C18+C21+C25+C40</f>
        <v>0</v>
      </c>
      <c r="D41" s="82">
        <f t="shared" si="13"/>
        <v>0</v>
      </c>
      <c r="E41" s="82">
        <f t="shared" si="13"/>
        <v>0</v>
      </c>
      <c r="F41" s="82">
        <f t="shared" si="13"/>
        <v>0</v>
      </c>
      <c r="G41" s="82">
        <f t="shared" si="13"/>
        <v>0</v>
      </c>
      <c r="H41" s="82">
        <f t="shared" si="13"/>
        <v>0</v>
      </c>
      <c r="I41" s="100">
        <f t="shared" si="13"/>
        <v>0</v>
      </c>
    </row>
    <row r="42" spans="1:9">
      <c r="A42" s="25"/>
      <c r="B42" s="97"/>
      <c r="C42" s="89"/>
      <c r="D42" s="89"/>
      <c r="E42" s="89"/>
      <c r="F42" s="89"/>
      <c r="G42" s="89"/>
      <c r="H42" s="89"/>
      <c r="I42" s="98"/>
    </row>
    <row r="43" spans="1:9">
      <c r="A43" s="24" t="s">
        <v>64</v>
      </c>
      <c r="B43" s="97"/>
      <c r="C43" s="89"/>
      <c r="D43" s="89"/>
      <c r="E43" s="89"/>
      <c r="F43" s="89"/>
      <c r="G43" s="89"/>
      <c r="H43" s="89"/>
      <c r="I43" s="98"/>
    </row>
    <row r="44" spans="1:9">
      <c r="A44" s="27" t="s">
        <v>65</v>
      </c>
      <c r="B44" s="97"/>
      <c r="C44" s="89"/>
      <c r="D44" s="89"/>
      <c r="E44" s="89"/>
      <c r="F44" s="89"/>
      <c r="G44" s="89"/>
      <c r="H44" s="89"/>
      <c r="I44" s="98"/>
    </row>
    <row r="45" spans="1:9">
      <c r="A45" s="26" t="s">
        <v>66</v>
      </c>
      <c r="B45" s="93">
        <v>0</v>
      </c>
      <c r="C45" s="88">
        <v>0</v>
      </c>
      <c r="D45" s="88">
        <v>0</v>
      </c>
      <c r="E45" s="88">
        <v>0</v>
      </c>
      <c r="F45" s="88">
        <v>0</v>
      </c>
      <c r="G45" s="88">
        <f t="shared" ref="G45:G46" si="14">B45+E45</f>
        <v>0</v>
      </c>
      <c r="H45" s="88">
        <f t="shared" ref="H45:H46" si="15">C45+F45</f>
        <v>0</v>
      </c>
      <c r="I45" s="94">
        <f t="shared" ref="I45:I46" si="16">SUM(G45:H45)</f>
        <v>0</v>
      </c>
    </row>
    <row r="46" spans="1:9">
      <c r="A46" s="26" t="s">
        <v>67</v>
      </c>
      <c r="B46" s="95">
        <v>0</v>
      </c>
      <c r="C46" s="81">
        <v>0</v>
      </c>
      <c r="D46" s="81">
        <v>0</v>
      </c>
      <c r="E46" s="81">
        <v>0</v>
      </c>
      <c r="F46" s="81">
        <v>0</v>
      </c>
      <c r="G46" s="81">
        <f t="shared" si="14"/>
        <v>0</v>
      </c>
      <c r="H46" s="81">
        <f t="shared" si="15"/>
        <v>0</v>
      </c>
      <c r="I46" s="96">
        <f t="shared" si="16"/>
        <v>0</v>
      </c>
    </row>
    <row r="47" spans="1:9">
      <c r="A47" s="26" t="s">
        <v>68</v>
      </c>
      <c r="B47" s="93">
        <f>SUM(B45:B46)</f>
        <v>0</v>
      </c>
      <c r="C47" s="88">
        <f t="shared" ref="C47:I47" si="17">SUM(C45:C46)</f>
        <v>0</v>
      </c>
      <c r="D47" s="88">
        <f t="shared" si="17"/>
        <v>0</v>
      </c>
      <c r="E47" s="88">
        <f t="shared" si="17"/>
        <v>0</v>
      </c>
      <c r="F47" s="88">
        <f t="shared" si="17"/>
        <v>0</v>
      </c>
      <c r="G47" s="88">
        <f t="shared" si="17"/>
        <v>0</v>
      </c>
      <c r="H47" s="88">
        <f t="shared" si="17"/>
        <v>0</v>
      </c>
      <c r="I47" s="94">
        <f t="shared" si="17"/>
        <v>0</v>
      </c>
    </row>
    <row r="48" spans="1:9">
      <c r="A48" s="27" t="s">
        <v>69</v>
      </c>
      <c r="B48" s="97"/>
      <c r="C48" s="89"/>
      <c r="D48" s="89"/>
      <c r="E48" s="89"/>
      <c r="F48" s="89"/>
      <c r="G48" s="89"/>
      <c r="H48" s="89"/>
      <c r="I48" s="98"/>
    </row>
    <row r="49" spans="1:9">
      <c r="A49" s="26" t="s">
        <v>70</v>
      </c>
      <c r="B49" s="93">
        <v>0</v>
      </c>
      <c r="C49" s="88">
        <v>0</v>
      </c>
      <c r="D49" s="88">
        <v>0</v>
      </c>
      <c r="E49" s="88">
        <v>0</v>
      </c>
      <c r="F49" s="88">
        <v>0</v>
      </c>
      <c r="G49" s="88">
        <f t="shared" ref="G49:G55" si="18">B49+E49</f>
        <v>0</v>
      </c>
      <c r="H49" s="88">
        <f t="shared" ref="H49:H55" si="19">C49+F49</f>
        <v>0</v>
      </c>
      <c r="I49" s="94">
        <f t="shared" ref="I49:I55" si="20">SUM(G49:H49)</f>
        <v>0</v>
      </c>
    </row>
    <row r="50" spans="1:9">
      <c r="A50" s="26" t="s">
        <v>71</v>
      </c>
      <c r="B50" s="93">
        <v>0</v>
      </c>
      <c r="C50" s="88">
        <v>0</v>
      </c>
      <c r="D50" s="88">
        <v>0</v>
      </c>
      <c r="E50" s="88">
        <v>0</v>
      </c>
      <c r="F50" s="88">
        <v>0</v>
      </c>
      <c r="G50" s="88">
        <f t="shared" si="18"/>
        <v>0</v>
      </c>
      <c r="H50" s="88">
        <f t="shared" si="19"/>
        <v>0</v>
      </c>
      <c r="I50" s="94">
        <f t="shared" si="20"/>
        <v>0</v>
      </c>
    </row>
    <row r="51" spans="1:9">
      <c r="A51" s="26" t="s">
        <v>72</v>
      </c>
      <c r="B51" s="93">
        <v>0</v>
      </c>
      <c r="C51" s="88">
        <v>0</v>
      </c>
      <c r="D51" s="88">
        <v>0</v>
      </c>
      <c r="E51" s="88">
        <v>0</v>
      </c>
      <c r="F51" s="88">
        <v>0</v>
      </c>
      <c r="G51" s="88">
        <f t="shared" si="18"/>
        <v>0</v>
      </c>
      <c r="H51" s="88">
        <f t="shared" si="19"/>
        <v>0</v>
      </c>
      <c r="I51" s="94">
        <f t="shared" si="20"/>
        <v>0</v>
      </c>
    </row>
    <row r="52" spans="1:9">
      <c r="A52" s="26" t="s">
        <v>73</v>
      </c>
      <c r="B52" s="93">
        <v>0</v>
      </c>
      <c r="C52" s="88">
        <v>0</v>
      </c>
      <c r="D52" s="88">
        <v>0</v>
      </c>
      <c r="E52" s="88">
        <v>0</v>
      </c>
      <c r="F52" s="88">
        <v>0</v>
      </c>
      <c r="G52" s="88">
        <f t="shared" si="18"/>
        <v>0</v>
      </c>
      <c r="H52" s="88">
        <f t="shared" si="19"/>
        <v>0</v>
      </c>
      <c r="I52" s="94">
        <f t="shared" si="20"/>
        <v>0</v>
      </c>
    </row>
    <row r="53" spans="1:9">
      <c r="A53" s="26" t="s">
        <v>74</v>
      </c>
      <c r="B53" s="93">
        <v>0</v>
      </c>
      <c r="C53" s="88">
        <v>0</v>
      </c>
      <c r="D53" s="88">
        <v>0</v>
      </c>
      <c r="E53" s="88">
        <v>0</v>
      </c>
      <c r="F53" s="88">
        <v>0</v>
      </c>
      <c r="G53" s="88">
        <f t="shared" si="18"/>
        <v>0</v>
      </c>
      <c r="H53" s="88">
        <f t="shared" si="19"/>
        <v>0</v>
      </c>
      <c r="I53" s="94">
        <f t="shared" si="20"/>
        <v>0</v>
      </c>
    </row>
    <row r="54" spans="1:9">
      <c r="A54" s="26" t="s">
        <v>75</v>
      </c>
      <c r="B54" s="93">
        <v>0</v>
      </c>
      <c r="C54" s="88">
        <v>0</v>
      </c>
      <c r="D54" s="88">
        <v>0</v>
      </c>
      <c r="E54" s="88">
        <v>0</v>
      </c>
      <c r="F54" s="88">
        <v>0</v>
      </c>
      <c r="G54" s="88">
        <f t="shared" si="18"/>
        <v>0</v>
      </c>
      <c r="H54" s="88">
        <f t="shared" si="19"/>
        <v>0</v>
      </c>
      <c r="I54" s="94">
        <f t="shared" si="20"/>
        <v>0</v>
      </c>
    </row>
    <row r="55" spans="1:9">
      <c r="A55" s="26" t="s">
        <v>76</v>
      </c>
      <c r="B55" s="95">
        <v>0</v>
      </c>
      <c r="C55" s="81">
        <v>0</v>
      </c>
      <c r="D55" s="81">
        <v>0</v>
      </c>
      <c r="E55" s="81">
        <v>0</v>
      </c>
      <c r="F55" s="81">
        <v>0</v>
      </c>
      <c r="G55" s="81">
        <f t="shared" si="18"/>
        <v>0</v>
      </c>
      <c r="H55" s="81">
        <f t="shared" si="19"/>
        <v>0</v>
      </c>
      <c r="I55" s="96">
        <f t="shared" si="20"/>
        <v>0</v>
      </c>
    </row>
    <row r="56" spans="1:9">
      <c r="A56" s="26" t="s">
        <v>77</v>
      </c>
      <c r="B56" s="93">
        <f>SUM(B49:B55)</f>
        <v>0</v>
      </c>
      <c r="C56" s="88">
        <f t="shared" ref="C56:I56" si="21">SUM(C49:C55)</f>
        <v>0</v>
      </c>
      <c r="D56" s="88">
        <f t="shared" si="21"/>
        <v>0</v>
      </c>
      <c r="E56" s="88">
        <f t="shared" si="21"/>
        <v>0</v>
      </c>
      <c r="F56" s="88">
        <f t="shared" si="21"/>
        <v>0</v>
      </c>
      <c r="G56" s="88">
        <f t="shared" si="21"/>
        <v>0</v>
      </c>
      <c r="H56" s="88">
        <f t="shared" si="21"/>
        <v>0</v>
      </c>
      <c r="I56" s="94">
        <f t="shared" si="21"/>
        <v>0</v>
      </c>
    </row>
    <row r="57" spans="1:9">
      <c r="A57" s="27" t="s">
        <v>78</v>
      </c>
      <c r="B57" s="97"/>
      <c r="C57" s="89"/>
      <c r="D57" s="89"/>
      <c r="E57" s="89"/>
      <c r="F57" s="89"/>
      <c r="G57" s="89"/>
      <c r="H57" s="89"/>
      <c r="I57" s="98"/>
    </row>
    <row r="58" spans="1:9">
      <c r="A58" s="26" t="s">
        <v>79</v>
      </c>
      <c r="B58" s="95">
        <v>0</v>
      </c>
      <c r="C58" s="81">
        <v>0</v>
      </c>
      <c r="D58" s="81">
        <v>0</v>
      </c>
      <c r="E58" s="81">
        <v>0</v>
      </c>
      <c r="F58" s="81">
        <v>0</v>
      </c>
      <c r="G58" s="81">
        <f t="shared" ref="G58" si="22">B58+E58</f>
        <v>0</v>
      </c>
      <c r="H58" s="81">
        <f t="shared" ref="H58" si="23">C58+F58</f>
        <v>0</v>
      </c>
      <c r="I58" s="96">
        <f t="shared" ref="I58" si="24">SUM(G58:H58)</f>
        <v>0</v>
      </c>
    </row>
    <row r="59" spans="1:9">
      <c r="A59" s="26" t="s">
        <v>80</v>
      </c>
      <c r="B59" s="93">
        <f>SUM(B58)</f>
        <v>0</v>
      </c>
      <c r="C59" s="88">
        <f t="shared" ref="C59:I59" si="25">SUM(C58)</f>
        <v>0</v>
      </c>
      <c r="D59" s="88">
        <f t="shared" si="25"/>
        <v>0</v>
      </c>
      <c r="E59" s="88">
        <f t="shared" si="25"/>
        <v>0</v>
      </c>
      <c r="F59" s="88">
        <f t="shared" si="25"/>
        <v>0</v>
      </c>
      <c r="G59" s="88">
        <f t="shared" si="25"/>
        <v>0</v>
      </c>
      <c r="H59" s="88">
        <f t="shared" si="25"/>
        <v>0</v>
      </c>
      <c r="I59" s="94">
        <f t="shared" si="25"/>
        <v>0</v>
      </c>
    </row>
    <row r="60" spans="1:9">
      <c r="A60" s="27" t="s">
        <v>81</v>
      </c>
      <c r="B60" s="97"/>
      <c r="C60" s="89"/>
      <c r="D60" s="89"/>
      <c r="E60" s="89"/>
      <c r="F60" s="89"/>
      <c r="G60" s="89"/>
      <c r="H60" s="89"/>
      <c r="I60" s="98"/>
    </row>
    <row r="61" spans="1:9">
      <c r="A61" s="26" t="s">
        <v>82</v>
      </c>
      <c r="B61" s="95">
        <v>0</v>
      </c>
      <c r="C61" s="81">
        <v>0</v>
      </c>
      <c r="D61" s="81">
        <v>0</v>
      </c>
      <c r="E61" s="81">
        <v>0</v>
      </c>
      <c r="F61" s="81">
        <v>0</v>
      </c>
      <c r="G61" s="81">
        <f t="shared" ref="G61" si="26">B61+E61</f>
        <v>0</v>
      </c>
      <c r="H61" s="81">
        <f t="shared" ref="H61" si="27">C61+F61</f>
        <v>0</v>
      </c>
      <c r="I61" s="96">
        <f t="shared" ref="I61" si="28">SUM(G61:H61)</f>
        <v>0</v>
      </c>
    </row>
    <row r="62" spans="1:9">
      <c r="A62" s="26" t="s">
        <v>83</v>
      </c>
      <c r="B62" s="93">
        <f>SUM(B61)</f>
        <v>0</v>
      </c>
      <c r="C62" s="88">
        <f t="shared" ref="C62:I62" si="29">SUM(C61)</f>
        <v>0</v>
      </c>
      <c r="D62" s="88">
        <f t="shared" si="29"/>
        <v>0</v>
      </c>
      <c r="E62" s="88">
        <f t="shared" si="29"/>
        <v>0</v>
      </c>
      <c r="F62" s="88">
        <f t="shared" si="29"/>
        <v>0</v>
      </c>
      <c r="G62" s="88">
        <f t="shared" si="29"/>
        <v>0</v>
      </c>
      <c r="H62" s="88">
        <f t="shared" si="29"/>
        <v>0</v>
      </c>
      <c r="I62" s="94">
        <f t="shared" si="29"/>
        <v>0</v>
      </c>
    </row>
    <row r="63" spans="1:9">
      <c r="A63" s="24" t="s">
        <v>84</v>
      </c>
      <c r="B63" s="101">
        <f>B47+B56+B59+B62</f>
        <v>0</v>
      </c>
      <c r="C63" s="83">
        <f t="shared" ref="C63:I63" si="30">C47+C56+C59+C62</f>
        <v>0</v>
      </c>
      <c r="D63" s="83">
        <f t="shared" si="30"/>
        <v>0</v>
      </c>
      <c r="E63" s="83">
        <f t="shared" si="30"/>
        <v>0</v>
      </c>
      <c r="F63" s="83">
        <f t="shared" si="30"/>
        <v>0</v>
      </c>
      <c r="G63" s="83">
        <f t="shared" si="30"/>
        <v>0</v>
      </c>
      <c r="H63" s="83">
        <f t="shared" si="30"/>
        <v>0</v>
      </c>
      <c r="I63" s="102">
        <f t="shared" si="30"/>
        <v>0</v>
      </c>
    </row>
    <row r="64" spans="1:9">
      <c r="A64" s="25"/>
      <c r="B64" s="95"/>
      <c r="C64" s="81"/>
      <c r="D64" s="81"/>
      <c r="E64" s="81"/>
      <c r="F64" s="81"/>
      <c r="G64" s="81"/>
      <c r="H64" s="81"/>
      <c r="I64" s="96"/>
    </row>
    <row r="65" spans="1:9" ht="15.75" thickBot="1">
      <c r="A65" s="24" t="s">
        <v>85</v>
      </c>
      <c r="B65" s="103">
        <f>B41-B63</f>
        <v>0</v>
      </c>
      <c r="C65" s="84">
        <f t="shared" ref="C65:I65" si="31">C41-C63</f>
        <v>0</v>
      </c>
      <c r="D65" s="84">
        <f t="shared" si="31"/>
        <v>0</v>
      </c>
      <c r="E65" s="84">
        <f t="shared" si="31"/>
        <v>0</v>
      </c>
      <c r="F65" s="84">
        <f t="shared" si="31"/>
        <v>0</v>
      </c>
      <c r="G65" s="84">
        <f t="shared" si="31"/>
        <v>0</v>
      </c>
      <c r="H65" s="84">
        <f t="shared" si="31"/>
        <v>0</v>
      </c>
      <c r="I65" s="104">
        <f t="shared" si="31"/>
        <v>0</v>
      </c>
    </row>
    <row r="66" spans="1:9" ht="15.75" thickTop="1">
      <c r="A66" s="25"/>
      <c r="B66" s="97"/>
      <c r="C66" s="89"/>
      <c r="D66" s="89"/>
      <c r="E66" s="89"/>
      <c r="F66" s="89"/>
      <c r="G66" s="89"/>
      <c r="H66" s="89"/>
      <c r="I66" s="98"/>
    </row>
    <row r="67" spans="1:9">
      <c r="A67" s="24" t="s">
        <v>86</v>
      </c>
      <c r="B67" s="97"/>
      <c r="C67" s="89"/>
      <c r="D67" s="89"/>
      <c r="E67" s="89"/>
      <c r="F67" s="89"/>
      <c r="G67" s="89"/>
      <c r="H67" s="89"/>
      <c r="I67" s="98"/>
    </row>
    <row r="68" spans="1:9">
      <c r="A68" s="26" t="s">
        <v>87</v>
      </c>
      <c r="B68" s="97"/>
      <c r="C68" s="89"/>
      <c r="D68" s="89"/>
      <c r="E68" s="89"/>
      <c r="F68" s="89"/>
      <c r="G68" s="89"/>
      <c r="H68" s="89"/>
      <c r="I68" s="98"/>
    </row>
    <row r="69" spans="1:9">
      <c r="A69" s="27" t="s">
        <v>88</v>
      </c>
      <c r="B69" s="97"/>
      <c r="C69" s="89"/>
      <c r="D69" s="89"/>
      <c r="E69" s="89"/>
      <c r="F69" s="89"/>
      <c r="G69" s="89"/>
      <c r="H69" s="89"/>
      <c r="I69" s="98"/>
    </row>
    <row r="70" spans="1:9">
      <c r="A70" s="26" t="s">
        <v>89</v>
      </c>
      <c r="B70" s="93">
        <v>0</v>
      </c>
      <c r="C70" s="88">
        <v>0</v>
      </c>
      <c r="D70" s="88">
        <v>0</v>
      </c>
      <c r="E70" s="88">
        <v>0</v>
      </c>
      <c r="F70" s="88">
        <v>0</v>
      </c>
      <c r="G70" s="88">
        <f t="shared" ref="G70:G133" si="32">B70+E70</f>
        <v>0</v>
      </c>
      <c r="H70" s="88">
        <f t="shared" ref="H70:H133" si="33">C70+F70</f>
        <v>0</v>
      </c>
      <c r="I70" s="94">
        <f t="shared" ref="I70:I133" si="34">SUM(G70:H70)</f>
        <v>0</v>
      </c>
    </row>
    <row r="71" spans="1:9">
      <c r="A71" s="26" t="s">
        <v>90</v>
      </c>
      <c r="B71" s="93">
        <v>0</v>
      </c>
      <c r="C71" s="88">
        <v>0</v>
      </c>
      <c r="D71" s="88">
        <v>0</v>
      </c>
      <c r="E71" s="88">
        <v>0</v>
      </c>
      <c r="F71" s="88">
        <v>0</v>
      </c>
      <c r="G71" s="88">
        <f t="shared" si="32"/>
        <v>0</v>
      </c>
      <c r="H71" s="88">
        <f t="shared" si="33"/>
        <v>0</v>
      </c>
      <c r="I71" s="94">
        <f t="shared" si="34"/>
        <v>0</v>
      </c>
    </row>
    <row r="72" spans="1:9">
      <c r="A72" s="26" t="s">
        <v>91</v>
      </c>
      <c r="B72" s="93">
        <v>0</v>
      </c>
      <c r="C72" s="88">
        <v>0</v>
      </c>
      <c r="D72" s="88">
        <v>0</v>
      </c>
      <c r="E72" s="88">
        <v>0</v>
      </c>
      <c r="F72" s="88">
        <v>0</v>
      </c>
      <c r="G72" s="88">
        <f t="shared" si="32"/>
        <v>0</v>
      </c>
      <c r="H72" s="88">
        <f t="shared" si="33"/>
        <v>0</v>
      </c>
      <c r="I72" s="94">
        <f t="shared" si="34"/>
        <v>0</v>
      </c>
    </row>
    <row r="73" spans="1:9">
      <c r="A73" s="26" t="s">
        <v>92</v>
      </c>
      <c r="B73" s="93">
        <v>0</v>
      </c>
      <c r="C73" s="88">
        <v>0</v>
      </c>
      <c r="D73" s="88">
        <v>0</v>
      </c>
      <c r="E73" s="88">
        <v>0</v>
      </c>
      <c r="F73" s="88">
        <v>0</v>
      </c>
      <c r="G73" s="88">
        <f t="shared" si="32"/>
        <v>0</v>
      </c>
      <c r="H73" s="88">
        <f t="shared" si="33"/>
        <v>0</v>
      </c>
      <c r="I73" s="94">
        <f t="shared" si="34"/>
        <v>0</v>
      </c>
    </row>
    <row r="74" spans="1:9">
      <c r="A74" s="26" t="s">
        <v>93</v>
      </c>
      <c r="B74" s="93">
        <v>0</v>
      </c>
      <c r="C74" s="88">
        <v>0</v>
      </c>
      <c r="D74" s="88">
        <v>0</v>
      </c>
      <c r="E74" s="88">
        <v>0</v>
      </c>
      <c r="F74" s="88">
        <v>0</v>
      </c>
      <c r="G74" s="88">
        <f t="shared" si="32"/>
        <v>0</v>
      </c>
      <c r="H74" s="88">
        <f t="shared" si="33"/>
        <v>0</v>
      </c>
      <c r="I74" s="94">
        <f t="shared" si="34"/>
        <v>0</v>
      </c>
    </row>
    <row r="75" spans="1:9">
      <c r="A75" s="26" t="s">
        <v>94</v>
      </c>
      <c r="B75" s="93">
        <v>0</v>
      </c>
      <c r="C75" s="88">
        <v>0</v>
      </c>
      <c r="D75" s="88">
        <v>0</v>
      </c>
      <c r="E75" s="88">
        <v>0</v>
      </c>
      <c r="F75" s="88">
        <v>0</v>
      </c>
      <c r="G75" s="88">
        <f t="shared" si="32"/>
        <v>0</v>
      </c>
      <c r="H75" s="88">
        <f t="shared" si="33"/>
        <v>0</v>
      </c>
      <c r="I75" s="94">
        <f t="shared" si="34"/>
        <v>0</v>
      </c>
    </row>
    <row r="76" spans="1:9">
      <c r="A76" s="26" t="s">
        <v>95</v>
      </c>
      <c r="B76" s="93">
        <v>0</v>
      </c>
      <c r="C76" s="88">
        <v>0</v>
      </c>
      <c r="D76" s="88">
        <v>0</v>
      </c>
      <c r="E76" s="88">
        <v>0</v>
      </c>
      <c r="F76" s="88">
        <v>0</v>
      </c>
      <c r="G76" s="88">
        <f t="shared" si="32"/>
        <v>0</v>
      </c>
      <c r="H76" s="88">
        <f t="shared" si="33"/>
        <v>0</v>
      </c>
      <c r="I76" s="94">
        <f t="shared" si="34"/>
        <v>0</v>
      </c>
    </row>
    <row r="77" spans="1:9">
      <c r="A77" s="26" t="s">
        <v>96</v>
      </c>
      <c r="B77" s="93">
        <v>0</v>
      </c>
      <c r="C77" s="88">
        <v>0</v>
      </c>
      <c r="D77" s="88">
        <v>0</v>
      </c>
      <c r="E77" s="88">
        <v>0</v>
      </c>
      <c r="F77" s="88">
        <v>0</v>
      </c>
      <c r="G77" s="88">
        <f t="shared" si="32"/>
        <v>0</v>
      </c>
      <c r="H77" s="88">
        <f t="shared" si="33"/>
        <v>0</v>
      </c>
      <c r="I77" s="94">
        <f t="shared" si="34"/>
        <v>0</v>
      </c>
    </row>
    <row r="78" spans="1:9">
      <c r="A78" s="26" t="s">
        <v>97</v>
      </c>
      <c r="B78" s="93">
        <v>0</v>
      </c>
      <c r="C78" s="88">
        <v>0</v>
      </c>
      <c r="D78" s="88">
        <v>0</v>
      </c>
      <c r="E78" s="88">
        <v>0</v>
      </c>
      <c r="F78" s="88">
        <v>0</v>
      </c>
      <c r="G78" s="88">
        <f t="shared" si="32"/>
        <v>0</v>
      </c>
      <c r="H78" s="88">
        <f t="shared" si="33"/>
        <v>0</v>
      </c>
      <c r="I78" s="94">
        <f t="shared" si="34"/>
        <v>0</v>
      </c>
    </row>
    <row r="79" spans="1:9">
      <c r="A79" s="26" t="s">
        <v>98</v>
      </c>
      <c r="B79" s="93">
        <v>0</v>
      </c>
      <c r="C79" s="88">
        <v>0</v>
      </c>
      <c r="D79" s="88">
        <v>0</v>
      </c>
      <c r="E79" s="88">
        <v>0</v>
      </c>
      <c r="F79" s="88">
        <v>0</v>
      </c>
      <c r="G79" s="88">
        <f t="shared" si="32"/>
        <v>0</v>
      </c>
      <c r="H79" s="88">
        <f t="shared" si="33"/>
        <v>0</v>
      </c>
      <c r="I79" s="94">
        <f t="shared" si="34"/>
        <v>0</v>
      </c>
    </row>
    <row r="80" spans="1:9">
      <c r="A80" s="26" t="s">
        <v>99</v>
      </c>
      <c r="B80" s="93">
        <v>0</v>
      </c>
      <c r="C80" s="88">
        <v>0</v>
      </c>
      <c r="D80" s="88">
        <v>0</v>
      </c>
      <c r="E80" s="88">
        <v>0</v>
      </c>
      <c r="F80" s="88">
        <v>0</v>
      </c>
      <c r="G80" s="88">
        <f t="shared" si="32"/>
        <v>0</v>
      </c>
      <c r="H80" s="88">
        <f t="shared" si="33"/>
        <v>0</v>
      </c>
      <c r="I80" s="94">
        <f t="shared" si="34"/>
        <v>0</v>
      </c>
    </row>
    <row r="81" spans="1:9">
      <c r="A81" s="26" t="s">
        <v>100</v>
      </c>
      <c r="B81" s="93">
        <v>0</v>
      </c>
      <c r="C81" s="88">
        <v>0</v>
      </c>
      <c r="D81" s="88">
        <v>0</v>
      </c>
      <c r="E81" s="88">
        <v>0</v>
      </c>
      <c r="F81" s="88">
        <v>0</v>
      </c>
      <c r="G81" s="88">
        <f t="shared" si="32"/>
        <v>0</v>
      </c>
      <c r="H81" s="88">
        <f t="shared" si="33"/>
        <v>0</v>
      </c>
      <c r="I81" s="94">
        <f t="shared" si="34"/>
        <v>0</v>
      </c>
    </row>
    <row r="82" spans="1:9">
      <c r="A82" s="26" t="s">
        <v>101</v>
      </c>
      <c r="B82" s="93">
        <v>0</v>
      </c>
      <c r="C82" s="88">
        <v>0</v>
      </c>
      <c r="D82" s="88">
        <v>0</v>
      </c>
      <c r="E82" s="88">
        <v>0</v>
      </c>
      <c r="F82" s="88">
        <v>0</v>
      </c>
      <c r="G82" s="88">
        <f t="shared" si="32"/>
        <v>0</v>
      </c>
      <c r="H82" s="88">
        <f t="shared" si="33"/>
        <v>0</v>
      </c>
      <c r="I82" s="94">
        <f t="shared" si="34"/>
        <v>0</v>
      </c>
    </row>
    <row r="83" spans="1:9">
      <c r="A83" s="26" t="s">
        <v>102</v>
      </c>
      <c r="B83" s="93">
        <v>0</v>
      </c>
      <c r="C83" s="88">
        <v>0</v>
      </c>
      <c r="D83" s="88">
        <v>0</v>
      </c>
      <c r="E83" s="88">
        <v>0</v>
      </c>
      <c r="F83" s="88">
        <v>0</v>
      </c>
      <c r="G83" s="88">
        <f t="shared" si="32"/>
        <v>0</v>
      </c>
      <c r="H83" s="88">
        <f t="shared" si="33"/>
        <v>0</v>
      </c>
      <c r="I83" s="94">
        <f t="shared" si="34"/>
        <v>0</v>
      </c>
    </row>
    <row r="84" spans="1:9">
      <c r="A84" s="26" t="s">
        <v>103</v>
      </c>
      <c r="B84" s="93">
        <v>0</v>
      </c>
      <c r="C84" s="88">
        <v>0</v>
      </c>
      <c r="D84" s="88">
        <v>0</v>
      </c>
      <c r="E84" s="88">
        <v>0</v>
      </c>
      <c r="F84" s="88">
        <v>0</v>
      </c>
      <c r="G84" s="88">
        <f t="shared" si="32"/>
        <v>0</v>
      </c>
      <c r="H84" s="88">
        <f t="shared" si="33"/>
        <v>0</v>
      </c>
      <c r="I84" s="94">
        <f t="shared" si="34"/>
        <v>0</v>
      </c>
    </row>
    <row r="85" spans="1:9">
      <c r="A85" s="26" t="s">
        <v>104</v>
      </c>
      <c r="B85" s="93">
        <v>0</v>
      </c>
      <c r="C85" s="88">
        <v>0</v>
      </c>
      <c r="D85" s="88">
        <v>0</v>
      </c>
      <c r="E85" s="88">
        <v>0</v>
      </c>
      <c r="F85" s="88">
        <v>0</v>
      </c>
      <c r="G85" s="88">
        <f t="shared" si="32"/>
        <v>0</v>
      </c>
      <c r="H85" s="88">
        <f t="shared" si="33"/>
        <v>0</v>
      </c>
      <c r="I85" s="94">
        <f t="shared" si="34"/>
        <v>0</v>
      </c>
    </row>
    <row r="86" spans="1:9">
      <c r="A86" s="26" t="s">
        <v>105</v>
      </c>
      <c r="B86" s="93">
        <v>0</v>
      </c>
      <c r="C86" s="88">
        <v>0</v>
      </c>
      <c r="D86" s="88">
        <v>0</v>
      </c>
      <c r="E86" s="88">
        <v>0</v>
      </c>
      <c r="F86" s="88">
        <v>0</v>
      </c>
      <c r="G86" s="88">
        <f t="shared" si="32"/>
        <v>0</v>
      </c>
      <c r="H86" s="88">
        <f t="shared" si="33"/>
        <v>0</v>
      </c>
      <c r="I86" s="94">
        <f t="shared" si="34"/>
        <v>0</v>
      </c>
    </row>
    <row r="87" spans="1:9">
      <c r="A87" s="26" t="s">
        <v>106</v>
      </c>
      <c r="B87" s="93">
        <v>0</v>
      </c>
      <c r="C87" s="88">
        <v>0</v>
      </c>
      <c r="D87" s="88">
        <v>0</v>
      </c>
      <c r="E87" s="88">
        <v>0</v>
      </c>
      <c r="F87" s="88">
        <v>0</v>
      </c>
      <c r="G87" s="88">
        <f t="shared" si="32"/>
        <v>0</v>
      </c>
      <c r="H87" s="88">
        <f t="shared" si="33"/>
        <v>0</v>
      </c>
      <c r="I87" s="94">
        <f t="shared" si="34"/>
        <v>0</v>
      </c>
    </row>
    <row r="88" spans="1:9">
      <c r="A88" s="26" t="s">
        <v>107</v>
      </c>
      <c r="B88" s="93">
        <v>0</v>
      </c>
      <c r="C88" s="88">
        <v>0</v>
      </c>
      <c r="D88" s="88">
        <v>0</v>
      </c>
      <c r="E88" s="88">
        <v>0</v>
      </c>
      <c r="F88" s="88">
        <v>0</v>
      </c>
      <c r="G88" s="88">
        <f t="shared" si="32"/>
        <v>0</v>
      </c>
      <c r="H88" s="88">
        <f t="shared" si="33"/>
        <v>0</v>
      </c>
      <c r="I88" s="94">
        <f t="shared" si="34"/>
        <v>0</v>
      </c>
    </row>
    <row r="89" spans="1:9">
      <c r="A89" s="26" t="s">
        <v>108</v>
      </c>
      <c r="B89" s="93">
        <v>0</v>
      </c>
      <c r="C89" s="88">
        <v>0</v>
      </c>
      <c r="D89" s="88">
        <v>0</v>
      </c>
      <c r="E89" s="88">
        <v>0</v>
      </c>
      <c r="F89" s="88">
        <v>0</v>
      </c>
      <c r="G89" s="88">
        <f t="shared" si="32"/>
        <v>0</v>
      </c>
      <c r="H89" s="88">
        <f t="shared" si="33"/>
        <v>0</v>
      </c>
      <c r="I89" s="94">
        <f t="shared" si="34"/>
        <v>0</v>
      </c>
    </row>
    <row r="90" spans="1:9">
      <c r="A90" s="26" t="s">
        <v>109</v>
      </c>
      <c r="B90" s="93">
        <v>0</v>
      </c>
      <c r="C90" s="88">
        <v>0</v>
      </c>
      <c r="D90" s="88">
        <v>0</v>
      </c>
      <c r="E90" s="88">
        <v>0</v>
      </c>
      <c r="F90" s="88">
        <v>0</v>
      </c>
      <c r="G90" s="88">
        <f t="shared" si="32"/>
        <v>0</v>
      </c>
      <c r="H90" s="88">
        <f t="shared" si="33"/>
        <v>0</v>
      </c>
      <c r="I90" s="94">
        <f t="shared" si="34"/>
        <v>0</v>
      </c>
    </row>
    <row r="91" spans="1:9">
      <c r="A91" s="26" t="s">
        <v>110</v>
      </c>
      <c r="B91" s="93">
        <v>0</v>
      </c>
      <c r="C91" s="88">
        <v>0</v>
      </c>
      <c r="D91" s="88">
        <v>0</v>
      </c>
      <c r="E91" s="88">
        <v>0</v>
      </c>
      <c r="F91" s="88">
        <v>0</v>
      </c>
      <c r="G91" s="88">
        <f t="shared" si="32"/>
        <v>0</v>
      </c>
      <c r="H91" s="88">
        <f t="shared" si="33"/>
        <v>0</v>
      </c>
      <c r="I91" s="94">
        <f t="shared" si="34"/>
        <v>0</v>
      </c>
    </row>
    <row r="92" spans="1:9">
      <c r="A92" s="26" t="s">
        <v>111</v>
      </c>
      <c r="B92" s="93">
        <v>0</v>
      </c>
      <c r="C92" s="88">
        <v>0</v>
      </c>
      <c r="D92" s="88">
        <v>0</v>
      </c>
      <c r="E92" s="88">
        <v>0</v>
      </c>
      <c r="F92" s="88">
        <v>0</v>
      </c>
      <c r="G92" s="88">
        <f t="shared" si="32"/>
        <v>0</v>
      </c>
      <c r="H92" s="88">
        <f t="shared" si="33"/>
        <v>0</v>
      </c>
      <c r="I92" s="94">
        <f t="shared" si="34"/>
        <v>0</v>
      </c>
    </row>
    <row r="93" spans="1:9">
      <c r="A93" s="26" t="s">
        <v>112</v>
      </c>
      <c r="B93" s="93">
        <v>0</v>
      </c>
      <c r="C93" s="88">
        <v>0</v>
      </c>
      <c r="D93" s="88">
        <v>0</v>
      </c>
      <c r="E93" s="88">
        <v>0</v>
      </c>
      <c r="F93" s="88">
        <v>0</v>
      </c>
      <c r="G93" s="88">
        <f t="shared" si="32"/>
        <v>0</v>
      </c>
      <c r="H93" s="88">
        <f t="shared" si="33"/>
        <v>0</v>
      </c>
      <c r="I93" s="94">
        <f t="shared" si="34"/>
        <v>0</v>
      </c>
    </row>
    <row r="94" spans="1:9">
      <c r="A94" s="26" t="s">
        <v>113</v>
      </c>
      <c r="B94" s="93">
        <v>0</v>
      </c>
      <c r="C94" s="88">
        <v>0</v>
      </c>
      <c r="D94" s="88">
        <v>0</v>
      </c>
      <c r="E94" s="88">
        <v>0</v>
      </c>
      <c r="F94" s="88">
        <v>0</v>
      </c>
      <c r="G94" s="88">
        <f t="shared" si="32"/>
        <v>0</v>
      </c>
      <c r="H94" s="88">
        <f t="shared" si="33"/>
        <v>0</v>
      </c>
      <c r="I94" s="94">
        <f t="shared" si="34"/>
        <v>0</v>
      </c>
    </row>
    <row r="95" spans="1:9">
      <c r="A95" s="26" t="s">
        <v>114</v>
      </c>
      <c r="B95" s="93">
        <v>0</v>
      </c>
      <c r="C95" s="88">
        <v>0</v>
      </c>
      <c r="D95" s="88">
        <v>0</v>
      </c>
      <c r="E95" s="88">
        <v>0</v>
      </c>
      <c r="F95" s="88">
        <v>0</v>
      </c>
      <c r="G95" s="88">
        <f t="shared" si="32"/>
        <v>0</v>
      </c>
      <c r="H95" s="88">
        <f t="shared" si="33"/>
        <v>0</v>
      </c>
      <c r="I95" s="94">
        <f t="shared" si="34"/>
        <v>0</v>
      </c>
    </row>
    <row r="96" spans="1:9">
      <c r="A96" s="26" t="s">
        <v>115</v>
      </c>
      <c r="B96" s="93">
        <v>0</v>
      </c>
      <c r="C96" s="88">
        <v>0</v>
      </c>
      <c r="D96" s="88">
        <v>0</v>
      </c>
      <c r="E96" s="88">
        <v>0</v>
      </c>
      <c r="F96" s="88">
        <v>0</v>
      </c>
      <c r="G96" s="88">
        <f t="shared" si="32"/>
        <v>0</v>
      </c>
      <c r="H96" s="88">
        <f t="shared" si="33"/>
        <v>0</v>
      </c>
      <c r="I96" s="94">
        <f t="shared" si="34"/>
        <v>0</v>
      </c>
    </row>
    <row r="97" spans="1:9">
      <c r="A97" s="26" t="s">
        <v>116</v>
      </c>
      <c r="B97" s="93">
        <v>0</v>
      </c>
      <c r="C97" s="88">
        <v>0</v>
      </c>
      <c r="D97" s="88">
        <v>0</v>
      </c>
      <c r="E97" s="88">
        <v>0</v>
      </c>
      <c r="F97" s="88">
        <v>0</v>
      </c>
      <c r="G97" s="88">
        <f t="shared" si="32"/>
        <v>0</v>
      </c>
      <c r="H97" s="88">
        <f t="shared" si="33"/>
        <v>0</v>
      </c>
      <c r="I97" s="94">
        <f t="shared" si="34"/>
        <v>0</v>
      </c>
    </row>
    <row r="98" spans="1:9">
      <c r="A98" s="26" t="s">
        <v>117</v>
      </c>
      <c r="B98" s="93">
        <v>0</v>
      </c>
      <c r="C98" s="88">
        <v>0</v>
      </c>
      <c r="D98" s="88">
        <v>0</v>
      </c>
      <c r="E98" s="88">
        <v>0</v>
      </c>
      <c r="F98" s="88">
        <v>0</v>
      </c>
      <c r="G98" s="88">
        <f t="shared" si="32"/>
        <v>0</v>
      </c>
      <c r="H98" s="88">
        <f t="shared" si="33"/>
        <v>0</v>
      </c>
      <c r="I98" s="94">
        <f t="shared" si="34"/>
        <v>0</v>
      </c>
    </row>
    <row r="99" spans="1:9">
      <c r="A99" s="26" t="s">
        <v>118</v>
      </c>
      <c r="B99" s="93">
        <v>0</v>
      </c>
      <c r="C99" s="88">
        <v>0</v>
      </c>
      <c r="D99" s="88">
        <v>0</v>
      </c>
      <c r="E99" s="88">
        <v>0</v>
      </c>
      <c r="F99" s="88">
        <v>0</v>
      </c>
      <c r="G99" s="88">
        <f t="shared" si="32"/>
        <v>0</v>
      </c>
      <c r="H99" s="88">
        <f t="shared" si="33"/>
        <v>0</v>
      </c>
      <c r="I99" s="94">
        <f t="shared" si="34"/>
        <v>0</v>
      </c>
    </row>
    <row r="100" spans="1:9">
      <c r="A100" s="26" t="s">
        <v>119</v>
      </c>
      <c r="B100" s="93">
        <v>0</v>
      </c>
      <c r="C100" s="88">
        <v>0</v>
      </c>
      <c r="D100" s="88">
        <v>0</v>
      </c>
      <c r="E100" s="88">
        <v>0</v>
      </c>
      <c r="F100" s="88">
        <v>0</v>
      </c>
      <c r="G100" s="88">
        <f t="shared" si="32"/>
        <v>0</v>
      </c>
      <c r="H100" s="88">
        <f t="shared" si="33"/>
        <v>0</v>
      </c>
      <c r="I100" s="94">
        <f t="shared" si="34"/>
        <v>0</v>
      </c>
    </row>
    <row r="101" spans="1:9">
      <c r="A101" s="26" t="s">
        <v>120</v>
      </c>
      <c r="B101" s="93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f t="shared" si="32"/>
        <v>0</v>
      </c>
      <c r="H101" s="88">
        <f t="shared" si="33"/>
        <v>0</v>
      </c>
      <c r="I101" s="94">
        <f t="shared" si="34"/>
        <v>0</v>
      </c>
    </row>
    <row r="102" spans="1:9">
      <c r="A102" s="26" t="s">
        <v>121</v>
      </c>
      <c r="B102" s="93">
        <v>0</v>
      </c>
      <c r="C102" s="88">
        <v>0</v>
      </c>
      <c r="D102" s="88">
        <v>0</v>
      </c>
      <c r="E102" s="88">
        <v>0</v>
      </c>
      <c r="F102" s="88">
        <v>0</v>
      </c>
      <c r="G102" s="88">
        <f t="shared" si="32"/>
        <v>0</v>
      </c>
      <c r="H102" s="88">
        <f t="shared" si="33"/>
        <v>0</v>
      </c>
      <c r="I102" s="94">
        <f t="shared" si="34"/>
        <v>0</v>
      </c>
    </row>
    <row r="103" spans="1:9">
      <c r="A103" s="26" t="s">
        <v>122</v>
      </c>
      <c r="B103" s="93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f t="shared" si="32"/>
        <v>0</v>
      </c>
      <c r="H103" s="88">
        <f t="shared" si="33"/>
        <v>0</v>
      </c>
      <c r="I103" s="94">
        <f t="shared" si="34"/>
        <v>0</v>
      </c>
    </row>
    <row r="104" spans="1:9">
      <c r="A104" s="26" t="s">
        <v>123</v>
      </c>
      <c r="B104" s="93">
        <v>0</v>
      </c>
      <c r="C104" s="88">
        <v>0</v>
      </c>
      <c r="D104" s="88">
        <v>0</v>
      </c>
      <c r="E104" s="88">
        <v>0</v>
      </c>
      <c r="F104" s="88">
        <v>0</v>
      </c>
      <c r="G104" s="88">
        <f t="shared" si="32"/>
        <v>0</v>
      </c>
      <c r="H104" s="88">
        <f t="shared" si="33"/>
        <v>0</v>
      </c>
      <c r="I104" s="94">
        <f t="shared" si="34"/>
        <v>0</v>
      </c>
    </row>
    <row r="105" spans="1:9">
      <c r="A105" s="26" t="s">
        <v>124</v>
      </c>
      <c r="B105" s="93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f t="shared" si="32"/>
        <v>0</v>
      </c>
      <c r="H105" s="88">
        <f t="shared" si="33"/>
        <v>0</v>
      </c>
      <c r="I105" s="94">
        <f t="shared" si="34"/>
        <v>0</v>
      </c>
    </row>
    <row r="106" spans="1:9">
      <c r="A106" s="26" t="s">
        <v>125</v>
      </c>
      <c r="B106" s="93">
        <v>0</v>
      </c>
      <c r="C106" s="88">
        <v>0</v>
      </c>
      <c r="D106" s="88">
        <v>0</v>
      </c>
      <c r="E106" s="88">
        <v>0</v>
      </c>
      <c r="F106" s="88">
        <v>0</v>
      </c>
      <c r="G106" s="88">
        <f t="shared" si="32"/>
        <v>0</v>
      </c>
      <c r="H106" s="88">
        <f t="shared" si="33"/>
        <v>0</v>
      </c>
      <c r="I106" s="94">
        <f t="shared" si="34"/>
        <v>0</v>
      </c>
    </row>
    <row r="107" spans="1:9">
      <c r="A107" s="26" t="s">
        <v>126</v>
      </c>
      <c r="B107" s="93">
        <v>0</v>
      </c>
      <c r="C107" s="88">
        <v>0</v>
      </c>
      <c r="D107" s="88">
        <v>0</v>
      </c>
      <c r="E107" s="88">
        <v>0</v>
      </c>
      <c r="F107" s="88">
        <v>0</v>
      </c>
      <c r="G107" s="88">
        <f t="shared" si="32"/>
        <v>0</v>
      </c>
      <c r="H107" s="88">
        <f t="shared" si="33"/>
        <v>0</v>
      </c>
      <c r="I107" s="94">
        <f t="shared" si="34"/>
        <v>0</v>
      </c>
    </row>
    <row r="108" spans="1:9">
      <c r="A108" s="26" t="s">
        <v>127</v>
      </c>
      <c r="B108" s="93">
        <v>0</v>
      </c>
      <c r="C108" s="88">
        <v>0</v>
      </c>
      <c r="D108" s="88">
        <v>0</v>
      </c>
      <c r="E108" s="88">
        <v>0</v>
      </c>
      <c r="F108" s="88">
        <v>0</v>
      </c>
      <c r="G108" s="88">
        <f t="shared" si="32"/>
        <v>0</v>
      </c>
      <c r="H108" s="88">
        <f t="shared" si="33"/>
        <v>0</v>
      </c>
      <c r="I108" s="94">
        <f t="shared" si="34"/>
        <v>0</v>
      </c>
    </row>
    <row r="109" spans="1:9">
      <c r="A109" s="26" t="s">
        <v>128</v>
      </c>
      <c r="B109" s="93">
        <v>0</v>
      </c>
      <c r="C109" s="88">
        <v>0</v>
      </c>
      <c r="D109" s="88">
        <v>0</v>
      </c>
      <c r="E109" s="88">
        <v>0</v>
      </c>
      <c r="F109" s="88">
        <v>0</v>
      </c>
      <c r="G109" s="88">
        <f t="shared" si="32"/>
        <v>0</v>
      </c>
      <c r="H109" s="88">
        <f t="shared" si="33"/>
        <v>0</v>
      </c>
      <c r="I109" s="94">
        <f t="shared" si="34"/>
        <v>0</v>
      </c>
    </row>
    <row r="110" spans="1:9">
      <c r="A110" s="26" t="s">
        <v>129</v>
      </c>
      <c r="B110" s="93">
        <v>0</v>
      </c>
      <c r="C110" s="88">
        <v>0</v>
      </c>
      <c r="D110" s="88">
        <v>0</v>
      </c>
      <c r="E110" s="88">
        <v>0</v>
      </c>
      <c r="F110" s="88">
        <v>0</v>
      </c>
      <c r="G110" s="88">
        <f t="shared" si="32"/>
        <v>0</v>
      </c>
      <c r="H110" s="88">
        <f t="shared" si="33"/>
        <v>0</v>
      </c>
      <c r="I110" s="94">
        <f t="shared" si="34"/>
        <v>0</v>
      </c>
    </row>
    <row r="111" spans="1:9">
      <c r="A111" s="26" t="s">
        <v>130</v>
      </c>
      <c r="B111" s="93">
        <v>0</v>
      </c>
      <c r="C111" s="88">
        <v>0</v>
      </c>
      <c r="D111" s="88">
        <v>0</v>
      </c>
      <c r="E111" s="88">
        <v>0</v>
      </c>
      <c r="F111" s="88">
        <v>0</v>
      </c>
      <c r="G111" s="88">
        <f t="shared" si="32"/>
        <v>0</v>
      </c>
      <c r="H111" s="88">
        <f t="shared" si="33"/>
        <v>0</v>
      </c>
      <c r="I111" s="94">
        <f t="shared" si="34"/>
        <v>0</v>
      </c>
    </row>
    <row r="112" spans="1:9">
      <c r="A112" s="26" t="s">
        <v>131</v>
      </c>
      <c r="B112" s="93">
        <v>0</v>
      </c>
      <c r="C112" s="88">
        <v>0</v>
      </c>
      <c r="D112" s="88">
        <v>0</v>
      </c>
      <c r="E112" s="88">
        <v>0</v>
      </c>
      <c r="F112" s="88">
        <v>0</v>
      </c>
      <c r="G112" s="88">
        <f t="shared" si="32"/>
        <v>0</v>
      </c>
      <c r="H112" s="88">
        <f t="shared" si="33"/>
        <v>0</v>
      </c>
      <c r="I112" s="94">
        <f t="shared" si="34"/>
        <v>0</v>
      </c>
    </row>
    <row r="113" spans="1:9">
      <c r="A113" s="26" t="s">
        <v>132</v>
      </c>
      <c r="B113" s="93">
        <v>0</v>
      </c>
      <c r="C113" s="88">
        <v>0</v>
      </c>
      <c r="D113" s="88">
        <v>0</v>
      </c>
      <c r="E113" s="88">
        <v>0</v>
      </c>
      <c r="F113" s="88">
        <v>0</v>
      </c>
      <c r="G113" s="88">
        <f t="shared" si="32"/>
        <v>0</v>
      </c>
      <c r="H113" s="88">
        <f t="shared" si="33"/>
        <v>0</v>
      </c>
      <c r="I113" s="94">
        <f t="shared" si="34"/>
        <v>0</v>
      </c>
    </row>
    <row r="114" spans="1:9">
      <c r="A114" s="26" t="s">
        <v>133</v>
      </c>
      <c r="B114" s="93">
        <v>0</v>
      </c>
      <c r="C114" s="88">
        <v>0</v>
      </c>
      <c r="D114" s="88">
        <v>0</v>
      </c>
      <c r="E114" s="88">
        <v>0</v>
      </c>
      <c r="F114" s="88">
        <v>0</v>
      </c>
      <c r="G114" s="88">
        <f t="shared" si="32"/>
        <v>0</v>
      </c>
      <c r="H114" s="88">
        <f t="shared" si="33"/>
        <v>0</v>
      </c>
      <c r="I114" s="94">
        <f t="shared" si="34"/>
        <v>0</v>
      </c>
    </row>
    <row r="115" spans="1:9">
      <c r="A115" s="26" t="s">
        <v>134</v>
      </c>
      <c r="B115" s="93">
        <v>0</v>
      </c>
      <c r="C115" s="88">
        <v>0</v>
      </c>
      <c r="D115" s="88">
        <v>0</v>
      </c>
      <c r="E115" s="88">
        <v>0</v>
      </c>
      <c r="F115" s="88">
        <v>0</v>
      </c>
      <c r="G115" s="88">
        <f t="shared" si="32"/>
        <v>0</v>
      </c>
      <c r="H115" s="88">
        <f t="shared" si="33"/>
        <v>0</v>
      </c>
      <c r="I115" s="94">
        <f t="shared" si="34"/>
        <v>0</v>
      </c>
    </row>
    <row r="116" spans="1:9">
      <c r="A116" s="26" t="s">
        <v>135</v>
      </c>
      <c r="B116" s="93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f t="shared" si="32"/>
        <v>0</v>
      </c>
      <c r="H116" s="88">
        <f t="shared" si="33"/>
        <v>0</v>
      </c>
      <c r="I116" s="94">
        <f t="shared" si="34"/>
        <v>0</v>
      </c>
    </row>
    <row r="117" spans="1:9">
      <c r="A117" s="26" t="s">
        <v>136</v>
      </c>
      <c r="B117" s="93">
        <v>0</v>
      </c>
      <c r="C117" s="88">
        <v>0</v>
      </c>
      <c r="D117" s="88">
        <v>0</v>
      </c>
      <c r="E117" s="88">
        <v>0</v>
      </c>
      <c r="F117" s="88">
        <v>0</v>
      </c>
      <c r="G117" s="88">
        <f t="shared" si="32"/>
        <v>0</v>
      </c>
      <c r="H117" s="88">
        <f t="shared" si="33"/>
        <v>0</v>
      </c>
      <c r="I117" s="94">
        <f t="shared" si="34"/>
        <v>0</v>
      </c>
    </row>
    <row r="118" spans="1:9">
      <c r="A118" s="26" t="s">
        <v>137</v>
      </c>
      <c r="B118" s="93">
        <v>0</v>
      </c>
      <c r="C118" s="88">
        <v>0</v>
      </c>
      <c r="D118" s="88">
        <v>0</v>
      </c>
      <c r="E118" s="88">
        <v>0</v>
      </c>
      <c r="F118" s="88">
        <v>0</v>
      </c>
      <c r="G118" s="88">
        <f t="shared" si="32"/>
        <v>0</v>
      </c>
      <c r="H118" s="88">
        <f t="shared" si="33"/>
        <v>0</v>
      </c>
      <c r="I118" s="94">
        <f t="shared" si="34"/>
        <v>0</v>
      </c>
    </row>
    <row r="119" spans="1:9">
      <c r="A119" s="26" t="s">
        <v>138</v>
      </c>
      <c r="B119" s="93">
        <v>0</v>
      </c>
      <c r="C119" s="88">
        <v>0</v>
      </c>
      <c r="D119" s="88">
        <v>0</v>
      </c>
      <c r="E119" s="88">
        <v>0</v>
      </c>
      <c r="F119" s="88">
        <v>0</v>
      </c>
      <c r="G119" s="88">
        <f t="shared" si="32"/>
        <v>0</v>
      </c>
      <c r="H119" s="88">
        <f t="shared" si="33"/>
        <v>0</v>
      </c>
      <c r="I119" s="94">
        <f t="shared" si="34"/>
        <v>0</v>
      </c>
    </row>
    <row r="120" spans="1:9">
      <c r="A120" s="26" t="s">
        <v>139</v>
      </c>
      <c r="B120" s="93">
        <v>0</v>
      </c>
      <c r="C120" s="88">
        <v>0</v>
      </c>
      <c r="D120" s="88">
        <v>0</v>
      </c>
      <c r="E120" s="88">
        <v>0</v>
      </c>
      <c r="F120" s="88">
        <v>0</v>
      </c>
      <c r="G120" s="88">
        <f t="shared" si="32"/>
        <v>0</v>
      </c>
      <c r="H120" s="88">
        <f t="shared" si="33"/>
        <v>0</v>
      </c>
      <c r="I120" s="94">
        <f t="shared" si="34"/>
        <v>0</v>
      </c>
    </row>
    <row r="121" spans="1:9">
      <c r="A121" s="26" t="s">
        <v>140</v>
      </c>
      <c r="B121" s="93">
        <v>0</v>
      </c>
      <c r="C121" s="88">
        <v>0</v>
      </c>
      <c r="D121" s="88">
        <v>0</v>
      </c>
      <c r="E121" s="88">
        <v>0</v>
      </c>
      <c r="F121" s="88">
        <v>0</v>
      </c>
      <c r="G121" s="88">
        <f t="shared" si="32"/>
        <v>0</v>
      </c>
      <c r="H121" s="88">
        <f t="shared" si="33"/>
        <v>0</v>
      </c>
      <c r="I121" s="94">
        <f t="shared" si="34"/>
        <v>0</v>
      </c>
    </row>
    <row r="122" spans="1:9">
      <c r="A122" s="26" t="s">
        <v>141</v>
      </c>
      <c r="B122" s="93">
        <v>0</v>
      </c>
      <c r="C122" s="88">
        <v>0</v>
      </c>
      <c r="D122" s="88">
        <v>0</v>
      </c>
      <c r="E122" s="88">
        <v>0</v>
      </c>
      <c r="F122" s="88">
        <v>0</v>
      </c>
      <c r="G122" s="88">
        <f t="shared" si="32"/>
        <v>0</v>
      </c>
      <c r="H122" s="88">
        <f t="shared" si="33"/>
        <v>0</v>
      </c>
      <c r="I122" s="94">
        <f t="shared" si="34"/>
        <v>0</v>
      </c>
    </row>
    <row r="123" spans="1:9">
      <c r="A123" s="26" t="s">
        <v>142</v>
      </c>
      <c r="B123" s="93"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f t="shared" si="32"/>
        <v>0</v>
      </c>
      <c r="H123" s="88">
        <f t="shared" si="33"/>
        <v>0</v>
      </c>
      <c r="I123" s="94">
        <f t="shared" si="34"/>
        <v>0</v>
      </c>
    </row>
    <row r="124" spans="1:9">
      <c r="A124" s="26" t="s">
        <v>143</v>
      </c>
      <c r="B124" s="93">
        <v>0</v>
      </c>
      <c r="C124" s="88">
        <v>0</v>
      </c>
      <c r="D124" s="88">
        <v>0</v>
      </c>
      <c r="E124" s="88">
        <v>0</v>
      </c>
      <c r="F124" s="88">
        <v>0</v>
      </c>
      <c r="G124" s="88">
        <f t="shared" si="32"/>
        <v>0</v>
      </c>
      <c r="H124" s="88">
        <f t="shared" si="33"/>
        <v>0</v>
      </c>
      <c r="I124" s="94">
        <f t="shared" si="34"/>
        <v>0</v>
      </c>
    </row>
    <row r="125" spans="1:9">
      <c r="A125" s="26" t="s">
        <v>144</v>
      </c>
      <c r="B125" s="93">
        <v>0</v>
      </c>
      <c r="C125" s="88">
        <v>0</v>
      </c>
      <c r="D125" s="88">
        <v>0</v>
      </c>
      <c r="E125" s="88">
        <v>0</v>
      </c>
      <c r="F125" s="88">
        <v>0</v>
      </c>
      <c r="G125" s="88">
        <f t="shared" si="32"/>
        <v>0</v>
      </c>
      <c r="H125" s="88">
        <f t="shared" si="33"/>
        <v>0</v>
      </c>
      <c r="I125" s="94">
        <f t="shared" si="34"/>
        <v>0</v>
      </c>
    </row>
    <row r="126" spans="1:9">
      <c r="A126" s="26" t="s">
        <v>145</v>
      </c>
      <c r="B126" s="93">
        <v>0</v>
      </c>
      <c r="C126" s="88">
        <v>0</v>
      </c>
      <c r="D126" s="88">
        <v>0</v>
      </c>
      <c r="E126" s="88">
        <v>0</v>
      </c>
      <c r="F126" s="88">
        <v>0</v>
      </c>
      <c r="G126" s="88">
        <f t="shared" si="32"/>
        <v>0</v>
      </c>
      <c r="H126" s="88">
        <f t="shared" si="33"/>
        <v>0</v>
      </c>
      <c r="I126" s="94">
        <f t="shared" si="34"/>
        <v>0</v>
      </c>
    </row>
    <row r="127" spans="1:9">
      <c r="A127" s="26" t="s">
        <v>146</v>
      </c>
      <c r="B127" s="93">
        <v>0</v>
      </c>
      <c r="C127" s="88">
        <v>0</v>
      </c>
      <c r="D127" s="88">
        <v>0</v>
      </c>
      <c r="E127" s="88">
        <v>0</v>
      </c>
      <c r="F127" s="88">
        <v>0</v>
      </c>
      <c r="G127" s="88">
        <f t="shared" si="32"/>
        <v>0</v>
      </c>
      <c r="H127" s="88">
        <f t="shared" si="33"/>
        <v>0</v>
      </c>
      <c r="I127" s="94">
        <f t="shared" si="34"/>
        <v>0</v>
      </c>
    </row>
    <row r="128" spans="1:9">
      <c r="A128" s="26" t="s">
        <v>147</v>
      </c>
      <c r="B128" s="93">
        <v>0</v>
      </c>
      <c r="C128" s="88">
        <v>0</v>
      </c>
      <c r="D128" s="88">
        <v>0</v>
      </c>
      <c r="E128" s="88">
        <v>0</v>
      </c>
      <c r="F128" s="88">
        <v>0</v>
      </c>
      <c r="G128" s="88">
        <f t="shared" si="32"/>
        <v>0</v>
      </c>
      <c r="H128" s="88">
        <f t="shared" si="33"/>
        <v>0</v>
      </c>
      <c r="I128" s="94">
        <f t="shared" si="34"/>
        <v>0</v>
      </c>
    </row>
    <row r="129" spans="1:9">
      <c r="A129" s="26" t="s">
        <v>148</v>
      </c>
      <c r="B129" s="93">
        <v>0</v>
      </c>
      <c r="C129" s="88">
        <v>0</v>
      </c>
      <c r="D129" s="88">
        <v>0</v>
      </c>
      <c r="E129" s="88">
        <v>0</v>
      </c>
      <c r="F129" s="88">
        <v>0</v>
      </c>
      <c r="G129" s="88">
        <f t="shared" si="32"/>
        <v>0</v>
      </c>
      <c r="H129" s="88">
        <f t="shared" si="33"/>
        <v>0</v>
      </c>
      <c r="I129" s="94">
        <f t="shared" si="34"/>
        <v>0</v>
      </c>
    </row>
    <row r="130" spans="1:9">
      <c r="A130" s="26" t="s">
        <v>149</v>
      </c>
      <c r="B130" s="93">
        <v>0</v>
      </c>
      <c r="C130" s="88">
        <v>0</v>
      </c>
      <c r="D130" s="88">
        <v>0</v>
      </c>
      <c r="E130" s="88">
        <v>0</v>
      </c>
      <c r="F130" s="88">
        <v>0</v>
      </c>
      <c r="G130" s="88">
        <f t="shared" si="32"/>
        <v>0</v>
      </c>
      <c r="H130" s="88">
        <f t="shared" si="33"/>
        <v>0</v>
      </c>
      <c r="I130" s="94">
        <f t="shared" si="34"/>
        <v>0</v>
      </c>
    </row>
    <row r="131" spans="1:9">
      <c r="A131" s="26" t="s">
        <v>150</v>
      </c>
      <c r="B131" s="93">
        <v>0</v>
      </c>
      <c r="C131" s="88">
        <v>0</v>
      </c>
      <c r="D131" s="88">
        <v>0</v>
      </c>
      <c r="E131" s="88">
        <v>0</v>
      </c>
      <c r="F131" s="88">
        <v>0</v>
      </c>
      <c r="G131" s="88">
        <f t="shared" si="32"/>
        <v>0</v>
      </c>
      <c r="H131" s="88">
        <f t="shared" si="33"/>
        <v>0</v>
      </c>
      <c r="I131" s="94">
        <f t="shared" si="34"/>
        <v>0</v>
      </c>
    </row>
    <row r="132" spans="1:9">
      <c r="A132" s="26" t="s">
        <v>151</v>
      </c>
      <c r="B132" s="93">
        <v>0</v>
      </c>
      <c r="C132" s="88">
        <v>0</v>
      </c>
      <c r="D132" s="88">
        <v>0</v>
      </c>
      <c r="E132" s="88">
        <v>0</v>
      </c>
      <c r="F132" s="88">
        <v>0</v>
      </c>
      <c r="G132" s="88">
        <f t="shared" si="32"/>
        <v>0</v>
      </c>
      <c r="H132" s="88">
        <f t="shared" si="33"/>
        <v>0</v>
      </c>
      <c r="I132" s="94">
        <f t="shared" si="34"/>
        <v>0</v>
      </c>
    </row>
    <row r="133" spans="1:9">
      <c r="A133" s="26" t="s">
        <v>152</v>
      </c>
      <c r="B133" s="93">
        <v>0</v>
      </c>
      <c r="C133" s="88">
        <v>0</v>
      </c>
      <c r="D133" s="88">
        <v>0</v>
      </c>
      <c r="E133" s="88">
        <v>0</v>
      </c>
      <c r="F133" s="88">
        <v>0</v>
      </c>
      <c r="G133" s="88">
        <f t="shared" si="32"/>
        <v>0</v>
      </c>
      <c r="H133" s="88">
        <f t="shared" si="33"/>
        <v>0</v>
      </c>
      <c r="I133" s="94">
        <f t="shared" si="34"/>
        <v>0</v>
      </c>
    </row>
    <row r="134" spans="1:9">
      <c r="A134" s="26" t="s">
        <v>153</v>
      </c>
      <c r="B134" s="93">
        <v>0</v>
      </c>
      <c r="C134" s="88">
        <v>0</v>
      </c>
      <c r="D134" s="88">
        <v>0</v>
      </c>
      <c r="E134" s="88">
        <v>0</v>
      </c>
      <c r="F134" s="88">
        <v>0</v>
      </c>
      <c r="G134" s="88">
        <f t="shared" ref="G134:G136" si="35">B134+E134</f>
        <v>0</v>
      </c>
      <c r="H134" s="88">
        <f t="shared" ref="H134:H136" si="36">C134+F134</f>
        <v>0</v>
      </c>
      <c r="I134" s="94">
        <f t="shared" ref="I134:I136" si="37">SUM(G134:H134)</f>
        <v>0</v>
      </c>
    </row>
    <row r="135" spans="1:9">
      <c r="A135" s="26" t="s">
        <v>154</v>
      </c>
      <c r="B135" s="93">
        <v>0</v>
      </c>
      <c r="C135" s="88">
        <v>0</v>
      </c>
      <c r="D135" s="88">
        <v>0</v>
      </c>
      <c r="E135" s="88">
        <v>0</v>
      </c>
      <c r="F135" s="88">
        <v>0</v>
      </c>
      <c r="G135" s="88">
        <f t="shared" si="35"/>
        <v>0</v>
      </c>
      <c r="H135" s="88">
        <f t="shared" si="36"/>
        <v>0</v>
      </c>
      <c r="I135" s="94">
        <f t="shared" si="37"/>
        <v>0</v>
      </c>
    </row>
    <row r="136" spans="1:9">
      <c r="A136" s="26" t="s">
        <v>416</v>
      </c>
      <c r="B136" s="95">
        <v>0</v>
      </c>
      <c r="C136" s="81">
        <v>0</v>
      </c>
      <c r="D136" s="81">
        <v>0</v>
      </c>
      <c r="E136" s="81">
        <v>0</v>
      </c>
      <c r="F136" s="81">
        <v>0</v>
      </c>
      <c r="G136" s="81">
        <f t="shared" si="35"/>
        <v>0</v>
      </c>
      <c r="H136" s="81">
        <f t="shared" si="36"/>
        <v>0</v>
      </c>
      <c r="I136" s="96">
        <f t="shared" si="37"/>
        <v>0</v>
      </c>
    </row>
    <row r="137" spans="1:9">
      <c r="A137" s="26" t="s">
        <v>155</v>
      </c>
      <c r="B137" s="93">
        <f>SUM(B70:B136)</f>
        <v>0</v>
      </c>
      <c r="C137" s="88">
        <f t="shared" ref="C137:I137" si="38">SUM(C70:C136)</f>
        <v>0</v>
      </c>
      <c r="D137" s="88">
        <f t="shared" si="38"/>
        <v>0</v>
      </c>
      <c r="E137" s="88">
        <f t="shared" si="38"/>
        <v>0</v>
      </c>
      <c r="F137" s="88">
        <f t="shared" si="38"/>
        <v>0</v>
      </c>
      <c r="G137" s="88">
        <f t="shared" si="38"/>
        <v>0</v>
      </c>
      <c r="H137" s="88">
        <f t="shared" si="38"/>
        <v>0</v>
      </c>
      <c r="I137" s="94">
        <f t="shared" si="38"/>
        <v>0</v>
      </c>
    </row>
    <row r="138" spans="1:9">
      <c r="A138" s="27" t="s">
        <v>156</v>
      </c>
      <c r="B138" s="93"/>
      <c r="C138" s="88"/>
      <c r="D138" s="88"/>
      <c r="E138" s="88"/>
      <c r="F138" s="88"/>
      <c r="G138" s="88"/>
      <c r="H138" s="88"/>
      <c r="I138" s="94"/>
    </row>
    <row r="139" spans="1:9">
      <c r="A139" s="26" t="s">
        <v>157</v>
      </c>
      <c r="B139" s="93">
        <v>0</v>
      </c>
      <c r="C139" s="88">
        <v>0</v>
      </c>
      <c r="D139" s="88">
        <v>0</v>
      </c>
      <c r="E139" s="88">
        <v>0</v>
      </c>
      <c r="F139" s="88">
        <v>0</v>
      </c>
      <c r="G139" s="88">
        <f t="shared" ref="G139:G166" si="39">B139+E139</f>
        <v>0</v>
      </c>
      <c r="H139" s="88">
        <f t="shared" ref="H139:H166" si="40">C139+F139</f>
        <v>0</v>
      </c>
      <c r="I139" s="94">
        <f t="shared" ref="I139:I166" si="41">SUM(G139:H139)</f>
        <v>0</v>
      </c>
    </row>
    <row r="140" spans="1:9">
      <c r="A140" s="26" t="s">
        <v>158</v>
      </c>
      <c r="B140" s="93">
        <v>0</v>
      </c>
      <c r="C140" s="88">
        <v>0</v>
      </c>
      <c r="D140" s="88">
        <v>0</v>
      </c>
      <c r="E140" s="88">
        <v>0</v>
      </c>
      <c r="F140" s="88">
        <v>0</v>
      </c>
      <c r="G140" s="88">
        <f t="shared" si="39"/>
        <v>0</v>
      </c>
      <c r="H140" s="88">
        <f t="shared" si="40"/>
        <v>0</v>
      </c>
      <c r="I140" s="94">
        <f t="shared" si="41"/>
        <v>0</v>
      </c>
    </row>
    <row r="141" spans="1:9">
      <c r="A141" s="26" t="s">
        <v>159</v>
      </c>
      <c r="B141" s="93">
        <v>0</v>
      </c>
      <c r="C141" s="88">
        <v>0</v>
      </c>
      <c r="D141" s="88">
        <v>0</v>
      </c>
      <c r="E141" s="88">
        <v>0</v>
      </c>
      <c r="F141" s="88">
        <v>0</v>
      </c>
      <c r="G141" s="88">
        <f t="shared" si="39"/>
        <v>0</v>
      </c>
      <c r="H141" s="88">
        <f t="shared" si="40"/>
        <v>0</v>
      </c>
      <c r="I141" s="94">
        <f t="shared" si="41"/>
        <v>0</v>
      </c>
    </row>
    <row r="142" spans="1:9">
      <c r="A142" s="26" t="s">
        <v>160</v>
      </c>
      <c r="B142" s="93">
        <v>0</v>
      </c>
      <c r="C142" s="88">
        <v>0</v>
      </c>
      <c r="D142" s="88">
        <v>0</v>
      </c>
      <c r="E142" s="88">
        <v>0</v>
      </c>
      <c r="F142" s="88">
        <v>0</v>
      </c>
      <c r="G142" s="88">
        <f t="shared" si="39"/>
        <v>0</v>
      </c>
      <c r="H142" s="88">
        <f t="shared" si="40"/>
        <v>0</v>
      </c>
      <c r="I142" s="94">
        <f t="shared" si="41"/>
        <v>0</v>
      </c>
    </row>
    <row r="143" spans="1:9">
      <c r="A143" s="26" t="s">
        <v>161</v>
      </c>
      <c r="B143" s="93">
        <v>0</v>
      </c>
      <c r="C143" s="88">
        <v>0</v>
      </c>
      <c r="D143" s="88">
        <v>0</v>
      </c>
      <c r="E143" s="88">
        <v>0</v>
      </c>
      <c r="F143" s="88">
        <v>0</v>
      </c>
      <c r="G143" s="88">
        <f t="shared" si="39"/>
        <v>0</v>
      </c>
      <c r="H143" s="88">
        <f t="shared" si="40"/>
        <v>0</v>
      </c>
      <c r="I143" s="94">
        <f t="shared" si="41"/>
        <v>0</v>
      </c>
    </row>
    <row r="144" spans="1:9">
      <c r="A144" s="26" t="s">
        <v>162</v>
      </c>
      <c r="B144" s="93">
        <v>0</v>
      </c>
      <c r="C144" s="88">
        <v>0</v>
      </c>
      <c r="D144" s="88">
        <v>0</v>
      </c>
      <c r="E144" s="88">
        <v>0</v>
      </c>
      <c r="F144" s="88">
        <v>0</v>
      </c>
      <c r="G144" s="88">
        <f t="shared" si="39"/>
        <v>0</v>
      </c>
      <c r="H144" s="88">
        <f t="shared" si="40"/>
        <v>0</v>
      </c>
      <c r="I144" s="94">
        <f t="shared" si="41"/>
        <v>0</v>
      </c>
    </row>
    <row r="145" spans="1:9">
      <c r="A145" s="26" t="s">
        <v>163</v>
      </c>
      <c r="B145" s="93">
        <v>0</v>
      </c>
      <c r="C145" s="88">
        <v>0</v>
      </c>
      <c r="D145" s="88">
        <v>0</v>
      </c>
      <c r="E145" s="88">
        <v>0</v>
      </c>
      <c r="F145" s="88">
        <v>0</v>
      </c>
      <c r="G145" s="88">
        <f t="shared" si="39"/>
        <v>0</v>
      </c>
      <c r="H145" s="88">
        <f t="shared" si="40"/>
        <v>0</v>
      </c>
      <c r="I145" s="94">
        <f t="shared" si="41"/>
        <v>0</v>
      </c>
    </row>
    <row r="146" spans="1:9">
      <c r="A146" s="26" t="s">
        <v>164</v>
      </c>
      <c r="B146" s="93">
        <v>0</v>
      </c>
      <c r="C146" s="88">
        <v>0</v>
      </c>
      <c r="D146" s="88">
        <v>0</v>
      </c>
      <c r="E146" s="88">
        <v>0</v>
      </c>
      <c r="F146" s="88">
        <v>0</v>
      </c>
      <c r="G146" s="88">
        <f t="shared" si="39"/>
        <v>0</v>
      </c>
      <c r="H146" s="88">
        <f t="shared" si="40"/>
        <v>0</v>
      </c>
      <c r="I146" s="94">
        <f t="shared" si="41"/>
        <v>0</v>
      </c>
    </row>
    <row r="147" spans="1:9">
      <c r="A147" s="26" t="s">
        <v>165</v>
      </c>
      <c r="B147" s="93">
        <v>0</v>
      </c>
      <c r="C147" s="88">
        <v>0</v>
      </c>
      <c r="D147" s="88">
        <v>0</v>
      </c>
      <c r="E147" s="88">
        <v>0</v>
      </c>
      <c r="F147" s="88">
        <v>0</v>
      </c>
      <c r="G147" s="88">
        <f t="shared" si="39"/>
        <v>0</v>
      </c>
      <c r="H147" s="88">
        <f t="shared" si="40"/>
        <v>0</v>
      </c>
      <c r="I147" s="94">
        <f t="shared" si="41"/>
        <v>0</v>
      </c>
    </row>
    <row r="148" spans="1:9">
      <c r="A148" s="26" t="s">
        <v>166</v>
      </c>
      <c r="B148" s="93">
        <v>0</v>
      </c>
      <c r="C148" s="88">
        <v>0</v>
      </c>
      <c r="D148" s="88">
        <v>0</v>
      </c>
      <c r="E148" s="88">
        <v>0</v>
      </c>
      <c r="F148" s="88">
        <v>0</v>
      </c>
      <c r="G148" s="88">
        <f t="shared" si="39"/>
        <v>0</v>
      </c>
      <c r="H148" s="88">
        <f t="shared" si="40"/>
        <v>0</v>
      </c>
      <c r="I148" s="94">
        <f t="shared" si="41"/>
        <v>0</v>
      </c>
    </row>
    <row r="149" spans="1:9">
      <c r="A149" s="26" t="s">
        <v>167</v>
      </c>
      <c r="B149" s="93">
        <v>0</v>
      </c>
      <c r="C149" s="88">
        <v>0</v>
      </c>
      <c r="D149" s="88">
        <v>0</v>
      </c>
      <c r="E149" s="88">
        <v>0</v>
      </c>
      <c r="F149" s="88">
        <v>0</v>
      </c>
      <c r="G149" s="88">
        <f t="shared" si="39"/>
        <v>0</v>
      </c>
      <c r="H149" s="88">
        <f t="shared" si="40"/>
        <v>0</v>
      </c>
      <c r="I149" s="94">
        <f t="shared" si="41"/>
        <v>0</v>
      </c>
    </row>
    <row r="150" spans="1:9">
      <c r="A150" s="26" t="s">
        <v>168</v>
      </c>
      <c r="B150" s="93">
        <v>0</v>
      </c>
      <c r="C150" s="88">
        <v>0</v>
      </c>
      <c r="D150" s="88">
        <v>0</v>
      </c>
      <c r="E150" s="88">
        <v>0</v>
      </c>
      <c r="F150" s="88">
        <v>0</v>
      </c>
      <c r="G150" s="88">
        <f t="shared" si="39"/>
        <v>0</v>
      </c>
      <c r="H150" s="88">
        <f t="shared" si="40"/>
        <v>0</v>
      </c>
      <c r="I150" s="94">
        <f t="shared" si="41"/>
        <v>0</v>
      </c>
    </row>
    <row r="151" spans="1:9">
      <c r="A151" s="26" t="s">
        <v>169</v>
      </c>
      <c r="B151" s="93">
        <v>0</v>
      </c>
      <c r="C151" s="88">
        <v>0</v>
      </c>
      <c r="D151" s="88">
        <v>0</v>
      </c>
      <c r="E151" s="88">
        <v>0</v>
      </c>
      <c r="F151" s="88">
        <v>0</v>
      </c>
      <c r="G151" s="88">
        <f t="shared" si="39"/>
        <v>0</v>
      </c>
      <c r="H151" s="88">
        <f t="shared" si="40"/>
        <v>0</v>
      </c>
      <c r="I151" s="94">
        <f t="shared" si="41"/>
        <v>0</v>
      </c>
    </row>
    <row r="152" spans="1:9">
      <c r="A152" s="26" t="s">
        <v>170</v>
      </c>
      <c r="B152" s="93">
        <v>0</v>
      </c>
      <c r="C152" s="88">
        <v>0</v>
      </c>
      <c r="D152" s="88">
        <v>0</v>
      </c>
      <c r="E152" s="88">
        <v>0</v>
      </c>
      <c r="F152" s="88">
        <v>0</v>
      </c>
      <c r="G152" s="88">
        <f t="shared" si="39"/>
        <v>0</v>
      </c>
      <c r="H152" s="88">
        <f t="shared" si="40"/>
        <v>0</v>
      </c>
      <c r="I152" s="94">
        <f t="shared" si="41"/>
        <v>0</v>
      </c>
    </row>
    <row r="153" spans="1:9">
      <c r="A153" s="26" t="s">
        <v>171</v>
      </c>
      <c r="B153" s="93">
        <v>0</v>
      </c>
      <c r="C153" s="88">
        <v>0</v>
      </c>
      <c r="D153" s="88">
        <v>0</v>
      </c>
      <c r="E153" s="88">
        <v>0</v>
      </c>
      <c r="F153" s="88">
        <v>0</v>
      </c>
      <c r="G153" s="88">
        <f t="shared" si="39"/>
        <v>0</v>
      </c>
      <c r="H153" s="88">
        <f t="shared" si="40"/>
        <v>0</v>
      </c>
      <c r="I153" s="94">
        <f t="shared" si="41"/>
        <v>0</v>
      </c>
    </row>
    <row r="154" spans="1:9">
      <c r="A154" s="26" t="s">
        <v>172</v>
      </c>
      <c r="B154" s="93">
        <v>0</v>
      </c>
      <c r="C154" s="88">
        <v>0</v>
      </c>
      <c r="D154" s="88">
        <v>0</v>
      </c>
      <c r="E154" s="88">
        <v>0</v>
      </c>
      <c r="F154" s="88">
        <v>0</v>
      </c>
      <c r="G154" s="88">
        <f t="shared" si="39"/>
        <v>0</v>
      </c>
      <c r="H154" s="88">
        <f t="shared" si="40"/>
        <v>0</v>
      </c>
      <c r="I154" s="94">
        <f t="shared" si="41"/>
        <v>0</v>
      </c>
    </row>
    <row r="155" spans="1:9">
      <c r="A155" s="26" t="s">
        <v>173</v>
      </c>
      <c r="B155" s="93">
        <v>0</v>
      </c>
      <c r="C155" s="88">
        <v>0</v>
      </c>
      <c r="D155" s="88">
        <v>0</v>
      </c>
      <c r="E155" s="88">
        <v>0</v>
      </c>
      <c r="F155" s="88">
        <v>0</v>
      </c>
      <c r="G155" s="88">
        <f t="shared" si="39"/>
        <v>0</v>
      </c>
      <c r="H155" s="88">
        <f t="shared" si="40"/>
        <v>0</v>
      </c>
      <c r="I155" s="94">
        <f t="shared" si="41"/>
        <v>0</v>
      </c>
    </row>
    <row r="156" spans="1:9">
      <c r="A156" s="26" t="s">
        <v>174</v>
      </c>
      <c r="B156" s="93">
        <v>0</v>
      </c>
      <c r="C156" s="88">
        <v>0</v>
      </c>
      <c r="D156" s="88">
        <v>0</v>
      </c>
      <c r="E156" s="88">
        <v>0</v>
      </c>
      <c r="F156" s="88">
        <v>0</v>
      </c>
      <c r="G156" s="88">
        <f t="shared" si="39"/>
        <v>0</v>
      </c>
      <c r="H156" s="88">
        <f t="shared" si="40"/>
        <v>0</v>
      </c>
      <c r="I156" s="94">
        <f t="shared" si="41"/>
        <v>0</v>
      </c>
    </row>
    <row r="157" spans="1:9">
      <c r="A157" s="26" t="s">
        <v>175</v>
      </c>
      <c r="B157" s="93">
        <v>0</v>
      </c>
      <c r="C157" s="88">
        <v>0</v>
      </c>
      <c r="D157" s="88">
        <v>0</v>
      </c>
      <c r="E157" s="88">
        <v>0</v>
      </c>
      <c r="F157" s="88">
        <v>0</v>
      </c>
      <c r="G157" s="88">
        <f t="shared" si="39"/>
        <v>0</v>
      </c>
      <c r="H157" s="88">
        <f t="shared" si="40"/>
        <v>0</v>
      </c>
      <c r="I157" s="94">
        <f t="shared" si="41"/>
        <v>0</v>
      </c>
    </row>
    <row r="158" spans="1:9">
      <c r="A158" s="26" t="s">
        <v>176</v>
      </c>
      <c r="B158" s="93">
        <v>0</v>
      </c>
      <c r="C158" s="88">
        <v>0</v>
      </c>
      <c r="D158" s="88">
        <v>0</v>
      </c>
      <c r="E158" s="88">
        <v>0</v>
      </c>
      <c r="F158" s="88">
        <v>0</v>
      </c>
      <c r="G158" s="88">
        <f t="shared" si="39"/>
        <v>0</v>
      </c>
      <c r="H158" s="88">
        <f t="shared" si="40"/>
        <v>0</v>
      </c>
      <c r="I158" s="94">
        <f t="shared" si="41"/>
        <v>0</v>
      </c>
    </row>
    <row r="159" spans="1:9">
      <c r="A159" s="26" t="s">
        <v>177</v>
      </c>
      <c r="B159" s="93">
        <v>0</v>
      </c>
      <c r="C159" s="88">
        <v>0</v>
      </c>
      <c r="D159" s="88">
        <v>0</v>
      </c>
      <c r="E159" s="88">
        <v>0</v>
      </c>
      <c r="F159" s="88">
        <v>0</v>
      </c>
      <c r="G159" s="88">
        <f t="shared" si="39"/>
        <v>0</v>
      </c>
      <c r="H159" s="88">
        <f t="shared" si="40"/>
        <v>0</v>
      </c>
      <c r="I159" s="94">
        <f t="shared" si="41"/>
        <v>0</v>
      </c>
    </row>
    <row r="160" spans="1:9">
      <c r="A160" s="26" t="s">
        <v>178</v>
      </c>
      <c r="B160" s="93">
        <v>0</v>
      </c>
      <c r="C160" s="88">
        <v>0</v>
      </c>
      <c r="D160" s="88">
        <v>0</v>
      </c>
      <c r="E160" s="88">
        <v>0</v>
      </c>
      <c r="F160" s="88">
        <v>0</v>
      </c>
      <c r="G160" s="88">
        <f t="shared" si="39"/>
        <v>0</v>
      </c>
      <c r="H160" s="88">
        <f t="shared" si="40"/>
        <v>0</v>
      </c>
      <c r="I160" s="94">
        <f t="shared" si="41"/>
        <v>0</v>
      </c>
    </row>
    <row r="161" spans="1:9">
      <c r="A161" s="26" t="s">
        <v>179</v>
      </c>
      <c r="B161" s="93">
        <v>0</v>
      </c>
      <c r="C161" s="88">
        <v>0</v>
      </c>
      <c r="D161" s="88">
        <v>0</v>
      </c>
      <c r="E161" s="88">
        <v>0</v>
      </c>
      <c r="F161" s="88">
        <v>0</v>
      </c>
      <c r="G161" s="88">
        <f t="shared" si="39"/>
        <v>0</v>
      </c>
      <c r="H161" s="88">
        <f t="shared" si="40"/>
        <v>0</v>
      </c>
      <c r="I161" s="94">
        <f t="shared" si="41"/>
        <v>0</v>
      </c>
    </row>
    <row r="162" spans="1:9">
      <c r="A162" s="26" t="s">
        <v>180</v>
      </c>
      <c r="B162" s="93">
        <v>0</v>
      </c>
      <c r="C162" s="88">
        <v>0</v>
      </c>
      <c r="D162" s="88">
        <v>0</v>
      </c>
      <c r="E162" s="88">
        <v>0</v>
      </c>
      <c r="F162" s="88">
        <v>0</v>
      </c>
      <c r="G162" s="88">
        <f t="shared" si="39"/>
        <v>0</v>
      </c>
      <c r="H162" s="88">
        <f t="shared" si="40"/>
        <v>0</v>
      </c>
      <c r="I162" s="94">
        <f t="shared" si="41"/>
        <v>0</v>
      </c>
    </row>
    <row r="163" spans="1:9">
      <c r="A163" s="26" t="s">
        <v>181</v>
      </c>
      <c r="B163" s="93">
        <v>0</v>
      </c>
      <c r="C163" s="88">
        <v>0</v>
      </c>
      <c r="D163" s="88">
        <v>0</v>
      </c>
      <c r="E163" s="88">
        <v>0</v>
      </c>
      <c r="F163" s="88">
        <v>0</v>
      </c>
      <c r="G163" s="88">
        <f t="shared" si="39"/>
        <v>0</v>
      </c>
      <c r="H163" s="88">
        <f t="shared" si="40"/>
        <v>0</v>
      </c>
      <c r="I163" s="94">
        <f t="shared" si="41"/>
        <v>0</v>
      </c>
    </row>
    <row r="164" spans="1:9">
      <c r="A164" s="26" t="s">
        <v>182</v>
      </c>
      <c r="B164" s="93">
        <v>0</v>
      </c>
      <c r="C164" s="88">
        <v>0</v>
      </c>
      <c r="D164" s="88">
        <v>0</v>
      </c>
      <c r="E164" s="88">
        <v>0</v>
      </c>
      <c r="F164" s="88">
        <v>0</v>
      </c>
      <c r="G164" s="88">
        <f t="shared" si="39"/>
        <v>0</v>
      </c>
      <c r="H164" s="88">
        <f t="shared" si="40"/>
        <v>0</v>
      </c>
      <c r="I164" s="94">
        <f t="shared" si="41"/>
        <v>0</v>
      </c>
    </row>
    <row r="165" spans="1:9">
      <c r="A165" s="26" t="s">
        <v>183</v>
      </c>
      <c r="B165" s="93">
        <v>0</v>
      </c>
      <c r="C165" s="88">
        <v>0</v>
      </c>
      <c r="D165" s="88">
        <v>0</v>
      </c>
      <c r="E165" s="88">
        <v>0</v>
      </c>
      <c r="F165" s="88">
        <v>0</v>
      </c>
      <c r="G165" s="88">
        <f t="shared" si="39"/>
        <v>0</v>
      </c>
      <c r="H165" s="88">
        <f t="shared" si="40"/>
        <v>0</v>
      </c>
      <c r="I165" s="94">
        <f t="shared" si="41"/>
        <v>0</v>
      </c>
    </row>
    <row r="166" spans="1:9">
      <c r="A166" s="26" t="s">
        <v>184</v>
      </c>
      <c r="B166" s="95">
        <v>0</v>
      </c>
      <c r="C166" s="81">
        <v>0</v>
      </c>
      <c r="D166" s="81">
        <v>0</v>
      </c>
      <c r="E166" s="81">
        <v>0</v>
      </c>
      <c r="F166" s="81">
        <v>0</v>
      </c>
      <c r="G166" s="81">
        <f t="shared" si="39"/>
        <v>0</v>
      </c>
      <c r="H166" s="81">
        <f t="shared" si="40"/>
        <v>0</v>
      </c>
      <c r="I166" s="96">
        <f t="shared" si="41"/>
        <v>0</v>
      </c>
    </row>
    <row r="167" spans="1:9">
      <c r="A167" s="26" t="s">
        <v>185</v>
      </c>
      <c r="B167" s="93">
        <f>SUM(B139:B166)</f>
        <v>0</v>
      </c>
      <c r="C167" s="88">
        <f t="shared" ref="C167:I167" si="42">SUM(C139:C166)</f>
        <v>0</v>
      </c>
      <c r="D167" s="88">
        <f t="shared" si="42"/>
        <v>0</v>
      </c>
      <c r="E167" s="88">
        <f t="shared" si="42"/>
        <v>0</v>
      </c>
      <c r="F167" s="88">
        <f t="shared" si="42"/>
        <v>0</v>
      </c>
      <c r="G167" s="88">
        <f t="shared" si="42"/>
        <v>0</v>
      </c>
      <c r="H167" s="88">
        <f t="shared" si="42"/>
        <v>0</v>
      </c>
      <c r="I167" s="94">
        <f t="shared" si="42"/>
        <v>0</v>
      </c>
    </row>
    <row r="168" spans="1:9">
      <c r="A168" s="34" t="s">
        <v>186</v>
      </c>
      <c r="B168" s="93"/>
      <c r="C168" s="88"/>
      <c r="D168" s="88"/>
      <c r="E168" s="88"/>
      <c r="F168" s="88"/>
      <c r="G168" s="88"/>
      <c r="H168" s="88"/>
      <c r="I168" s="94"/>
    </row>
    <row r="169" spans="1:9">
      <c r="A169" s="26" t="s">
        <v>187</v>
      </c>
      <c r="B169" s="93">
        <v>0</v>
      </c>
      <c r="C169" s="88">
        <v>0</v>
      </c>
      <c r="D169" s="88">
        <v>0</v>
      </c>
      <c r="E169" s="88">
        <v>0</v>
      </c>
      <c r="F169" s="88">
        <v>0</v>
      </c>
      <c r="G169" s="88">
        <f t="shared" ref="G169:G204" si="43">B169+E169</f>
        <v>0</v>
      </c>
      <c r="H169" s="88">
        <f t="shared" ref="H169:H204" si="44">C169+F169</f>
        <v>0</v>
      </c>
      <c r="I169" s="94">
        <f t="shared" ref="I169:I204" si="45">SUM(G169:H169)</f>
        <v>0</v>
      </c>
    </row>
    <row r="170" spans="1:9">
      <c r="A170" s="26" t="s">
        <v>188</v>
      </c>
      <c r="B170" s="93">
        <v>0</v>
      </c>
      <c r="C170" s="88">
        <v>0</v>
      </c>
      <c r="D170" s="88">
        <v>0</v>
      </c>
      <c r="E170" s="88">
        <v>0</v>
      </c>
      <c r="F170" s="88">
        <v>0</v>
      </c>
      <c r="G170" s="88">
        <f t="shared" si="43"/>
        <v>0</v>
      </c>
      <c r="H170" s="88">
        <f t="shared" si="44"/>
        <v>0</v>
      </c>
      <c r="I170" s="94">
        <f t="shared" si="45"/>
        <v>0</v>
      </c>
    </row>
    <row r="171" spans="1:9">
      <c r="A171" s="26" t="s">
        <v>189</v>
      </c>
      <c r="B171" s="93">
        <v>0</v>
      </c>
      <c r="C171" s="88">
        <v>0</v>
      </c>
      <c r="D171" s="88">
        <v>0</v>
      </c>
      <c r="E171" s="88">
        <v>0</v>
      </c>
      <c r="F171" s="88">
        <v>0</v>
      </c>
      <c r="G171" s="88">
        <f t="shared" si="43"/>
        <v>0</v>
      </c>
      <c r="H171" s="88">
        <f t="shared" si="44"/>
        <v>0</v>
      </c>
      <c r="I171" s="94">
        <f t="shared" si="45"/>
        <v>0</v>
      </c>
    </row>
    <row r="172" spans="1:9">
      <c r="A172" s="26" t="s">
        <v>190</v>
      </c>
      <c r="B172" s="93">
        <v>0</v>
      </c>
      <c r="C172" s="88">
        <v>0</v>
      </c>
      <c r="D172" s="88">
        <v>0</v>
      </c>
      <c r="E172" s="88">
        <v>0</v>
      </c>
      <c r="F172" s="88">
        <v>0</v>
      </c>
      <c r="G172" s="88">
        <f t="shared" si="43"/>
        <v>0</v>
      </c>
      <c r="H172" s="88">
        <f t="shared" si="44"/>
        <v>0</v>
      </c>
      <c r="I172" s="94">
        <f t="shared" si="45"/>
        <v>0</v>
      </c>
    </row>
    <row r="173" spans="1:9">
      <c r="A173" s="26" t="s">
        <v>191</v>
      </c>
      <c r="B173" s="93">
        <v>0</v>
      </c>
      <c r="C173" s="88">
        <v>0</v>
      </c>
      <c r="D173" s="88">
        <v>0</v>
      </c>
      <c r="E173" s="88">
        <v>0</v>
      </c>
      <c r="F173" s="88">
        <v>0</v>
      </c>
      <c r="G173" s="88">
        <f t="shared" si="43"/>
        <v>0</v>
      </c>
      <c r="H173" s="88">
        <f t="shared" si="44"/>
        <v>0</v>
      </c>
      <c r="I173" s="94">
        <f t="shared" si="45"/>
        <v>0</v>
      </c>
    </row>
    <row r="174" spans="1:9">
      <c r="A174" s="26" t="s">
        <v>192</v>
      </c>
      <c r="B174" s="93">
        <v>0</v>
      </c>
      <c r="C174" s="88">
        <v>0</v>
      </c>
      <c r="D174" s="88">
        <v>0</v>
      </c>
      <c r="E174" s="88">
        <v>0</v>
      </c>
      <c r="F174" s="88">
        <v>0</v>
      </c>
      <c r="G174" s="88">
        <f t="shared" si="43"/>
        <v>0</v>
      </c>
      <c r="H174" s="88">
        <f t="shared" si="44"/>
        <v>0</v>
      </c>
      <c r="I174" s="94">
        <f t="shared" si="45"/>
        <v>0</v>
      </c>
    </row>
    <row r="175" spans="1:9">
      <c r="A175" s="26" t="s">
        <v>193</v>
      </c>
      <c r="B175" s="93">
        <v>0</v>
      </c>
      <c r="C175" s="88">
        <v>0</v>
      </c>
      <c r="D175" s="88">
        <v>0</v>
      </c>
      <c r="E175" s="88">
        <v>0</v>
      </c>
      <c r="F175" s="88">
        <v>0</v>
      </c>
      <c r="G175" s="88">
        <f t="shared" si="43"/>
        <v>0</v>
      </c>
      <c r="H175" s="88">
        <f t="shared" si="44"/>
        <v>0</v>
      </c>
      <c r="I175" s="94">
        <f t="shared" si="45"/>
        <v>0</v>
      </c>
    </row>
    <row r="176" spans="1:9">
      <c r="A176" s="26" t="s">
        <v>194</v>
      </c>
      <c r="B176" s="93">
        <v>0</v>
      </c>
      <c r="C176" s="88">
        <v>0</v>
      </c>
      <c r="D176" s="88">
        <v>0</v>
      </c>
      <c r="E176" s="88">
        <v>0</v>
      </c>
      <c r="F176" s="88">
        <v>0</v>
      </c>
      <c r="G176" s="88">
        <f t="shared" si="43"/>
        <v>0</v>
      </c>
      <c r="H176" s="88">
        <f t="shared" si="44"/>
        <v>0</v>
      </c>
      <c r="I176" s="94">
        <f t="shared" si="45"/>
        <v>0</v>
      </c>
    </row>
    <row r="177" spans="1:9">
      <c r="A177" s="26" t="s">
        <v>195</v>
      </c>
      <c r="B177" s="93">
        <v>0</v>
      </c>
      <c r="C177" s="88">
        <v>0</v>
      </c>
      <c r="D177" s="88">
        <v>0</v>
      </c>
      <c r="E177" s="88">
        <v>0</v>
      </c>
      <c r="F177" s="88">
        <v>0</v>
      </c>
      <c r="G177" s="88">
        <f t="shared" si="43"/>
        <v>0</v>
      </c>
      <c r="H177" s="88">
        <f t="shared" si="44"/>
        <v>0</v>
      </c>
      <c r="I177" s="94">
        <f t="shared" si="45"/>
        <v>0</v>
      </c>
    </row>
    <row r="178" spans="1:9">
      <c r="A178" s="26" t="s">
        <v>196</v>
      </c>
      <c r="B178" s="93">
        <v>0</v>
      </c>
      <c r="C178" s="88">
        <v>0</v>
      </c>
      <c r="D178" s="88">
        <v>0</v>
      </c>
      <c r="E178" s="88">
        <v>0</v>
      </c>
      <c r="F178" s="88">
        <v>0</v>
      </c>
      <c r="G178" s="88">
        <f t="shared" si="43"/>
        <v>0</v>
      </c>
      <c r="H178" s="88">
        <f t="shared" si="44"/>
        <v>0</v>
      </c>
      <c r="I178" s="94">
        <f t="shared" si="45"/>
        <v>0</v>
      </c>
    </row>
    <row r="179" spans="1:9">
      <c r="A179" s="26" t="s">
        <v>197</v>
      </c>
      <c r="B179" s="93">
        <v>0</v>
      </c>
      <c r="C179" s="88">
        <v>0</v>
      </c>
      <c r="D179" s="88">
        <v>0</v>
      </c>
      <c r="E179" s="88">
        <v>0</v>
      </c>
      <c r="F179" s="88">
        <v>0</v>
      </c>
      <c r="G179" s="88">
        <f t="shared" si="43"/>
        <v>0</v>
      </c>
      <c r="H179" s="88">
        <f t="shared" si="44"/>
        <v>0</v>
      </c>
      <c r="I179" s="94">
        <f t="shared" si="45"/>
        <v>0</v>
      </c>
    </row>
    <row r="180" spans="1:9">
      <c r="A180" s="26" t="s">
        <v>198</v>
      </c>
      <c r="B180" s="93">
        <v>0</v>
      </c>
      <c r="C180" s="88">
        <v>0</v>
      </c>
      <c r="D180" s="88">
        <v>0</v>
      </c>
      <c r="E180" s="88">
        <v>0</v>
      </c>
      <c r="F180" s="88">
        <v>0</v>
      </c>
      <c r="G180" s="88">
        <f t="shared" si="43"/>
        <v>0</v>
      </c>
      <c r="H180" s="88">
        <f t="shared" si="44"/>
        <v>0</v>
      </c>
      <c r="I180" s="94">
        <f t="shared" si="45"/>
        <v>0</v>
      </c>
    </row>
    <row r="181" spans="1:9">
      <c r="A181" s="26" t="s">
        <v>199</v>
      </c>
      <c r="B181" s="93">
        <v>0</v>
      </c>
      <c r="C181" s="88">
        <v>0</v>
      </c>
      <c r="D181" s="88">
        <v>0</v>
      </c>
      <c r="E181" s="88">
        <v>0</v>
      </c>
      <c r="F181" s="88">
        <v>0</v>
      </c>
      <c r="G181" s="88">
        <f t="shared" si="43"/>
        <v>0</v>
      </c>
      <c r="H181" s="88">
        <f t="shared" si="44"/>
        <v>0</v>
      </c>
      <c r="I181" s="94">
        <f t="shared" si="45"/>
        <v>0</v>
      </c>
    </row>
    <row r="182" spans="1:9">
      <c r="A182" s="26" t="s">
        <v>200</v>
      </c>
      <c r="B182" s="93">
        <v>0</v>
      </c>
      <c r="C182" s="88">
        <v>0</v>
      </c>
      <c r="D182" s="88">
        <v>0</v>
      </c>
      <c r="E182" s="88">
        <v>0</v>
      </c>
      <c r="F182" s="88">
        <v>0</v>
      </c>
      <c r="G182" s="88">
        <f t="shared" si="43"/>
        <v>0</v>
      </c>
      <c r="H182" s="88">
        <f t="shared" si="44"/>
        <v>0</v>
      </c>
      <c r="I182" s="94">
        <f t="shared" si="45"/>
        <v>0</v>
      </c>
    </row>
    <row r="183" spans="1:9">
      <c r="A183" s="26" t="s">
        <v>201</v>
      </c>
      <c r="B183" s="93">
        <v>0</v>
      </c>
      <c r="C183" s="88">
        <v>0</v>
      </c>
      <c r="D183" s="88">
        <v>0</v>
      </c>
      <c r="E183" s="88">
        <v>0</v>
      </c>
      <c r="F183" s="88">
        <v>0</v>
      </c>
      <c r="G183" s="88">
        <f t="shared" si="43"/>
        <v>0</v>
      </c>
      <c r="H183" s="88">
        <f t="shared" si="44"/>
        <v>0</v>
      </c>
      <c r="I183" s="94">
        <f t="shared" si="45"/>
        <v>0</v>
      </c>
    </row>
    <row r="184" spans="1:9">
      <c r="A184" s="26" t="s">
        <v>202</v>
      </c>
      <c r="B184" s="93">
        <v>0</v>
      </c>
      <c r="C184" s="88">
        <v>0</v>
      </c>
      <c r="D184" s="88">
        <v>0</v>
      </c>
      <c r="E184" s="88">
        <v>0</v>
      </c>
      <c r="F184" s="88">
        <v>0</v>
      </c>
      <c r="G184" s="88">
        <f t="shared" si="43"/>
        <v>0</v>
      </c>
      <c r="H184" s="88">
        <f t="shared" si="44"/>
        <v>0</v>
      </c>
      <c r="I184" s="94">
        <f t="shared" si="45"/>
        <v>0</v>
      </c>
    </row>
    <row r="185" spans="1:9">
      <c r="A185" s="26" t="s">
        <v>203</v>
      </c>
      <c r="B185" s="93">
        <v>0</v>
      </c>
      <c r="C185" s="88">
        <v>0</v>
      </c>
      <c r="D185" s="88">
        <v>0</v>
      </c>
      <c r="E185" s="88">
        <v>0</v>
      </c>
      <c r="F185" s="88">
        <v>0</v>
      </c>
      <c r="G185" s="88">
        <f t="shared" si="43"/>
        <v>0</v>
      </c>
      <c r="H185" s="88">
        <f t="shared" si="44"/>
        <v>0</v>
      </c>
      <c r="I185" s="94">
        <f t="shared" si="45"/>
        <v>0</v>
      </c>
    </row>
    <row r="186" spans="1:9">
      <c r="A186" s="26" t="s">
        <v>204</v>
      </c>
      <c r="B186" s="93">
        <v>0</v>
      </c>
      <c r="C186" s="88">
        <v>0</v>
      </c>
      <c r="D186" s="88">
        <v>0</v>
      </c>
      <c r="E186" s="88">
        <v>0</v>
      </c>
      <c r="F186" s="88">
        <v>0</v>
      </c>
      <c r="G186" s="88">
        <f t="shared" si="43"/>
        <v>0</v>
      </c>
      <c r="H186" s="88">
        <f t="shared" si="44"/>
        <v>0</v>
      </c>
      <c r="I186" s="94">
        <f t="shared" si="45"/>
        <v>0</v>
      </c>
    </row>
    <row r="187" spans="1:9">
      <c r="A187" s="26" t="s">
        <v>205</v>
      </c>
      <c r="B187" s="93">
        <v>0</v>
      </c>
      <c r="C187" s="88">
        <v>0</v>
      </c>
      <c r="D187" s="88">
        <v>0</v>
      </c>
      <c r="E187" s="88">
        <v>0</v>
      </c>
      <c r="F187" s="88">
        <v>0</v>
      </c>
      <c r="G187" s="88">
        <f t="shared" si="43"/>
        <v>0</v>
      </c>
      <c r="H187" s="88">
        <f t="shared" si="44"/>
        <v>0</v>
      </c>
      <c r="I187" s="94">
        <f t="shared" si="45"/>
        <v>0</v>
      </c>
    </row>
    <row r="188" spans="1:9">
      <c r="A188" s="26" t="s">
        <v>206</v>
      </c>
      <c r="B188" s="93">
        <v>0</v>
      </c>
      <c r="C188" s="88">
        <v>0</v>
      </c>
      <c r="D188" s="88">
        <v>0</v>
      </c>
      <c r="E188" s="88">
        <v>0</v>
      </c>
      <c r="F188" s="88">
        <v>0</v>
      </c>
      <c r="G188" s="88">
        <f t="shared" si="43"/>
        <v>0</v>
      </c>
      <c r="H188" s="88">
        <f t="shared" si="44"/>
        <v>0</v>
      </c>
      <c r="I188" s="94">
        <f t="shared" si="45"/>
        <v>0</v>
      </c>
    </row>
    <row r="189" spans="1:9">
      <c r="A189" s="26" t="s">
        <v>207</v>
      </c>
      <c r="B189" s="93">
        <v>0</v>
      </c>
      <c r="C189" s="88">
        <v>0</v>
      </c>
      <c r="D189" s="88">
        <v>0</v>
      </c>
      <c r="E189" s="88">
        <v>0</v>
      </c>
      <c r="F189" s="88">
        <v>0</v>
      </c>
      <c r="G189" s="88">
        <f t="shared" si="43"/>
        <v>0</v>
      </c>
      <c r="H189" s="88">
        <f t="shared" si="44"/>
        <v>0</v>
      </c>
      <c r="I189" s="94">
        <f t="shared" si="45"/>
        <v>0</v>
      </c>
    </row>
    <row r="190" spans="1:9">
      <c r="A190" s="26" t="s">
        <v>208</v>
      </c>
      <c r="B190" s="93">
        <v>0</v>
      </c>
      <c r="C190" s="88">
        <v>0</v>
      </c>
      <c r="D190" s="88">
        <v>0</v>
      </c>
      <c r="E190" s="88">
        <v>0</v>
      </c>
      <c r="F190" s="88">
        <v>0</v>
      </c>
      <c r="G190" s="88">
        <f t="shared" si="43"/>
        <v>0</v>
      </c>
      <c r="H190" s="88">
        <f t="shared" si="44"/>
        <v>0</v>
      </c>
      <c r="I190" s="94">
        <f t="shared" si="45"/>
        <v>0</v>
      </c>
    </row>
    <row r="191" spans="1:9">
      <c r="A191" s="26" t="s">
        <v>209</v>
      </c>
      <c r="B191" s="93">
        <v>0</v>
      </c>
      <c r="C191" s="88">
        <v>0</v>
      </c>
      <c r="D191" s="88">
        <v>0</v>
      </c>
      <c r="E191" s="88">
        <v>0</v>
      </c>
      <c r="F191" s="88">
        <v>0</v>
      </c>
      <c r="G191" s="88">
        <f t="shared" si="43"/>
        <v>0</v>
      </c>
      <c r="H191" s="88">
        <f t="shared" si="44"/>
        <v>0</v>
      </c>
      <c r="I191" s="94">
        <f t="shared" si="45"/>
        <v>0</v>
      </c>
    </row>
    <row r="192" spans="1:9">
      <c r="A192" s="26" t="s">
        <v>210</v>
      </c>
      <c r="B192" s="93">
        <v>0</v>
      </c>
      <c r="C192" s="88">
        <v>0</v>
      </c>
      <c r="D192" s="88">
        <v>0</v>
      </c>
      <c r="E192" s="88">
        <v>0</v>
      </c>
      <c r="F192" s="88">
        <v>0</v>
      </c>
      <c r="G192" s="88">
        <f t="shared" si="43"/>
        <v>0</v>
      </c>
      <c r="H192" s="88">
        <f t="shared" si="44"/>
        <v>0</v>
      </c>
      <c r="I192" s="94">
        <f t="shared" si="45"/>
        <v>0</v>
      </c>
    </row>
    <row r="193" spans="1:13">
      <c r="A193" s="26" t="s">
        <v>211</v>
      </c>
      <c r="B193" s="93">
        <v>0</v>
      </c>
      <c r="C193" s="88">
        <v>0</v>
      </c>
      <c r="D193" s="88">
        <v>0</v>
      </c>
      <c r="E193" s="88">
        <v>0</v>
      </c>
      <c r="F193" s="88">
        <v>0</v>
      </c>
      <c r="G193" s="88">
        <f t="shared" si="43"/>
        <v>0</v>
      </c>
      <c r="H193" s="88">
        <f t="shared" si="44"/>
        <v>0</v>
      </c>
      <c r="I193" s="94">
        <f t="shared" si="45"/>
        <v>0</v>
      </c>
    </row>
    <row r="194" spans="1:13">
      <c r="A194" s="26" t="s">
        <v>212</v>
      </c>
      <c r="B194" s="93">
        <v>0</v>
      </c>
      <c r="C194" s="88">
        <v>0</v>
      </c>
      <c r="D194" s="88">
        <v>0</v>
      </c>
      <c r="E194" s="88">
        <v>0</v>
      </c>
      <c r="F194" s="88">
        <v>0</v>
      </c>
      <c r="G194" s="88">
        <f t="shared" si="43"/>
        <v>0</v>
      </c>
      <c r="H194" s="88">
        <f t="shared" si="44"/>
        <v>0</v>
      </c>
      <c r="I194" s="94">
        <f t="shared" si="45"/>
        <v>0</v>
      </c>
    </row>
    <row r="195" spans="1:13">
      <c r="A195" s="26" t="s">
        <v>213</v>
      </c>
      <c r="B195" s="93">
        <v>0</v>
      </c>
      <c r="C195" s="88">
        <v>0</v>
      </c>
      <c r="D195" s="88">
        <v>0</v>
      </c>
      <c r="E195" s="88">
        <v>0</v>
      </c>
      <c r="F195" s="88">
        <v>0</v>
      </c>
      <c r="G195" s="88">
        <f t="shared" si="43"/>
        <v>0</v>
      </c>
      <c r="H195" s="88">
        <f t="shared" si="44"/>
        <v>0</v>
      </c>
      <c r="I195" s="94">
        <f t="shared" si="45"/>
        <v>0</v>
      </c>
    </row>
    <row r="196" spans="1:13">
      <c r="A196" s="26" t="s">
        <v>214</v>
      </c>
      <c r="B196" s="93">
        <v>0</v>
      </c>
      <c r="C196" s="88">
        <v>0</v>
      </c>
      <c r="D196" s="88">
        <v>0</v>
      </c>
      <c r="E196" s="88">
        <v>0</v>
      </c>
      <c r="F196" s="88">
        <v>0</v>
      </c>
      <c r="G196" s="88">
        <f t="shared" si="43"/>
        <v>0</v>
      </c>
      <c r="H196" s="88">
        <f t="shared" si="44"/>
        <v>0</v>
      </c>
      <c r="I196" s="94">
        <f t="shared" si="45"/>
        <v>0</v>
      </c>
    </row>
    <row r="197" spans="1:13">
      <c r="A197" s="26" t="s">
        <v>215</v>
      </c>
      <c r="B197" s="93">
        <v>0</v>
      </c>
      <c r="C197" s="88">
        <v>0</v>
      </c>
      <c r="D197" s="88">
        <v>0</v>
      </c>
      <c r="E197" s="88">
        <v>0</v>
      </c>
      <c r="F197" s="88">
        <v>0</v>
      </c>
      <c r="G197" s="88">
        <f t="shared" si="43"/>
        <v>0</v>
      </c>
      <c r="H197" s="88">
        <f t="shared" si="44"/>
        <v>0</v>
      </c>
      <c r="I197" s="94">
        <f t="shared" si="45"/>
        <v>0</v>
      </c>
    </row>
    <row r="198" spans="1:13">
      <c r="A198" s="26" t="s">
        <v>216</v>
      </c>
      <c r="B198" s="93">
        <v>0</v>
      </c>
      <c r="C198" s="88">
        <v>0</v>
      </c>
      <c r="D198" s="88">
        <v>0</v>
      </c>
      <c r="E198" s="88">
        <v>0</v>
      </c>
      <c r="F198" s="88">
        <v>0</v>
      </c>
      <c r="G198" s="88">
        <f t="shared" si="43"/>
        <v>0</v>
      </c>
      <c r="H198" s="88">
        <f t="shared" si="44"/>
        <v>0</v>
      </c>
      <c r="I198" s="94">
        <f t="shared" si="45"/>
        <v>0</v>
      </c>
    </row>
    <row r="199" spans="1:13">
      <c r="A199" s="26" t="s">
        <v>217</v>
      </c>
      <c r="B199" s="93">
        <v>0</v>
      </c>
      <c r="C199" s="88">
        <v>0</v>
      </c>
      <c r="D199" s="88">
        <v>0</v>
      </c>
      <c r="E199" s="88">
        <v>0</v>
      </c>
      <c r="F199" s="88">
        <v>0</v>
      </c>
      <c r="G199" s="88">
        <f t="shared" si="43"/>
        <v>0</v>
      </c>
      <c r="H199" s="88">
        <f t="shared" si="44"/>
        <v>0</v>
      </c>
      <c r="I199" s="94">
        <f t="shared" si="45"/>
        <v>0</v>
      </c>
    </row>
    <row r="200" spans="1:13">
      <c r="A200" s="26" t="s">
        <v>218</v>
      </c>
      <c r="B200" s="93">
        <v>0</v>
      </c>
      <c r="C200" s="88">
        <v>0</v>
      </c>
      <c r="D200" s="88">
        <v>0</v>
      </c>
      <c r="E200" s="88">
        <v>0</v>
      </c>
      <c r="F200" s="88">
        <v>0</v>
      </c>
      <c r="G200" s="88">
        <f t="shared" si="43"/>
        <v>0</v>
      </c>
      <c r="H200" s="88">
        <f t="shared" si="44"/>
        <v>0</v>
      </c>
      <c r="I200" s="94">
        <f t="shared" si="45"/>
        <v>0</v>
      </c>
    </row>
    <row r="201" spans="1:13">
      <c r="A201" s="26" t="s">
        <v>219</v>
      </c>
      <c r="B201" s="93">
        <v>0</v>
      </c>
      <c r="C201" s="88">
        <v>0</v>
      </c>
      <c r="D201" s="88">
        <v>0</v>
      </c>
      <c r="E201" s="88">
        <v>0</v>
      </c>
      <c r="F201" s="88">
        <v>0</v>
      </c>
      <c r="G201" s="88">
        <f t="shared" si="43"/>
        <v>0</v>
      </c>
      <c r="H201" s="88">
        <f t="shared" si="44"/>
        <v>0</v>
      </c>
      <c r="I201" s="94">
        <f t="shared" si="45"/>
        <v>0</v>
      </c>
    </row>
    <row r="202" spans="1:13">
      <c r="A202" s="26" t="s">
        <v>220</v>
      </c>
      <c r="B202" s="93">
        <v>0</v>
      </c>
      <c r="C202" s="88">
        <v>0</v>
      </c>
      <c r="D202" s="88">
        <v>0</v>
      </c>
      <c r="E202" s="88">
        <v>0</v>
      </c>
      <c r="F202" s="88">
        <v>0</v>
      </c>
      <c r="G202" s="88">
        <f t="shared" si="43"/>
        <v>0</v>
      </c>
      <c r="H202" s="88">
        <f t="shared" si="44"/>
        <v>0</v>
      </c>
      <c r="I202" s="94">
        <f t="shared" si="45"/>
        <v>0</v>
      </c>
    </row>
    <row r="203" spans="1:13">
      <c r="A203" s="26" t="s">
        <v>221</v>
      </c>
      <c r="B203" s="93">
        <v>0</v>
      </c>
      <c r="C203" s="88">
        <v>0</v>
      </c>
      <c r="D203" s="88">
        <v>0</v>
      </c>
      <c r="E203" s="88">
        <v>0</v>
      </c>
      <c r="F203" s="88">
        <v>0</v>
      </c>
      <c r="G203" s="88">
        <f t="shared" si="43"/>
        <v>0</v>
      </c>
      <c r="H203" s="88">
        <f t="shared" si="44"/>
        <v>0</v>
      </c>
      <c r="I203" s="94">
        <f t="shared" si="45"/>
        <v>0</v>
      </c>
    </row>
    <row r="204" spans="1:13">
      <c r="A204" s="26" t="s">
        <v>222</v>
      </c>
      <c r="B204" s="95">
        <v>0</v>
      </c>
      <c r="C204" s="81">
        <v>0</v>
      </c>
      <c r="D204" s="81">
        <v>0</v>
      </c>
      <c r="E204" s="81">
        <v>0</v>
      </c>
      <c r="F204" s="81">
        <v>0</v>
      </c>
      <c r="G204" s="81">
        <f t="shared" si="43"/>
        <v>0</v>
      </c>
      <c r="H204" s="81">
        <f t="shared" si="44"/>
        <v>0</v>
      </c>
      <c r="I204" s="96">
        <f t="shared" si="45"/>
        <v>0</v>
      </c>
    </row>
    <row r="205" spans="1:13">
      <c r="A205" s="26" t="s">
        <v>223</v>
      </c>
      <c r="B205" s="93">
        <f>SUM(B169:B204)</f>
        <v>0</v>
      </c>
      <c r="C205" s="88">
        <f t="shared" ref="C205:I205" si="46">SUM(C169:C204)</f>
        <v>0</v>
      </c>
      <c r="D205" s="88">
        <f t="shared" si="46"/>
        <v>0</v>
      </c>
      <c r="E205" s="88">
        <f t="shared" si="46"/>
        <v>0</v>
      </c>
      <c r="F205" s="88">
        <f t="shared" si="46"/>
        <v>0</v>
      </c>
      <c r="G205" s="88">
        <f t="shared" si="46"/>
        <v>0</v>
      </c>
      <c r="H205" s="88">
        <f t="shared" si="46"/>
        <v>0</v>
      </c>
      <c r="I205" s="94">
        <f t="shared" si="46"/>
        <v>0</v>
      </c>
    </row>
    <row r="206" spans="1:13">
      <c r="A206" s="27" t="s">
        <v>224</v>
      </c>
      <c r="B206" s="93"/>
      <c r="C206" s="88"/>
      <c r="D206" s="88"/>
      <c r="E206" s="88"/>
      <c r="F206" s="88"/>
      <c r="G206" s="88"/>
      <c r="H206" s="88"/>
      <c r="I206" s="94"/>
    </row>
    <row r="207" spans="1:13">
      <c r="A207" s="26" t="s">
        <v>225</v>
      </c>
      <c r="B207" s="93">
        <v>0</v>
      </c>
      <c r="C207" s="88">
        <v>0</v>
      </c>
      <c r="D207" s="88">
        <v>0</v>
      </c>
      <c r="E207" s="88">
        <v>0</v>
      </c>
      <c r="F207" s="88">
        <v>0</v>
      </c>
      <c r="G207" s="88">
        <f t="shared" ref="G207:G211" si="47">B207+E207</f>
        <v>0</v>
      </c>
      <c r="H207" s="88">
        <f t="shared" ref="H207:H211" si="48">C207+F207</f>
        <v>0</v>
      </c>
      <c r="I207" s="94">
        <f t="shared" ref="I207:I211" si="49">SUM(G207:H207)</f>
        <v>0</v>
      </c>
      <c r="K207" s="80"/>
      <c r="L207" s="80"/>
      <c r="M207" s="80"/>
    </row>
    <row r="208" spans="1:13">
      <c r="A208" s="26" t="s">
        <v>226</v>
      </c>
      <c r="B208" s="93">
        <v>0</v>
      </c>
      <c r="C208" s="88">
        <v>0</v>
      </c>
      <c r="D208" s="88">
        <v>0</v>
      </c>
      <c r="E208" s="88">
        <v>0</v>
      </c>
      <c r="F208" s="88">
        <v>0</v>
      </c>
      <c r="G208" s="88">
        <f t="shared" si="47"/>
        <v>0</v>
      </c>
      <c r="H208" s="88">
        <f t="shared" si="48"/>
        <v>0</v>
      </c>
      <c r="I208" s="94">
        <f t="shared" si="49"/>
        <v>0</v>
      </c>
      <c r="K208" s="80"/>
      <c r="L208" s="80"/>
      <c r="M208" s="80"/>
    </row>
    <row r="209" spans="1:13">
      <c r="A209" s="26" t="s">
        <v>227</v>
      </c>
      <c r="B209" s="93">
        <v>0</v>
      </c>
      <c r="C209" s="88">
        <v>0</v>
      </c>
      <c r="D209" s="88">
        <v>0</v>
      </c>
      <c r="E209" s="88">
        <v>0</v>
      </c>
      <c r="F209" s="88">
        <v>0</v>
      </c>
      <c r="G209" s="88">
        <f t="shared" si="47"/>
        <v>0</v>
      </c>
      <c r="H209" s="88">
        <f t="shared" si="48"/>
        <v>0</v>
      </c>
      <c r="I209" s="94">
        <f t="shared" si="49"/>
        <v>0</v>
      </c>
      <c r="K209" s="80"/>
      <c r="L209" s="80"/>
      <c r="M209" s="80"/>
    </row>
    <row r="210" spans="1:13">
      <c r="A210" s="26" t="s">
        <v>228</v>
      </c>
      <c r="B210" s="93">
        <v>0</v>
      </c>
      <c r="C210" s="88">
        <v>0</v>
      </c>
      <c r="D210" s="88">
        <v>0</v>
      </c>
      <c r="E210" s="88">
        <v>0</v>
      </c>
      <c r="F210" s="88">
        <v>0</v>
      </c>
      <c r="G210" s="88">
        <f t="shared" si="47"/>
        <v>0</v>
      </c>
      <c r="H210" s="88">
        <f t="shared" si="48"/>
        <v>0</v>
      </c>
      <c r="I210" s="94">
        <f t="shared" si="49"/>
        <v>0</v>
      </c>
      <c r="K210" s="80"/>
      <c r="L210" s="80"/>
      <c r="M210" s="80"/>
    </row>
    <row r="211" spans="1:13">
      <c r="A211" s="26" t="s">
        <v>229</v>
      </c>
      <c r="B211" s="95">
        <v>0</v>
      </c>
      <c r="C211" s="81">
        <v>0</v>
      </c>
      <c r="D211" s="81">
        <v>0</v>
      </c>
      <c r="E211" s="81">
        <v>0</v>
      </c>
      <c r="F211" s="81">
        <v>0</v>
      </c>
      <c r="G211" s="81">
        <f t="shared" si="47"/>
        <v>0</v>
      </c>
      <c r="H211" s="81">
        <f t="shared" si="48"/>
        <v>0</v>
      </c>
      <c r="I211" s="96">
        <f t="shared" si="49"/>
        <v>0</v>
      </c>
    </row>
    <row r="212" spans="1:13">
      <c r="A212" s="26" t="s">
        <v>230</v>
      </c>
      <c r="B212" s="93">
        <f>SUM(B207:B211)</f>
        <v>0</v>
      </c>
      <c r="C212" s="88">
        <f t="shared" ref="C212:I212" si="50">SUM(C207:C211)</f>
        <v>0</v>
      </c>
      <c r="D212" s="88">
        <f t="shared" si="50"/>
        <v>0</v>
      </c>
      <c r="E212" s="88">
        <f t="shared" si="50"/>
        <v>0</v>
      </c>
      <c r="F212" s="88">
        <f t="shared" si="50"/>
        <v>0</v>
      </c>
      <c r="G212" s="88">
        <f t="shared" si="50"/>
        <v>0</v>
      </c>
      <c r="H212" s="88">
        <f t="shared" si="50"/>
        <v>0</v>
      </c>
      <c r="I212" s="94">
        <f t="shared" si="50"/>
        <v>0</v>
      </c>
    </row>
    <row r="213" spans="1:13">
      <c r="A213" s="27" t="s">
        <v>231</v>
      </c>
      <c r="B213" s="93"/>
      <c r="C213" s="88"/>
      <c r="D213" s="88"/>
      <c r="E213" s="88"/>
      <c r="F213" s="88"/>
      <c r="G213" s="88"/>
      <c r="H213" s="88"/>
      <c r="I213" s="94"/>
    </row>
    <row r="214" spans="1:13">
      <c r="A214" s="26" t="s">
        <v>232</v>
      </c>
      <c r="B214" s="93">
        <v>0</v>
      </c>
      <c r="C214" s="88">
        <v>0</v>
      </c>
      <c r="D214" s="88">
        <v>0</v>
      </c>
      <c r="E214" s="88">
        <v>0</v>
      </c>
      <c r="F214" s="88">
        <v>0</v>
      </c>
      <c r="G214" s="88">
        <f t="shared" ref="G214:G220" si="51">B214+E214</f>
        <v>0</v>
      </c>
      <c r="H214" s="88">
        <f t="shared" ref="H214:H220" si="52">C214+F214</f>
        <v>0</v>
      </c>
      <c r="I214" s="94">
        <f t="shared" ref="I214:I220" si="53">SUM(G214:H214)</f>
        <v>0</v>
      </c>
      <c r="K214" s="80"/>
      <c r="L214" s="80"/>
      <c r="M214" s="80"/>
    </row>
    <row r="215" spans="1:13">
      <c r="A215" s="26" t="s">
        <v>233</v>
      </c>
      <c r="B215" s="93">
        <v>0</v>
      </c>
      <c r="C215" s="88">
        <v>0</v>
      </c>
      <c r="D215" s="88">
        <v>0</v>
      </c>
      <c r="E215" s="88">
        <v>0</v>
      </c>
      <c r="F215" s="88">
        <v>0</v>
      </c>
      <c r="G215" s="88">
        <f t="shared" si="51"/>
        <v>0</v>
      </c>
      <c r="H215" s="88">
        <f t="shared" si="52"/>
        <v>0</v>
      </c>
      <c r="I215" s="94">
        <f t="shared" si="53"/>
        <v>0</v>
      </c>
      <c r="K215" s="80"/>
      <c r="L215" s="80"/>
      <c r="M215" s="80"/>
    </row>
    <row r="216" spans="1:13">
      <c r="A216" s="26" t="s">
        <v>234</v>
      </c>
      <c r="B216" s="93">
        <v>0</v>
      </c>
      <c r="C216" s="88">
        <v>0</v>
      </c>
      <c r="D216" s="88">
        <v>0</v>
      </c>
      <c r="E216" s="88">
        <v>0</v>
      </c>
      <c r="F216" s="88">
        <v>0</v>
      </c>
      <c r="G216" s="88">
        <f t="shared" si="51"/>
        <v>0</v>
      </c>
      <c r="H216" s="88">
        <f t="shared" si="52"/>
        <v>0</v>
      </c>
      <c r="I216" s="94">
        <f t="shared" si="53"/>
        <v>0</v>
      </c>
      <c r="K216" s="80"/>
      <c r="L216" s="80"/>
      <c r="M216" s="80"/>
    </row>
    <row r="217" spans="1:13">
      <c r="A217" s="26" t="s">
        <v>235</v>
      </c>
      <c r="B217" s="93">
        <v>0</v>
      </c>
      <c r="C217" s="88">
        <v>0</v>
      </c>
      <c r="D217" s="88">
        <v>0</v>
      </c>
      <c r="E217" s="88">
        <v>0</v>
      </c>
      <c r="F217" s="88">
        <v>0</v>
      </c>
      <c r="G217" s="88">
        <f t="shared" si="51"/>
        <v>0</v>
      </c>
      <c r="H217" s="88">
        <f t="shared" si="52"/>
        <v>0</v>
      </c>
      <c r="I217" s="94">
        <f t="shared" si="53"/>
        <v>0</v>
      </c>
      <c r="K217" s="80"/>
      <c r="L217" s="80"/>
      <c r="M217" s="80"/>
    </row>
    <row r="218" spans="1:13">
      <c r="A218" s="26" t="s">
        <v>236</v>
      </c>
      <c r="B218" s="93">
        <v>0</v>
      </c>
      <c r="C218" s="88">
        <v>0</v>
      </c>
      <c r="D218" s="88">
        <v>0</v>
      </c>
      <c r="E218" s="88">
        <v>0</v>
      </c>
      <c r="F218" s="88">
        <v>0</v>
      </c>
      <c r="G218" s="88">
        <f t="shared" si="51"/>
        <v>0</v>
      </c>
      <c r="H218" s="88">
        <f t="shared" si="52"/>
        <v>0</v>
      </c>
      <c r="I218" s="94">
        <f t="shared" si="53"/>
        <v>0</v>
      </c>
      <c r="K218" s="80"/>
      <c r="L218" s="80"/>
      <c r="M218" s="80"/>
    </row>
    <row r="219" spans="1:13">
      <c r="A219" s="26" t="s">
        <v>237</v>
      </c>
      <c r="B219" s="93">
        <v>0</v>
      </c>
      <c r="C219" s="88">
        <v>0</v>
      </c>
      <c r="D219" s="88">
        <v>0</v>
      </c>
      <c r="E219" s="88">
        <v>0</v>
      </c>
      <c r="F219" s="88">
        <v>0</v>
      </c>
      <c r="G219" s="88">
        <f t="shared" si="51"/>
        <v>0</v>
      </c>
      <c r="H219" s="88">
        <f t="shared" si="52"/>
        <v>0</v>
      </c>
      <c r="I219" s="94">
        <f t="shared" si="53"/>
        <v>0</v>
      </c>
    </row>
    <row r="220" spans="1:13">
      <c r="A220" s="26" t="s">
        <v>238</v>
      </c>
      <c r="B220" s="95">
        <v>0</v>
      </c>
      <c r="C220" s="81">
        <v>0</v>
      </c>
      <c r="D220" s="81">
        <v>0</v>
      </c>
      <c r="E220" s="81">
        <v>0</v>
      </c>
      <c r="F220" s="81">
        <v>0</v>
      </c>
      <c r="G220" s="81">
        <f t="shared" si="51"/>
        <v>0</v>
      </c>
      <c r="H220" s="81">
        <f t="shared" si="52"/>
        <v>0</v>
      </c>
      <c r="I220" s="96">
        <f t="shared" si="53"/>
        <v>0</v>
      </c>
    </row>
    <row r="221" spans="1:13">
      <c r="A221" s="26" t="s">
        <v>239</v>
      </c>
      <c r="B221" s="93">
        <f>SUM(B214:B220)</f>
        <v>0</v>
      </c>
      <c r="C221" s="88">
        <f t="shared" ref="C221:I221" si="54">SUM(C214:C220)</f>
        <v>0</v>
      </c>
      <c r="D221" s="88">
        <f t="shared" si="54"/>
        <v>0</v>
      </c>
      <c r="E221" s="88">
        <f t="shared" si="54"/>
        <v>0</v>
      </c>
      <c r="F221" s="88">
        <f t="shared" si="54"/>
        <v>0</v>
      </c>
      <c r="G221" s="88">
        <f t="shared" si="54"/>
        <v>0</v>
      </c>
      <c r="H221" s="88">
        <f t="shared" si="54"/>
        <v>0</v>
      </c>
      <c r="I221" s="94">
        <f t="shared" si="54"/>
        <v>0</v>
      </c>
    </row>
    <row r="222" spans="1:13">
      <c r="A222" s="27" t="s">
        <v>240</v>
      </c>
      <c r="B222" s="93"/>
      <c r="C222" s="88"/>
      <c r="D222" s="88"/>
      <c r="E222" s="88"/>
      <c r="F222" s="88"/>
      <c r="G222" s="88"/>
      <c r="H222" s="88"/>
      <c r="I222" s="94"/>
    </row>
    <row r="223" spans="1:13">
      <c r="A223" s="30" t="s">
        <v>241</v>
      </c>
      <c r="B223" s="95">
        <v>0</v>
      </c>
      <c r="C223" s="81">
        <v>0</v>
      </c>
      <c r="D223" s="81">
        <v>0</v>
      </c>
      <c r="E223" s="81">
        <v>0</v>
      </c>
      <c r="F223" s="81">
        <v>0</v>
      </c>
      <c r="G223" s="81">
        <f t="shared" ref="G223" si="55">B223+E223</f>
        <v>0</v>
      </c>
      <c r="H223" s="81">
        <f t="shared" ref="H223" si="56">C223+F223</f>
        <v>0</v>
      </c>
      <c r="I223" s="96">
        <f t="shared" ref="I223" si="57">SUM(G223:H223)</f>
        <v>0</v>
      </c>
    </row>
    <row r="224" spans="1:13">
      <c r="A224" s="26" t="s">
        <v>242</v>
      </c>
      <c r="B224" s="93">
        <f>SUM(B223)</f>
        <v>0</v>
      </c>
      <c r="C224" s="88">
        <f t="shared" ref="C224:I224" si="58">SUM(C223)</f>
        <v>0</v>
      </c>
      <c r="D224" s="88">
        <f t="shared" si="58"/>
        <v>0</v>
      </c>
      <c r="E224" s="88">
        <f t="shared" si="58"/>
        <v>0</v>
      </c>
      <c r="F224" s="88">
        <f t="shared" si="58"/>
        <v>0</v>
      </c>
      <c r="G224" s="88">
        <f t="shared" si="58"/>
        <v>0</v>
      </c>
      <c r="H224" s="88">
        <f t="shared" si="58"/>
        <v>0</v>
      </c>
      <c r="I224" s="94">
        <f t="shared" si="58"/>
        <v>0</v>
      </c>
    </row>
    <row r="225" spans="1:13">
      <c r="A225" s="27" t="s">
        <v>243</v>
      </c>
      <c r="B225" s="97"/>
      <c r="C225" s="89"/>
      <c r="D225" s="89"/>
      <c r="E225" s="89"/>
      <c r="F225" s="89"/>
      <c r="G225" s="89"/>
      <c r="H225" s="89"/>
      <c r="I225" s="98"/>
    </row>
    <row r="226" spans="1:13">
      <c r="A226" s="26" t="s">
        <v>244</v>
      </c>
      <c r="B226" s="93">
        <v>0</v>
      </c>
      <c r="C226" s="88">
        <v>0</v>
      </c>
      <c r="D226" s="88">
        <v>0</v>
      </c>
      <c r="E226" s="88">
        <v>0</v>
      </c>
      <c r="F226" s="88">
        <v>0</v>
      </c>
      <c r="G226" s="88">
        <f t="shared" ref="G226:G238" si="59">B226+E226</f>
        <v>0</v>
      </c>
      <c r="H226" s="88">
        <f t="shared" ref="H226:H238" si="60">C226+F226</f>
        <v>0</v>
      </c>
      <c r="I226" s="94">
        <f t="shared" ref="I226:I238" si="61">SUM(G226:H226)</f>
        <v>0</v>
      </c>
      <c r="K226" s="80"/>
      <c r="L226" s="80"/>
      <c r="M226" s="80"/>
    </row>
    <row r="227" spans="1:13">
      <c r="A227" s="26" t="s">
        <v>245</v>
      </c>
      <c r="B227" s="93">
        <v>0</v>
      </c>
      <c r="C227" s="88">
        <v>0</v>
      </c>
      <c r="D227" s="88">
        <v>0</v>
      </c>
      <c r="E227" s="88">
        <v>0</v>
      </c>
      <c r="F227" s="88">
        <v>0</v>
      </c>
      <c r="G227" s="88">
        <f t="shared" si="59"/>
        <v>0</v>
      </c>
      <c r="H227" s="88">
        <f t="shared" si="60"/>
        <v>0</v>
      </c>
      <c r="I227" s="94">
        <f t="shared" si="61"/>
        <v>0</v>
      </c>
      <c r="K227" s="80"/>
      <c r="L227" s="80"/>
      <c r="M227" s="80"/>
    </row>
    <row r="228" spans="1:13">
      <c r="A228" s="26" t="s">
        <v>246</v>
      </c>
      <c r="B228" s="93">
        <v>0</v>
      </c>
      <c r="C228" s="88">
        <v>0</v>
      </c>
      <c r="D228" s="88">
        <v>0</v>
      </c>
      <c r="E228" s="88">
        <v>0</v>
      </c>
      <c r="F228" s="88">
        <v>0</v>
      </c>
      <c r="G228" s="88">
        <f t="shared" si="59"/>
        <v>0</v>
      </c>
      <c r="H228" s="88">
        <f t="shared" si="60"/>
        <v>0</v>
      </c>
      <c r="I228" s="94">
        <f t="shared" si="61"/>
        <v>0</v>
      </c>
      <c r="K228" s="80"/>
      <c r="L228" s="80"/>
      <c r="M228" s="80"/>
    </row>
    <row r="229" spans="1:13">
      <c r="A229" s="26" t="s">
        <v>247</v>
      </c>
      <c r="B229" s="93">
        <v>0</v>
      </c>
      <c r="C229" s="88">
        <v>0</v>
      </c>
      <c r="D229" s="88">
        <v>0</v>
      </c>
      <c r="E229" s="88">
        <v>0</v>
      </c>
      <c r="F229" s="88">
        <v>0</v>
      </c>
      <c r="G229" s="88">
        <f t="shared" si="59"/>
        <v>0</v>
      </c>
      <c r="H229" s="88">
        <f t="shared" si="60"/>
        <v>0</v>
      </c>
      <c r="I229" s="94">
        <f t="shared" si="61"/>
        <v>0</v>
      </c>
      <c r="K229" s="80"/>
      <c r="L229" s="80"/>
      <c r="M229" s="80"/>
    </row>
    <row r="230" spans="1:13">
      <c r="A230" s="26" t="s">
        <v>248</v>
      </c>
      <c r="B230" s="93">
        <v>0</v>
      </c>
      <c r="C230" s="88">
        <v>0</v>
      </c>
      <c r="D230" s="88">
        <v>0</v>
      </c>
      <c r="E230" s="88">
        <v>0</v>
      </c>
      <c r="F230" s="88">
        <v>0</v>
      </c>
      <c r="G230" s="88">
        <f t="shared" si="59"/>
        <v>0</v>
      </c>
      <c r="H230" s="88">
        <f t="shared" si="60"/>
        <v>0</v>
      </c>
      <c r="I230" s="94">
        <f t="shared" si="61"/>
        <v>0</v>
      </c>
      <c r="K230" s="80"/>
      <c r="L230" s="80"/>
      <c r="M230" s="80"/>
    </row>
    <row r="231" spans="1:13">
      <c r="A231" s="26" t="s">
        <v>249</v>
      </c>
      <c r="B231" s="93">
        <v>0</v>
      </c>
      <c r="C231" s="88">
        <v>0</v>
      </c>
      <c r="D231" s="88">
        <v>0</v>
      </c>
      <c r="E231" s="88">
        <v>0</v>
      </c>
      <c r="F231" s="88">
        <v>0</v>
      </c>
      <c r="G231" s="88">
        <f t="shared" si="59"/>
        <v>0</v>
      </c>
      <c r="H231" s="88">
        <f t="shared" si="60"/>
        <v>0</v>
      </c>
      <c r="I231" s="94">
        <f t="shared" si="61"/>
        <v>0</v>
      </c>
      <c r="K231" s="80"/>
      <c r="L231" s="80"/>
      <c r="M231" s="80"/>
    </row>
    <row r="232" spans="1:13">
      <c r="A232" s="26" t="s">
        <v>250</v>
      </c>
      <c r="B232" s="93">
        <v>0</v>
      </c>
      <c r="C232" s="88">
        <v>0</v>
      </c>
      <c r="D232" s="88">
        <v>0</v>
      </c>
      <c r="E232" s="88">
        <v>0</v>
      </c>
      <c r="F232" s="88">
        <v>0</v>
      </c>
      <c r="G232" s="88">
        <f t="shared" si="59"/>
        <v>0</v>
      </c>
      <c r="H232" s="88">
        <f t="shared" si="60"/>
        <v>0</v>
      </c>
      <c r="I232" s="94">
        <f t="shared" si="61"/>
        <v>0</v>
      </c>
      <c r="K232" s="80"/>
      <c r="L232" s="80"/>
      <c r="M232" s="80"/>
    </row>
    <row r="233" spans="1:13">
      <c r="A233" s="26" t="s">
        <v>251</v>
      </c>
      <c r="B233" s="93">
        <v>0</v>
      </c>
      <c r="C233" s="88">
        <v>0</v>
      </c>
      <c r="D233" s="88">
        <v>0</v>
      </c>
      <c r="E233" s="88">
        <v>0</v>
      </c>
      <c r="F233" s="88">
        <v>0</v>
      </c>
      <c r="G233" s="88">
        <f t="shared" si="59"/>
        <v>0</v>
      </c>
      <c r="H233" s="88">
        <f t="shared" si="60"/>
        <v>0</v>
      </c>
      <c r="I233" s="94">
        <f t="shared" si="61"/>
        <v>0</v>
      </c>
      <c r="K233" s="80"/>
      <c r="L233" s="80"/>
      <c r="M233" s="80"/>
    </row>
    <row r="234" spans="1:13">
      <c r="A234" s="26" t="s">
        <v>252</v>
      </c>
      <c r="B234" s="93">
        <v>0</v>
      </c>
      <c r="C234" s="88">
        <v>0</v>
      </c>
      <c r="D234" s="88">
        <v>0</v>
      </c>
      <c r="E234" s="88">
        <v>0</v>
      </c>
      <c r="F234" s="88">
        <v>0</v>
      </c>
      <c r="G234" s="88">
        <f t="shared" si="59"/>
        <v>0</v>
      </c>
      <c r="H234" s="88">
        <f t="shared" si="60"/>
        <v>0</v>
      </c>
      <c r="I234" s="94">
        <f t="shared" si="61"/>
        <v>0</v>
      </c>
      <c r="K234" s="80"/>
      <c r="L234" s="80"/>
      <c r="M234" s="80"/>
    </row>
    <row r="235" spans="1:13">
      <c r="A235" s="26" t="s">
        <v>253</v>
      </c>
      <c r="B235" s="93">
        <v>0</v>
      </c>
      <c r="C235" s="88">
        <v>0</v>
      </c>
      <c r="D235" s="88">
        <v>0</v>
      </c>
      <c r="E235" s="88">
        <v>0</v>
      </c>
      <c r="F235" s="88">
        <v>0</v>
      </c>
      <c r="G235" s="88">
        <f t="shared" si="59"/>
        <v>0</v>
      </c>
      <c r="H235" s="88">
        <f t="shared" si="60"/>
        <v>0</v>
      </c>
      <c r="I235" s="94">
        <f t="shared" si="61"/>
        <v>0</v>
      </c>
      <c r="K235" s="80"/>
      <c r="L235" s="80"/>
      <c r="M235" s="80"/>
    </row>
    <row r="236" spans="1:13">
      <c r="A236" s="26" t="s">
        <v>254</v>
      </c>
      <c r="B236" s="93">
        <v>0</v>
      </c>
      <c r="C236" s="88">
        <v>0</v>
      </c>
      <c r="D236" s="88">
        <v>0</v>
      </c>
      <c r="E236" s="88">
        <v>0</v>
      </c>
      <c r="F236" s="88">
        <v>0</v>
      </c>
      <c r="G236" s="88">
        <f t="shared" si="59"/>
        <v>0</v>
      </c>
      <c r="H236" s="88">
        <f t="shared" si="60"/>
        <v>0</v>
      </c>
      <c r="I236" s="94">
        <f t="shared" si="61"/>
        <v>0</v>
      </c>
      <c r="K236" s="80"/>
      <c r="L236" s="80"/>
      <c r="M236" s="80"/>
    </row>
    <row r="237" spans="1:13">
      <c r="A237" s="26" t="s">
        <v>255</v>
      </c>
      <c r="B237" s="93">
        <v>0</v>
      </c>
      <c r="C237" s="88">
        <v>0</v>
      </c>
      <c r="D237" s="88">
        <v>0</v>
      </c>
      <c r="E237" s="88">
        <v>0</v>
      </c>
      <c r="F237" s="88">
        <v>0</v>
      </c>
      <c r="G237" s="88">
        <f t="shared" si="59"/>
        <v>0</v>
      </c>
      <c r="H237" s="88">
        <f t="shared" si="60"/>
        <v>0</v>
      </c>
      <c r="I237" s="94">
        <f t="shared" si="61"/>
        <v>0</v>
      </c>
      <c r="K237" s="80"/>
      <c r="L237" s="80"/>
      <c r="M237" s="80"/>
    </row>
    <row r="238" spans="1:13">
      <c r="A238" s="26" t="s">
        <v>256</v>
      </c>
      <c r="B238" s="95">
        <v>0</v>
      </c>
      <c r="C238" s="81">
        <v>0</v>
      </c>
      <c r="D238" s="81">
        <v>0</v>
      </c>
      <c r="E238" s="81">
        <v>0</v>
      </c>
      <c r="F238" s="81">
        <v>0</v>
      </c>
      <c r="G238" s="81">
        <f t="shared" si="59"/>
        <v>0</v>
      </c>
      <c r="H238" s="81">
        <f t="shared" si="60"/>
        <v>0</v>
      </c>
      <c r="I238" s="96">
        <f t="shared" si="61"/>
        <v>0</v>
      </c>
      <c r="K238" s="80"/>
      <c r="L238" s="80"/>
      <c r="M238" s="80"/>
    </row>
    <row r="239" spans="1:13">
      <c r="A239" s="26" t="s">
        <v>257</v>
      </c>
      <c r="B239" s="93">
        <f>SUM(B226:B238)</f>
        <v>0</v>
      </c>
      <c r="C239" s="88">
        <f t="shared" ref="C239:I239" si="62">SUM(C226:C238)</f>
        <v>0</v>
      </c>
      <c r="D239" s="88">
        <f t="shared" si="62"/>
        <v>0</v>
      </c>
      <c r="E239" s="88">
        <f t="shared" si="62"/>
        <v>0</v>
      </c>
      <c r="F239" s="88">
        <f t="shared" si="62"/>
        <v>0</v>
      </c>
      <c r="G239" s="88">
        <f t="shared" si="62"/>
        <v>0</v>
      </c>
      <c r="H239" s="88">
        <f t="shared" si="62"/>
        <v>0</v>
      </c>
      <c r="I239" s="94">
        <f t="shared" si="62"/>
        <v>0</v>
      </c>
      <c r="K239" s="80"/>
      <c r="L239" s="80"/>
      <c r="M239" s="80"/>
    </row>
    <row r="240" spans="1:13" ht="15.75" thickBot="1">
      <c r="A240" s="26" t="s">
        <v>258</v>
      </c>
      <c r="B240" s="105">
        <f>B137+B167+B205+B212+B221+B224+B239</f>
        <v>0</v>
      </c>
      <c r="C240" s="85">
        <f t="shared" ref="C240:I240" si="63">C137+C167+C205+C212+C221+C224+C239</f>
        <v>0</v>
      </c>
      <c r="D240" s="85">
        <f t="shared" si="63"/>
        <v>0</v>
      </c>
      <c r="E240" s="85">
        <f t="shared" si="63"/>
        <v>0</v>
      </c>
      <c r="F240" s="85">
        <f t="shared" si="63"/>
        <v>0</v>
      </c>
      <c r="G240" s="85">
        <f t="shared" si="63"/>
        <v>0</v>
      </c>
      <c r="H240" s="85">
        <f t="shared" si="63"/>
        <v>0</v>
      </c>
      <c r="I240" s="106">
        <f t="shared" si="63"/>
        <v>0</v>
      </c>
      <c r="K240" s="80"/>
      <c r="L240" s="80"/>
      <c r="M240" s="80"/>
    </row>
    <row r="241" spans="1:13" ht="15.75" thickTop="1">
      <c r="A241" s="25"/>
      <c r="B241" s="107"/>
      <c r="C241" s="86"/>
      <c r="D241" s="86"/>
      <c r="E241" s="86"/>
      <c r="F241" s="86"/>
      <c r="G241" s="86"/>
      <c r="H241" s="86"/>
      <c r="I241" s="108"/>
      <c r="K241" s="80"/>
      <c r="L241" s="80"/>
      <c r="M241" s="80"/>
    </row>
    <row r="242" spans="1:13">
      <c r="A242" s="26" t="s">
        <v>259</v>
      </c>
      <c r="B242" s="97"/>
      <c r="C242" s="89"/>
      <c r="D242" s="89"/>
      <c r="E242" s="89"/>
      <c r="F242" s="89"/>
      <c r="G242" s="89"/>
      <c r="H242" s="89"/>
      <c r="I242" s="98"/>
      <c r="K242" s="80"/>
      <c r="L242" s="80"/>
      <c r="M242" s="80"/>
    </row>
    <row r="243" spans="1:13">
      <c r="A243" s="27" t="s">
        <v>260</v>
      </c>
      <c r="B243" s="97"/>
      <c r="C243" s="89"/>
      <c r="D243" s="89"/>
      <c r="E243" s="89"/>
      <c r="F243" s="89"/>
      <c r="G243" s="89"/>
      <c r="H243" s="89"/>
      <c r="I243" s="98"/>
      <c r="K243" s="80"/>
      <c r="L243" s="80"/>
      <c r="M243" s="80"/>
    </row>
    <row r="244" spans="1:13">
      <c r="A244" s="26" t="s">
        <v>261</v>
      </c>
      <c r="B244" s="93">
        <v>0</v>
      </c>
      <c r="C244" s="88">
        <v>0</v>
      </c>
      <c r="D244" s="88">
        <v>0</v>
      </c>
      <c r="E244" s="88">
        <v>0</v>
      </c>
      <c r="F244" s="88">
        <v>0</v>
      </c>
      <c r="G244" s="88">
        <f t="shared" ref="G244:G245" si="64">B244+E244</f>
        <v>0</v>
      </c>
      <c r="H244" s="88">
        <f t="shared" ref="H244:H245" si="65">C244+F244</f>
        <v>0</v>
      </c>
      <c r="I244" s="94">
        <f t="shared" ref="I244:I245" si="66">SUM(G244:H244)</f>
        <v>0</v>
      </c>
      <c r="K244" s="80"/>
      <c r="L244" s="80"/>
      <c r="M244" s="80"/>
    </row>
    <row r="245" spans="1:13">
      <c r="A245" s="26" t="s">
        <v>262</v>
      </c>
      <c r="B245" s="95">
        <v>0</v>
      </c>
      <c r="C245" s="81">
        <v>0</v>
      </c>
      <c r="D245" s="81">
        <v>0</v>
      </c>
      <c r="E245" s="81">
        <v>0</v>
      </c>
      <c r="F245" s="81">
        <v>0</v>
      </c>
      <c r="G245" s="81">
        <f t="shared" si="64"/>
        <v>0</v>
      </c>
      <c r="H245" s="81">
        <f t="shared" si="65"/>
        <v>0</v>
      </c>
      <c r="I245" s="96">
        <f t="shared" si="66"/>
        <v>0</v>
      </c>
      <c r="K245" s="80"/>
      <c r="L245" s="80"/>
      <c r="M245" s="80"/>
    </row>
    <row r="246" spans="1:13">
      <c r="A246" s="26" t="s">
        <v>263</v>
      </c>
      <c r="B246" s="93">
        <f>SUM(B244:B245)</f>
        <v>0</v>
      </c>
      <c r="C246" s="88">
        <f t="shared" ref="C246:I246" si="67">SUM(C244:C245)</f>
        <v>0</v>
      </c>
      <c r="D246" s="88">
        <f t="shared" si="67"/>
        <v>0</v>
      </c>
      <c r="E246" s="88">
        <f t="shared" si="67"/>
        <v>0</v>
      </c>
      <c r="F246" s="88">
        <f t="shared" si="67"/>
        <v>0</v>
      </c>
      <c r="G246" s="88">
        <f t="shared" si="67"/>
        <v>0</v>
      </c>
      <c r="H246" s="88">
        <f t="shared" si="67"/>
        <v>0</v>
      </c>
      <c r="I246" s="94">
        <f t="shared" si="67"/>
        <v>0</v>
      </c>
      <c r="K246" s="80"/>
      <c r="L246" s="80"/>
      <c r="M246" s="80"/>
    </row>
    <row r="247" spans="1:13">
      <c r="A247" s="27" t="s">
        <v>264</v>
      </c>
      <c r="B247" s="93"/>
      <c r="C247" s="88"/>
      <c r="D247" s="88"/>
      <c r="E247" s="88"/>
      <c r="F247" s="88"/>
      <c r="G247" s="88"/>
      <c r="H247" s="88"/>
      <c r="I247" s="94"/>
      <c r="K247" s="80"/>
      <c r="L247" s="80"/>
      <c r="M247" s="80"/>
    </row>
    <row r="248" spans="1:13">
      <c r="A248" s="26" t="s">
        <v>265</v>
      </c>
      <c r="B248" s="93">
        <v>0</v>
      </c>
      <c r="C248" s="88">
        <v>0</v>
      </c>
      <c r="D248" s="88">
        <v>0</v>
      </c>
      <c r="E248" s="88">
        <v>0</v>
      </c>
      <c r="F248" s="88">
        <v>0</v>
      </c>
      <c r="G248" s="88">
        <f t="shared" ref="G248:G250" si="68">B248+E248</f>
        <v>0</v>
      </c>
      <c r="H248" s="88">
        <f t="shared" ref="H248:H250" si="69">C248+F248</f>
        <v>0</v>
      </c>
      <c r="I248" s="94">
        <f t="shared" ref="I248:I250" si="70">SUM(G248:H248)</f>
        <v>0</v>
      </c>
      <c r="K248" s="80"/>
      <c r="L248" s="80"/>
      <c r="M248" s="80"/>
    </row>
    <row r="249" spans="1:13">
      <c r="A249" s="26" t="s">
        <v>266</v>
      </c>
      <c r="B249" s="93">
        <v>0</v>
      </c>
      <c r="C249" s="88">
        <v>0</v>
      </c>
      <c r="D249" s="88">
        <v>0</v>
      </c>
      <c r="E249" s="88">
        <v>0</v>
      </c>
      <c r="F249" s="88">
        <v>0</v>
      </c>
      <c r="G249" s="88">
        <f t="shared" si="68"/>
        <v>0</v>
      </c>
      <c r="H249" s="88">
        <f t="shared" si="69"/>
        <v>0</v>
      </c>
      <c r="I249" s="94">
        <f t="shared" si="70"/>
        <v>0</v>
      </c>
    </row>
    <row r="250" spans="1:13">
      <c r="A250" s="26" t="s">
        <v>267</v>
      </c>
      <c r="B250" s="95">
        <v>0</v>
      </c>
      <c r="C250" s="81">
        <v>0</v>
      </c>
      <c r="D250" s="81">
        <v>0</v>
      </c>
      <c r="E250" s="81">
        <v>0</v>
      </c>
      <c r="F250" s="81">
        <v>0</v>
      </c>
      <c r="G250" s="81">
        <f t="shared" si="68"/>
        <v>0</v>
      </c>
      <c r="H250" s="81">
        <f t="shared" si="69"/>
        <v>0</v>
      </c>
      <c r="I250" s="96">
        <f t="shared" si="70"/>
        <v>0</v>
      </c>
    </row>
    <row r="251" spans="1:13">
      <c r="A251" s="26" t="s">
        <v>268</v>
      </c>
      <c r="B251" s="93">
        <f>SUM(B248:B250)</f>
        <v>0</v>
      </c>
      <c r="C251" s="88">
        <f t="shared" ref="C251:I251" si="71">SUM(C248:C250)</f>
        <v>0</v>
      </c>
      <c r="D251" s="88">
        <f t="shared" si="71"/>
        <v>0</v>
      </c>
      <c r="E251" s="88">
        <f t="shared" si="71"/>
        <v>0</v>
      </c>
      <c r="F251" s="88">
        <f t="shared" si="71"/>
        <v>0</v>
      </c>
      <c r="G251" s="88">
        <f t="shared" si="71"/>
        <v>0</v>
      </c>
      <c r="H251" s="88">
        <f t="shared" si="71"/>
        <v>0</v>
      </c>
      <c r="I251" s="94">
        <f t="shared" si="71"/>
        <v>0</v>
      </c>
    </row>
    <row r="252" spans="1:13">
      <c r="A252" s="27" t="s">
        <v>269</v>
      </c>
      <c r="B252" s="93"/>
      <c r="C252" s="88"/>
      <c r="D252" s="88"/>
      <c r="E252" s="88"/>
      <c r="F252" s="88"/>
      <c r="G252" s="88"/>
      <c r="H252" s="88"/>
      <c r="I252" s="94"/>
    </row>
    <row r="253" spans="1:13">
      <c r="A253" s="26" t="s">
        <v>270</v>
      </c>
      <c r="B253" s="95">
        <v>0</v>
      </c>
      <c r="C253" s="81">
        <v>0</v>
      </c>
      <c r="D253" s="81">
        <v>0</v>
      </c>
      <c r="E253" s="81">
        <v>0</v>
      </c>
      <c r="F253" s="81">
        <v>0</v>
      </c>
      <c r="G253" s="81">
        <f t="shared" ref="G253" si="72">B253+E253</f>
        <v>0</v>
      </c>
      <c r="H253" s="81">
        <f t="shared" ref="H253" si="73">C253+F253</f>
        <v>0</v>
      </c>
      <c r="I253" s="96">
        <f t="shared" ref="I253" si="74">SUM(G253:H253)</f>
        <v>0</v>
      </c>
    </row>
    <row r="254" spans="1:13">
      <c r="A254" s="26" t="s">
        <v>271</v>
      </c>
      <c r="B254" s="93">
        <f>SUM(B253)</f>
        <v>0</v>
      </c>
      <c r="C254" s="88">
        <f t="shared" ref="C254:I254" si="75">SUM(C253)</f>
        <v>0</v>
      </c>
      <c r="D254" s="88">
        <f t="shared" si="75"/>
        <v>0</v>
      </c>
      <c r="E254" s="88">
        <f t="shared" si="75"/>
        <v>0</v>
      </c>
      <c r="F254" s="88">
        <f t="shared" si="75"/>
        <v>0</v>
      </c>
      <c r="G254" s="88">
        <f t="shared" si="75"/>
        <v>0</v>
      </c>
      <c r="H254" s="88">
        <f t="shared" si="75"/>
        <v>0</v>
      </c>
      <c r="I254" s="94">
        <f t="shared" si="75"/>
        <v>0</v>
      </c>
    </row>
    <row r="255" spans="1:13">
      <c r="A255" s="27" t="s">
        <v>272</v>
      </c>
      <c r="B255" s="93"/>
      <c r="C255" s="88"/>
      <c r="D255" s="88"/>
      <c r="E255" s="88"/>
      <c r="F255" s="88"/>
      <c r="G255" s="88"/>
      <c r="H255" s="88"/>
      <c r="I255" s="94"/>
    </row>
    <row r="256" spans="1:13">
      <c r="A256" s="26" t="s">
        <v>273</v>
      </c>
      <c r="B256" s="93">
        <v>0</v>
      </c>
      <c r="C256" s="88">
        <v>0</v>
      </c>
      <c r="D256" s="88">
        <v>0</v>
      </c>
      <c r="E256" s="88">
        <v>0</v>
      </c>
      <c r="F256" s="88">
        <v>0</v>
      </c>
      <c r="G256" s="88">
        <f t="shared" ref="G256:G261" si="76">B256+E256</f>
        <v>0</v>
      </c>
      <c r="H256" s="88">
        <f t="shared" ref="H256:H261" si="77">C256+F256</f>
        <v>0</v>
      </c>
      <c r="I256" s="94">
        <f t="shared" ref="I256:I261" si="78">SUM(G256:H256)</f>
        <v>0</v>
      </c>
    </row>
    <row r="257" spans="1:9">
      <c r="A257" s="26" t="s">
        <v>274</v>
      </c>
      <c r="B257" s="93">
        <v>0</v>
      </c>
      <c r="C257" s="88">
        <v>0</v>
      </c>
      <c r="D257" s="88">
        <v>0</v>
      </c>
      <c r="E257" s="88">
        <v>0</v>
      </c>
      <c r="F257" s="88">
        <v>0</v>
      </c>
      <c r="G257" s="88">
        <f t="shared" si="76"/>
        <v>0</v>
      </c>
      <c r="H257" s="88">
        <f t="shared" si="77"/>
        <v>0</v>
      </c>
      <c r="I257" s="94">
        <f t="shared" si="78"/>
        <v>0</v>
      </c>
    </row>
    <row r="258" spans="1:9">
      <c r="A258" s="26" t="s">
        <v>275</v>
      </c>
      <c r="B258" s="93">
        <v>0</v>
      </c>
      <c r="C258" s="88">
        <v>0</v>
      </c>
      <c r="D258" s="88">
        <v>0</v>
      </c>
      <c r="E258" s="88">
        <v>0</v>
      </c>
      <c r="F258" s="88">
        <v>0</v>
      </c>
      <c r="G258" s="88">
        <f t="shared" si="76"/>
        <v>0</v>
      </c>
      <c r="H258" s="88">
        <f t="shared" si="77"/>
        <v>0</v>
      </c>
      <c r="I258" s="94">
        <f t="shared" si="78"/>
        <v>0</v>
      </c>
    </row>
    <row r="259" spans="1:9">
      <c r="A259" s="26" t="s">
        <v>276</v>
      </c>
      <c r="B259" s="93">
        <v>0</v>
      </c>
      <c r="C259" s="88">
        <v>0</v>
      </c>
      <c r="D259" s="88">
        <v>0</v>
      </c>
      <c r="E259" s="88">
        <v>0</v>
      </c>
      <c r="F259" s="88">
        <v>0</v>
      </c>
      <c r="G259" s="88">
        <f t="shared" si="76"/>
        <v>0</v>
      </c>
      <c r="H259" s="88">
        <f t="shared" si="77"/>
        <v>0</v>
      </c>
      <c r="I259" s="94">
        <f t="shared" si="78"/>
        <v>0</v>
      </c>
    </row>
    <row r="260" spans="1:9">
      <c r="A260" s="26" t="s">
        <v>277</v>
      </c>
      <c r="B260" s="93">
        <v>0</v>
      </c>
      <c r="C260" s="88">
        <v>0</v>
      </c>
      <c r="D260" s="88">
        <v>0</v>
      </c>
      <c r="E260" s="88">
        <v>0</v>
      </c>
      <c r="F260" s="88">
        <v>0</v>
      </c>
      <c r="G260" s="88">
        <f t="shared" si="76"/>
        <v>0</v>
      </c>
      <c r="H260" s="88">
        <f t="shared" si="77"/>
        <v>0</v>
      </c>
      <c r="I260" s="94">
        <f t="shared" si="78"/>
        <v>0</v>
      </c>
    </row>
    <row r="261" spans="1:9">
      <c r="A261" s="26" t="s">
        <v>278</v>
      </c>
      <c r="B261" s="95">
        <v>0</v>
      </c>
      <c r="C261" s="81">
        <v>0</v>
      </c>
      <c r="D261" s="81">
        <v>0</v>
      </c>
      <c r="E261" s="81">
        <v>0</v>
      </c>
      <c r="F261" s="81">
        <v>0</v>
      </c>
      <c r="G261" s="81">
        <f t="shared" si="76"/>
        <v>0</v>
      </c>
      <c r="H261" s="81">
        <f t="shared" si="77"/>
        <v>0</v>
      </c>
      <c r="I261" s="96">
        <f t="shared" si="78"/>
        <v>0</v>
      </c>
    </row>
    <row r="262" spans="1:9">
      <c r="A262" s="26" t="s">
        <v>279</v>
      </c>
      <c r="B262" s="93">
        <f>SUM(B256:B261)</f>
        <v>0</v>
      </c>
      <c r="C262" s="88">
        <f t="shared" ref="C262:I262" si="79">SUM(C256:C261)</f>
        <v>0</v>
      </c>
      <c r="D262" s="88">
        <f t="shared" si="79"/>
        <v>0</v>
      </c>
      <c r="E262" s="88">
        <f t="shared" si="79"/>
        <v>0</v>
      </c>
      <c r="F262" s="88">
        <f t="shared" si="79"/>
        <v>0</v>
      </c>
      <c r="G262" s="88">
        <f t="shared" si="79"/>
        <v>0</v>
      </c>
      <c r="H262" s="88">
        <f t="shared" si="79"/>
        <v>0</v>
      </c>
      <c r="I262" s="94">
        <f t="shared" si="79"/>
        <v>0</v>
      </c>
    </row>
    <row r="263" spans="1:9">
      <c r="A263" s="27" t="s">
        <v>280</v>
      </c>
      <c r="B263" s="93"/>
      <c r="C263" s="88"/>
      <c r="D263" s="88"/>
      <c r="E263" s="88"/>
      <c r="F263" s="88"/>
      <c r="G263" s="88"/>
      <c r="H263" s="88"/>
      <c r="I263" s="94"/>
    </row>
    <row r="264" spans="1:9">
      <c r="A264" s="26" t="s">
        <v>281</v>
      </c>
      <c r="B264" s="93">
        <v>0</v>
      </c>
      <c r="C264" s="88">
        <v>0</v>
      </c>
      <c r="D264" s="88">
        <v>0</v>
      </c>
      <c r="E264" s="88">
        <v>0</v>
      </c>
      <c r="F264" s="88">
        <v>0</v>
      </c>
      <c r="G264" s="88">
        <f t="shared" ref="G264:G265" si="80">B264+E264</f>
        <v>0</v>
      </c>
      <c r="H264" s="88">
        <f t="shared" ref="H264:H265" si="81">C264+F264</f>
        <v>0</v>
      </c>
      <c r="I264" s="94">
        <f t="shared" ref="I264:I265" si="82">SUM(G264:H264)</f>
        <v>0</v>
      </c>
    </row>
    <row r="265" spans="1:9">
      <c r="A265" s="26" t="s">
        <v>282</v>
      </c>
      <c r="B265" s="95">
        <v>0</v>
      </c>
      <c r="C265" s="81">
        <v>0</v>
      </c>
      <c r="D265" s="81">
        <v>0</v>
      </c>
      <c r="E265" s="81">
        <v>0</v>
      </c>
      <c r="F265" s="81">
        <v>0</v>
      </c>
      <c r="G265" s="81">
        <f t="shared" si="80"/>
        <v>0</v>
      </c>
      <c r="H265" s="81">
        <f t="shared" si="81"/>
        <v>0</v>
      </c>
      <c r="I265" s="96">
        <f t="shared" si="82"/>
        <v>0</v>
      </c>
    </row>
    <row r="266" spans="1:9">
      <c r="A266" s="26" t="s">
        <v>283</v>
      </c>
      <c r="B266" s="93">
        <f>SUM(B264:B265)</f>
        <v>0</v>
      </c>
      <c r="C266" s="88">
        <f t="shared" ref="C266:I266" si="83">SUM(C264:C265)</f>
        <v>0</v>
      </c>
      <c r="D266" s="88">
        <f t="shared" si="83"/>
        <v>0</v>
      </c>
      <c r="E266" s="88">
        <f t="shared" si="83"/>
        <v>0</v>
      </c>
      <c r="F266" s="88">
        <f t="shared" si="83"/>
        <v>0</v>
      </c>
      <c r="G266" s="88">
        <f t="shared" si="83"/>
        <v>0</v>
      </c>
      <c r="H266" s="88">
        <f t="shared" si="83"/>
        <v>0</v>
      </c>
      <c r="I266" s="94">
        <f t="shared" si="83"/>
        <v>0</v>
      </c>
    </row>
    <row r="267" spans="1:9" ht="15.75" thickBot="1">
      <c r="A267" s="26" t="s">
        <v>284</v>
      </c>
      <c r="B267" s="105">
        <f>B246+B251+B254+B262+B266</f>
        <v>0</v>
      </c>
      <c r="C267" s="85">
        <f t="shared" ref="C267:I267" si="84">C246+C251+C254+C262+C266</f>
        <v>0</v>
      </c>
      <c r="D267" s="85">
        <f t="shared" si="84"/>
        <v>0</v>
      </c>
      <c r="E267" s="85">
        <f t="shared" si="84"/>
        <v>0</v>
      </c>
      <c r="F267" s="85">
        <f t="shared" si="84"/>
        <v>0</v>
      </c>
      <c r="G267" s="85">
        <f t="shared" si="84"/>
        <v>0</v>
      </c>
      <c r="H267" s="85">
        <f t="shared" si="84"/>
        <v>0</v>
      </c>
      <c r="I267" s="106">
        <f t="shared" si="84"/>
        <v>0</v>
      </c>
    </row>
    <row r="268" spans="1:9" ht="15.75" thickTop="1">
      <c r="A268" s="26" t="s">
        <v>285</v>
      </c>
      <c r="B268" s="107"/>
      <c r="C268" s="86"/>
      <c r="D268" s="86"/>
      <c r="E268" s="86"/>
      <c r="F268" s="86"/>
      <c r="G268" s="86"/>
      <c r="H268" s="86"/>
      <c r="I268" s="108"/>
    </row>
    <row r="269" spans="1:9">
      <c r="A269" s="27" t="s">
        <v>286</v>
      </c>
      <c r="B269" s="97"/>
      <c r="C269" s="89"/>
      <c r="D269" s="89"/>
      <c r="E269" s="89"/>
      <c r="F269" s="89"/>
      <c r="G269" s="89"/>
      <c r="H269" s="89"/>
      <c r="I269" s="98"/>
    </row>
    <row r="270" spans="1:9">
      <c r="A270" s="26" t="s">
        <v>287</v>
      </c>
      <c r="B270" s="95">
        <v>0</v>
      </c>
      <c r="C270" s="81">
        <v>0</v>
      </c>
      <c r="D270" s="81">
        <v>0</v>
      </c>
      <c r="E270" s="81">
        <v>0</v>
      </c>
      <c r="F270" s="81">
        <v>0</v>
      </c>
      <c r="G270" s="81">
        <f t="shared" ref="G270" si="85">B270+E270</f>
        <v>0</v>
      </c>
      <c r="H270" s="81">
        <f t="shared" ref="H270" si="86">C270+F270</f>
        <v>0</v>
      </c>
      <c r="I270" s="96">
        <f t="shared" ref="I270" si="87">SUM(G270:H270)</f>
        <v>0</v>
      </c>
    </row>
    <row r="271" spans="1:9">
      <c r="A271" s="26" t="s">
        <v>288</v>
      </c>
      <c r="B271" s="93">
        <f>SUM(B270)</f>
        <v>0</v>
      </c>
      <c r="C271" s="88">
        <f t="shared" ref="C271:I271" si="88">SUM(C270)</f>
        <v>0</v>
      </c>
      <c r="D271" s="88">
        <f t="shared" si="88"/>
        <v>0</v>
      </c>
      <c r="E271" s="88">
        <f t="shared" si="88"/>
        <v>0</v>
      </c>
      <c r="F271" s="88">
        <f t="shared" si="88"/>
        <v>0</v>
      </c>
      <c r="G271" s="88">
        <f t="shared" si="88"/>
        <v>0</v>
      </c>
      <c r="H271" s="88">
        <f t="shared" si="88"/>
        <v>0</v>
      </c>
      <c r="I271" s="94">
        <f t="shared" si="88"/>
        <v>0</v>
      </c>
    </row>
    <row r="272" spans="1:9">
      <c r="A272" s="27" t="s">
        <v>289</v>
      </c>
      <c r="B272" s="97"/>
      <c r="C272" s="89"/>
      <c r="D272" s="89"/>
      <c r="E272" s="89"/>
      <c r="F272" s="89"/>
      <c r="G272" s="89"/>
      <c r="H272" s="89"/>
      <c r="I272" s="98"/>
    </row>
    <row r="273" spans="1:12">
      <c r="A273" s="26" t="s">
        <v>290</v>
      </c>
      <c r="B273" s="93">
        <v>0</v>
      </c>
      <c r="C273" s="88">
        <v>0</v>
      </c>
      <c r="D273" s="88">
        <v>0</v>
      </c>
      <c r="E273" s="88">
        <v>0</v>
      </c>
      <c r="F273" s="88">
        <v>0</v>
      </c>
      <c r="G273" s="88">
        <f t="shared" ref="G273:G274" si="89">B273+E273</f>
        <v>0</v>
      </c>
      <c r="H273" s="88">
        <f t="shared" ref="H273:H274" si="90">C273+F273</f>
        <v>0</v>
      </c>
      <c r="I273" s="94">
        <f t="shared" ref="I273:I274" si="91">SUM(G273:H273)</f>
        <v>0</v>
      </c>
    </row>
    <row r="274" spans="1:12">
      <c r="A274" s="26" t="s">
        <v>290</v>
      </c>
      <c r="B274" s="95">
        <v>0</v>
      </c>
      <c r="C274" s="81">
        <v>0</v>
      </c>
      <c r="D274" s="81">
        <v>0</v>
      </c>
      <c r="E274" s="81">
        <v>0</v>
      </c>
      <c r="F274" s="81">
        <v>0</v>
      </c>
      <c r="G274" s="81">
        <f t="shared" si="89"/>
        <v>0</v>
      </c>
      <c r="H274" s="81">
        <f t="shared" si="90"/>
        <v>0</v>
      </c>
      <c r="I274" s="96">
        <f t="shared" si="91"/>
        <v>0</v>
      </c>
    </row>
    <row r="275" spans="1:12">
      <c r="A275" s="26" t="s">
        <v>291</v>
      </c>
      <c r="B275" s="93">
        <f t="shared" ref="B275:I275" si="92">SUM(B273:B274)</f>
        <v>0</v>
      </c>
      <c r="C275" s="88">
        <f t="shared" si="92"/>
        <v>0</v>
      </c>
      <c r="D275" s="88">
        <f t="shared" si="92"/>
        <v>0</v>
      </c>
      <c r="E275" s="88">
        <f t="shared" si="92"/>
        <v>0</v>
      </c>
      <c r="F275" s="88">
        <f t="shared" si="92"/>
        <v>0</v>
      </c>
      <c r="G275" s="88">
        <f t="shared" si="92"/>
        <v>0</v>
      </c>
      <c r="H275" s="88">
        <f t="shared" si="92"/>
        <v>0</v>
      </c>
      <c r="I275" s="94">
        <f t="shared" si="92"/>
        <v>0</v>
      </c>
    </row>
    <row r="276" spans="1:12">
      <c r="A276" s="27" t="s">
        <v>292</v>
      </c>
      <c r="B276" s="97"/>
      <c r="C276" s="89"/>
      <c r="D276" s="89"/>
      <c r="E276" s="89"/>
      <c r="F276" s="89"/>
      <c r="G276" s="89"/>
      <c r="H276" s="89"/>
      <c r="I276" s="98"/>
    </row>
    <row r="277" spans="1:12">
      <c r="A277" s="26" t="s">
        <v>293</v>
      </c>
      <c r="B277" s="93">
        <v>0</v>
      </c>
      <c r="C277" s="88">
        <v>0</v>
      </c>
      <c r="D277" s="88">
        <v>0</v>
      </c>
      <c r="E277" s="88">
        <v>0</v>
      </c>
      <c r="F277" s="88">
        <v>0</v>
      </c>
      <c r="G277" s="88">
        <f t="shared" ref="G277:G279" si="93">B277+E277</f>
        <v>0</v>
      </c>
      <c r="H277" s="88">
        <f t="shared" ref="H277:H279" si="94">C277+F277</f>
        <v>0</v>
      </c>
      <c r="I277" s="94">
        <f t="shared" ref="I277:I279" si="95">SUM(G277:H277)</f>
        <v>0</v>
      </c>
    </row>
    <row r="278" spans="1:12">
      <c r="A278" s="26" t="s">
        <v>294</v>
      </c>
      <c r="B278" s="93">
        <v>0</v>
      </c>
      <c r="C278" s="88">
        <v>0</v>
      </c>
      <c r="D278" s="88">
        <v>0</v>
      </c>
      <c r="E278" s="88">
        <v>0</v>
      </c>
      <c r="F278" s="88">
        <v>0</v>
      </c>
      <c r="G278" s="88">
        <f t="shared" si="93"/>
        <v>0</v>
      </c>
      <c r="H278" s="88">
        <f t="shared" si="94"/>
        <v>0</v>
      </c>
      <c r="I278" s="94">
        <f t="shared" si="95"/>
        <v>0</v>
      </c>
    </row>
    <row r="279" spans="1:12">
      <c r="A279" s="26" t="s">
        <v>295</v>
      </c>
      <c r="B279" s="95">
        <v>0</v>
      </c>
      <c r="C279" s="81">
        <v>0</v>
      </c>
      <c r="D279" s="81">
        <v>0</v>
      </c>
      <c r="E279" s="81">
        <v>0</v>
      </c>
      <c r="F279" s="81">
        <v>0</v>
      </c>
      <c r="G279" s="81">
        <f t="shared" si="93"/>
        <v>0</v>
      </c>
      <c r="H279" s="81">
        <f t="shared" si="94"/>
        <v>0</v>
      </c>
      <c r="I279" s="96">
        <f t="shared" si="95"/>
        <v>0</v>
      </c>
    </row>
    <row r="280" spans="1:12">
      <c r="A280" s="26" t="s">
        <v>296</v>
      </c>
      <c r="B280" s="93">
        <f>SUM(B277:B279)</f>
        <v>0</v>
      </c>
      <c r="C280" s="88">
        <f t="shared" ref="C280:I280" si="96">SUM(C277:C279)</f>
        <v>0</v>
      </c>
      <c r="D280" s="88">
        <f t="shared" si="96"/>
        <v>0</v>
      </c>
      <c r="E280" s="88">
        <f t="shared" si="96"/>
        <v>0</v>
      </c>
      <c r="F280" s="88">
        <f t="shared" si="96"/>
        <v>0</v>
      </c>
      <c r="G280" s="88">
        <f t="shared" si="96"/>
        <v>0</v>
      </c>
      <c r="H280" s="88">
        <f t="shared" si="96"/>
        <v>0</v>
      </c>
      <c r="I280" s="94">
        <f t="shared" si="96"/>
        <v>0</v>
      </c>
    </row>
    <row r="281" spans="1:12">
      <c r="A281" s="25"/>
      <c r="B281" s="95"/>
      <c r="C281" s="81"/>
      <c r="D281" s="81"/>
      <c r="E281" s="81"/>
      <c r="F281" s="81"/>
      <c r="G281" s="81"/>
      <c r="H281" s="81"/>
      <c r="I281" s="96"/>
    </row>
    <row r="282" spans="1:12" ht="15.75" thickBot="1">
      <c r="A282" s="24" t="s">
        <v>6</v>
      </c>
      <c r="B282" s="103">
        <f t="shared" ref="B282:I282" si="97">B65-B240-B267-B271-B275-B280</f>
        <v>0</v>
      </c>
      <c r="C282" s="84">
        <f t="shared" si="97"/>
        <v>0</v>
      </c>
      <c r="D282" s="84">
        <f t="shared" si="97"/>
        <v>0</v>
      </c>
      <c r="E282" s="84">
        <f t="shared" si="97"/>
        <v>0</v>
      </c>
      <c r="F282" s="84">
        <f t="shared" si="97"/>
        <v>0</v>
      </c>
      <c r="G282" s="84">
        <f t="shared" si="97"/>
        <v>0</v>
      </c>
      <c r="H282" s="84">
        <f t="shared" si="97"/>
        <v>0</v>
      </c>
      <c r="I282" s="104">
        <f t="shared" si="97"/>
        <v>0</v>
      </c>
    </row>
    <row r="283" spans="1:12" ht="15.75" thickTop="1">
      <c r="A283" s="25"/>
      <c r="B283" s="97"/>
      <c r="C283" s="89"/>
      <c r="D283" s="89"/>
      <c r="E283" s="89"/>
      <c r="F283" s="89"/>
      <c r="G283" s="89"/>
      <c r="H283" s="89"/>
      <c r="I283" s="98"/>
    </row>
    <row r="284" spans="1:12">
      <c r="A284" s="24" t="s">
        <v>5</v>
      </c>
      <c r="B284" s="97"/>
      <c r="C284" s="89"/>
      <c r="D284" s="89"/>
      <c r="E284" s="89"/>
      <c r="F284" s="89"/>
      <c r="G284" s="89"/>
      <c r="H284" s="89"/>
      <c r="I284" s="98"/>
    </row>
    <row r="285" spans="1:12">
      <c r="A285" s="27" t="s">
        <v>297</v>
      </c>
      <c r="B285" s="97"/>
      <c r="C285" s="89"/>
      <c r="D285" s="89"/>
      <c r="E285" s="89"/>
      <c r="F285" s="89"/>
      <c r="G285" s="89"/>
      <c r="H285" s="89"/>
      <c r="I285" s="98"/>
    </row>
    <row r="286" spans="1:12">
      <c r="A286" s="26" t="s">
        <v>298</v>
      </c>
      <c r="B286" s="93">
        <v>0</v>
      </c>
      <c r="C286" s="88">
        <v>0</v>
      </c>
      <c r="D286" s="88">
        <v>0</v>
      </c>
      <c r="E286" s="88">
        <v>0</v>
      </c>
      <c r="F286" s="88">
        <v>0</v>
      </c>
      <c r="G286" s="88">
        <f t="shared" ref="G286:G309" si="98">B286+E286</f>
        <v>0</v>
      </c>
      <c r="H286" s="88">
        <f t="shared" ref="H286:H309" si="99">C286+F286</f>
        <v>0</v>
      </c>
      <c r="I286" s="94">
        <f t="shared" ref="I286:I309" si="100">SUM(G286:H286)</f>
        <v>0</v>
      </c>
    </row>
    <row r="287" spans="1:12">
      <c r="A287" s="26" t="s">
        <v>299</v>
      </c>
      <c r="B287" s="93">
        <v>0</v>
      </c>
      <c r="C287" s="88">
        <v>0</v>
      </c>
      <c r="D287" s="88">
        <v>0</v>
      </c>
      <c r="E287" s="88">
        <v>0</v>
      </c>
      <c r="F287" s="88">
        <v>0</v>
      </c>
      <c r="G287" s="88">
        <f t="shared" si="98"/>
        <v>0</v>
      </c>
      <c r="H287" s="88">
        <f t="shared" si="99"/>
        <v>0</v>
      </c>
      <c r="I287" s="94">
        <f t="shared" si="100"/>
        <v>0</v>
      </c>
      <c r="J287" s="69"/>
      <c r="K287" s="70"/>
      <c r="L287" s="70"/>
    </row>
    <row r="288" spans="1:12">
      <c r="A288" s="26" t="s">
        <v>300</v>
      </c>
      <c r="B288" s="93">
        <v>0</v>
      </c>
      <c r="C288" s="88">
        <v>0</v>
      </c>
      <c r="D288" s="88">
        <v>0</v>
      </c>
      <c r="E288" s="88">
        <v>0</v>
      </c>
      <c r="F288" s="88">
        <v>0</v>
      </c>
      <c r="G288" s="88">
        <f t="shared" si="98"/>
        <v>0</v>
      </c>
      <c r="H288" s="88">
        <f t="shared" si="99"/>
        <v>0</v>
      </c>
      <c r="I288" s="94">
        <f t="shared" si="100"/>
        <v>0</v>
      </c>
      <c r="K288" s="70"/>
      <c r="L288" s="70"/>
    </row>
    <row r="289" spans="1:12">
      <c r="A289" s="26" t="s">
        <v>301</v>
      </c>
      <c r="B289" s="93">
        <v>0</v>
      </c>
      <c r="C289" s="88">
        <v>0</v>
      </c>
      <c r="D289" s="88">
        <v>0</v>
      </c>
      <c r="E289" s="88">
        <v>0</v>
      </c>
      <c r="F289" s="88">
        <v>0</v>
      </c>
      <c r="G289" s="88">
        <f t="shared" si="98"/>
        <v>0</v>
      </c>
      <c r="H289" s="88">
        <f t="shared" si="99"/>
        <v>0</v>
      </c>
      <c r="I289" s="94">
        <f t="shared" si="100"/>
        <v>0</v>
      </c>
    </row>
    <row r="290" spans="1:12">
      <c r="A290" s="26" t="s">
        <v>302</v>
      </c>
      <c r="B290" s="93">
        <v>0</v>
      </c>
      <c r="C290" s="88">
        <v>0</v>
      </c>
      <c r="D290" s="88">
        <v>0</v>
      </c>
      <c r="E290" s="88">
        <v>0</v>
      </c>
      <c r="F290" s="88">
        <v>0</v>
      </c>
      <c r="G290" s="88">
        <f t="shared" si="98"/>
        <v>0</v>
      </c>
      <c r="H290" s="88">
        <f t="shared" si="99"/>
        <v>0</v>
      </c>
      <c r="I290" s="94">
        <f t="shared" si="100"/>
        <v>0</v>
      </c>
      <c r="K290" s="70"/>
      <c r="L290" s="70"/>
    </row>
    <row r="291" spans="1:12">
      <c r="A291" s="26" t="s">
        <v>303</v>
      </c>
      <c r="B291" s="93">
        <v>0</v>
      </c>
      <c r="C291" s="88">
        <v>0</v>
      </c>
      <c r="D291" s="88">
        <v>0</v>
      </c>
      <c r="E291" s="88">
        <v>0</v>
      </c>
      <c r="F291" s="88">
        <v>0</v>
      </c>
      <c r="G291" s="88">
        <f t="shared" si="98"/>
        <v>0</v>
      </c>
      <c r="H291" s="88">
        <f t="shared" si="99"/>
        <v>0</v>
      </c>
      <c r="I291" s="94">
        <f t="shared" si="100"/>
        <v>0</v>
      </c>
      <c r="K291" s="70"/>
      <c r="L291" s="70"/>
    </row>
    <row r="292" spans="1:12">
      <c r="A292" s="26" t="s">
        <v>304</v>
      </c>
      <c r="B292" s="93">
        <v>0</v>
      </c>
      <c r="C292" s="88">
        <v>0</v>
      </c>
      <c r="D292" s="88">
        <v>0</v>
      </c>
      <c r="E292" s="88">
        <v>0</v>
      </c>
      <c r="F292" s="88">
        <v>0</v>
      </c>
      <c r="G292" s="88">
        <f t="shared" si="98"/>
        <v>0</v>
      </c>
      <c r="H292" s="88">
        <f t="shared" si="99"/>
        <v>0</v>
      </c>
      <c r="I292" s="94">
        <f t="shared" si="100"/>
        <v>0</v>
      </c>
      <c r="K292" s="70"/>
      <c r="L292" s="70"/>
    </row>
    <row r="293" spans="1:12">
      <c r="A293" s="26" t="s">
        <v>305</v>
      </c>
      <c r="B293" s="93">
        <v>0</v>
      </c>
      <c r="C293" s="88">
        <v>0</v>
      </c>
      <c r="D293" s="88">
        <v>0</v>
      </c>
      <c r="E293" s="88">
        <v>0</v>
      </c>
      <c r="F293" s="88">
        <v>0</v>
      </c>
      <c r="G293" s="88">
        <f t="shared" si="98"/>
        <v>0</v>
      </c>
      <c r="H293" s="88">
        <f t="shared" si="99"/>
        <v>0</v>
      </c>
      <c r="I293" s="94">
        <f t="shared" si="100"/>
        <v>0</v>
      </c>
    </row>
    <row r="294" spans="1:12">
      <c r="A294" s="26" t="s">
        <v>306</v>
      </c>
      <c r="B294" s="93">
        <v>0</v>
      </c>
      <c r="C294" s="88">
        <v>0</v>
      </c>
      <c r="D294" s="88">
        <v>0</v>
      </c>
      <c r="E294" s="88">
        <v>0</v>
      </c>
      <c r="F294" s="88">
        <v>0</v>
      </c>
      <c r="G294" s="88">
        <f t="shared" si="98"/>
        <v>0</v>
      </c>
      <c r="H294" s="88">
        <f t="shared" si="99"/>
        <v>0</v>
      </c>
      <c r="I294" s="94">
        <f t="shared" si="100"/>
        <v>0</v>
      </c>
      <c r="K294" s="70"/>
      <c r="L294" s="70"/>
    </row>
    <row r="295" spans="1:12">
      <c r="A295" s="26" t="s">
        <v>307</v>
      </c>
      <c r="B295" s="93">
        <v>0</v>
      </c>
      <c r="C295" s="88">
        <v>0</v>
      </c>
      <c r="D295" s="88">
        <v>0</v>
      </c>
      <c r="E295" s="88">
        <v>0</v>
      </c>
      <c r="F295" s="88">
        <v>0</v>
      </c>
      <c r="G295" s="88">
        <f t="shared" si="98"/>
        <v>0</v>
      </c>
      <c r="H295" s="88">
        <f t="shared" si="99"/>
        <v>0</v>
      </c>
      <c r="I295" s="94">
        <f t="shared" si="100"/>
        <v>0</v>
      </c>
      <c r="K295" s="70"/>
      <c r="L295" s="70"/>
    </row>
    <row r="296" spans="1:12">
      <c r="A296" s="26" t="s">
        <v>308</v>
      </c>
      <c r="B296" s="93">
        <v>0</v>
      </c>
      <c r="C296" s="88">
        <v>0</v>
      </c>
      <c r="D296" s="88">
        <v>0</v>
      </c>
      <c r="E296" s="88">
        <v>0</v>
      </c>
      <c r="F296" s="88">
        <v>0</v>
      </c>
      <c r="G296" s="88">
        <f t="shared" si="98"/>
        <v>0</v>
      </c>
      <c r="H296" s="88">
        <f t="shared" si="99"/>
        <v>0</v>
      </c>
      <c r="I296" s="94">
        <f t="shared" si="100"/>
        <v>0</v>
      </c>
    </row>
    <row r="297" spans="1:12">
      <c r="A297" s="26" t="s">
        <v>309</v>
      </c>
      <c r="B297" s="93">
        <v>0</v>
      </c>
      <c r="C297" s="88">
        <v>0</v>
      </c>
      <c r="D297" s="88">
        <v>0</v>
      </c>
      <c r="E297" s="88">
        <v>0</v>
      </c>
      <c r="F297" s="88">
        <v>0</v>
      </c>
      <c r="G297" s="88">
        <f t="shared" si="98"/>
        <v>0</v>
      </c>
      <c r="H297" s="88">
        <f t="shared" si="99"/>
        <v>0</v>
      </c>
      <c r="I297" s="94">
        <f t="shared" si="100"/>
        <v>0</v>
      </c>
      <c r="K297" s="70"/>
      <c r="L297" s="70"/>
    </row>
    <row r="298" spans="1:12">
      <c r="A298" s="26" t="s">
        <v>310</v>
      </c>
      <c r="B298" s="93">
        <v>0</v>
      </c>
      <c r="C298" s="88">
        <v>0</v>
      </c>
      <c r="D298" s="88">
        <v>0</v>
      </c>
      <c r="E298" s="88">
        <v>0</v>
      </c>
      <c r="F298" s="88">
        <v>0</v>
      </c>
      <c r="G298" s="88">
        <f t="shared" si="98"/>
        <v>0</v>
      </c>
      <c r="H298" s="88">
        <f t="shared" si="99"/>
        <v>0</v>
      </c>
      <c r="I298" s="94">
        <f t="shared" si="100"/>
        <v>0</v>
      </c>
      <c r="K298" s="70"/>
      <c r="L298" s="70"/>
    </row>
    <row r="299" spans="1:12">
      <c r="A299" s="26" t="s">
        <v>311</v>
      </c>
      <c r="B299" s="93">
        <v>0</v>
      </c>
      <c r="C299" s="88">
        <v>0</v>
      </c>
      <c r="D299" s="88">
        <v>0</v>
      </c>
      <c r="E299" s="88">
        <v>0</v>
      </c>
      <c r="F299" s="88">
        <v>0</v>
      </c>
      <c r="G299" s="88">
        <f t="shared" si="98"/>
        <v>0</v>
      </c>
      <c r="H299" s="88">
        <f t="shared" si="99"/>
        <v>0</v>
      </c>
      <c r="I299" s="94">
        <f t="shared" si="100"/>
        <v>0</v>
      </c>
      <c r="K299" s="70"/>
      <c r="L299" s="70"/>
    </row>
    <row r="300" spans="1:12">
      <c r="A300" s="26" t="s">
        <v>312</v>
      </c>
      <c r="B300" s="93">
        <v>0</v>
      </c>
      <c r="C300" s="88">
        <v>0</v>
      </c>
      <c r="D300" s="88">
        <v>0</v>
      </c>
      <c r="E300" s="88">
        <v>0</v>
      </c>
      <c r="F300" s="88">
        <v>0</v>
      </c>
      <c r="G300" s="88">
        <f t="shared" si="98"/>
        <v>0</v>
      </c>
      <c r="H300" s="88">
        <f t="shared" si="99"/>
        <v>0</v>
      </c>
      <c r="I300" s="94">
        <f t="shared" si="100"/>
        <v>0</v>
      </c>
    </row>
    <row r="301" spans="1:12">
      <c r="A301" s="26" t="s">
        <v>313</v>
      </c>
      <c r="B301" s="93">
        <v>0</v>
      </c>
      <c r="C301" s="88">
        <v>0</v>
      </c>
      <c r="D301" s="88">
        <v>0</v>
      </c>
      <c r="E301" s="88">
        <v>0</v>
      </c>
      <c r="F301" s="88">
        <v>0</v>
      </c>
      <c r="G301" s="88">
        <f t="shared" si="98"/>
        <v>0</v>
      </c>
      <c r="H301" s="88">
        <f t="shared" si="99"/>
        <v>0</v>
      </c>
      <c r="I301" s="94">
        <f t="shared" si="100"/>
        <v>0</v>
      </c>
    </row>
    <row r="302" spans="1:12">
      <c r="A302" s="26" t="s">
        <v>314</v>
      </c>
      <c r="B302" s="93">
        <v>0</v>
      </c>
      <c r="C302" s="88">
        <v>0</v>
      </c>
      <c r="D302" s="88">
        <v>0</v>
      </c>
      <c r="E302" s="88">
        <v>0</v>
      </c>
      <c r="F302" s="88">
        <v>0</v>
      </c>
      <c r="G302" s="88">
        <f t="shared" si="98"/>
        <v>0</v>
      </c>
      <c r="H302" s="88">
        <f t="shared" si="99"/>
        <v>0</v>
      </c>
      <c r="I302" s="94">
        <f t="shared" si="100"/>
        <v>0</v>
      </c>
    </row>
    <row r="303" spans="1:12">
      <c r="A303" s="26" t="s">
        <v>315</v>
      </c>
      <c r="B303" s="93">
        <v>0</v>
      </c>
      <c r="C303" s="88">
        <v>0</v>
      </c>
      <c r="D303" s="88">
        <v>0</v>
      </c>
      <c r="E303" s="88">
        <v>0</v>
      </c>
      <c r="F303" s="88">
        <v>0</v>
      </c>
      <c r="G303" s="88">
        <f t="shared" si="98"/>
        <v>0</v>
      </c>
      <c r="H303" s="88">
        <f t="shared" si="99"/>
        <v>0</v>
      </c>
      <c r="I303" s="94">
        <f t="shared" si="100"/>
        <v>0</v>
      </c>
    </row>
    <row r="304" spans="1:12">
      <c r="A304" s="26" t="s">
        <v>316</v>
      </c>
      <c r="B304" s="93">
        <v>0</v>
      </c>
      <c r="C304" s="88">
        <v>0</v>
      </c>
      <c r="D304" s="88">
        <v>0</v>
      </c>
      <c r="E304" s="88">
        <v>0</v>
      </c>
      <c r="F304" s="88">
        <v>0</v>
      </c>
      <c r="G304" s="88">
        <f t="shared" si="98"/>
        <v>0</v>
      </c>
      <c r="H304" s="88">
        <f t="shared" si="99"/>
        <v>0</v>
      </c>
      <c r="I304" s="94">
        <f t="shared" si="100"/>
        <v>0</v>
      </c>
    </row>
    <row r="305" spans="1:12">
      <c r="A305" s="26" t="s">
        <v>317</v>
      </c>
      <c r="B305" s="93">
        <v>0</v>
      </c>
      <c r="C305" s="88">
        <v>0</v>
      </c>
      <c r="D305" s="88">
        <v>0</v>
      </c>
      <c r="E305" s="88">
        <v>0</v>
      </c>
      <c r="F305" s="88">
        <v>0</v>
      </c>
      <c r="G305" s="88">
        <f t="shared" si="98"/>
        <v>0</v>
      </c>
      <c r="H305" s="88">
        <f t="shared" si="99"/>
        <v>0</v>
      </c>
      <c r="I305" s="94">
        <f t="shared" si="100"/>
        <v>0</v>
      </c>
      <c r="K305" s="70"/>
      <c r="L305" s="70"/>
    </row>
    <row r="306" spans="1:12">
      <c r="A306" s="26" t="s">
        <v>318</v>
      </c>
      <c r="B306" s="93">
        <v>0</v>
      </c>
      <c r="C306" s="88">
        <v>0</v>
      </c>
      <c r="D306" s="88">
        <v>0</v>
      </c>
      <c r="E306" s="88">
        <v>0</v>
      </c>
      <c r="F306" s="88">
        <v>0</v>
      </c>
      <c r="G306" s="88">
        <f t="shared" si="98"/>
        <v>0</v>
      </c>
      <c r="H306" s="88">
        <f t="shared" si="99"/>
        <v>0</v>
      </c>
      <c r="I306" s="94">
        <f t="shared" si="100"/>
        <v>0</v>
      </c>
    </row>
    <row r="307" spans="1:12">
      <c r="A307" s="26" t="s">
        <v>319</v>
      </c>
      <c r="B307" s="93">
        <v>0</v>
      </c>
      <c r="C307" s="88">
        <v>0</v>
      </c>
      <c r="D307" s="88">
        <v>0</v>
      </c>
      <c r="E307" s="88">
        <v>0</v>
      </c>
      <c r="F307" s="88">
        <v>0</v>
      </c>
      <c r="G307" s="88">
        <f t="shared" si="98"/>
        <v>0</v>
      </c>
      <c r="H307" s="88">
        <f t="shared" si="99"/>
        <v>0</v>
      </c>
      <c r="I307" s="94">
        <f t="shared" si="100"/>
        <v>0</v>
      </c>
    </row>
    <row r="308" spans="1:12">
      <c r="A308" s="26" t="s">
        <v>320</v>
      </c>
      <c r="B308" s="93">
        <v>0</v>
      </c>
      <c r="C308" s="88">
        <v>0</v>
      </c>
      <c r="D308" s="88">
        <v>0</v>
      </c>
      <c r="E308" s="88">
        <v>0</v>
      </c>
      <c r="F308" s="88">
        <v>0</v>
      </c>
      <c r="G308" s="88">
        <f t="shared" si="98"/>
        <v>0</v>
      </c>
      <c r="H308" s="88">
        <f t="shared" si="99"/>
        <v>0</v>
      </c>
      <c r="I308" s="94">
        <f t="shared" si="100"/>
        <v>0</v>
      </c>
      <c r="K308" s="70"/>
      <c r="L308" s="70"/>
    </row>
    <row r="309" spans="1:12">
      <c r="A309" s="26" t="s">
        <v>321</v>
      </c>
      <c r="B309" s="95">
        <v>0</v>
      </c>
      <c r="C309" s="81">
        <v>0</v>
      </c>
      <c r="D309" s="81">
        <v>0</v>
      </c>
      <c r="E309" s="81">
        <v>0</v>
      </c>
      <c r="F309" s="81">
        <v>0</v>
      </c>
      <c r="G309" s="81">
        <f t="shared" si="98"/>
        <v>0</v>
      </c>
      <c r="H309" s="81">
        <f t="shared" si="99"/>
        <v>0</v>
      </c>
      <c r="I309" s="96">
        <f t="shared" si="100"/>
        <v>0</v>
      </c>
      <c r="K309" s="70"/>
      <c r="L309" s="70"/>
    </row>
    <row r="310" spans="1:12">
      <c r="A310" s="26" t="s">
        <v>322</v>
      </c>
      <c r="B310" s="93">
        <f>SUM(B286:B309)</f>
        <v>0</v>
      </c>
      <c r="C310" s="88">
        <f t="shared" ref="C310:I310" si="101">SUM(C286:C309)</f>
        <v>0</v>
      </c>
      <c r="D310" s="88">
        <f t="shared" si="101"/>
        <v>0</v>
      </c>
      <c r="E310" s="88">
        <f t="shared" si="101"/>
        <v>0</v>
      </c>
      <c r="F310" s="88">
        <f t="shared" si="101"/>
        <v>0</v>
      </c>
      <c r="G310" s="88">
        <f t="shared" si="101"/>
        <v>0</v>
      </c>
      <c r="H310" s="88">
        <f t="shared" si="101"/>
        <v>0</v>
      </c>
      <c r="I310" s="94">
        <f t="shared" si="101"/>
        <v>0</v>
      </c>
    </row>
    <row r="311" spans="1:12">
      <c r="A311" s="27" t="s">
        <v>323</v>
      </c>
      <c r="B311" s="93"/>
      <c r="C311" s="88"/>
      <c r="D311" s="88"/>
      <c r="E311" s="88"/>
      <c r="F311" s="88"/>
      <c r="G311" s="88"/>
      <c r="H311" s="88"/>
      <c r="I311" s="94"/>
    </row>
    <row r="312" spans="1:12">
      <c r="A312" s="26" t="s">
        <v>324</v>
      </c>
      <c r="B312" s="93">
        <v>0</v>
      </c>
      <c r="C312" s="88">
        <v>0</v>
      </c>
      <c r="D312" s="88">
        <v>0</v>
      </c>
      <c r="E312" s="88">
        <v>0</v>
      </c>
      <c r="F312" s="88">
        <v>0</v>
      </c>
      <c r="G312" s="88">
        <f t="shared" ref="G312:G320" si="102">B312+E312</f>
        <v>0</v>
      </c>
      <c r="H312" s="88">
        <f t="shared" ref="H312:H320" si="103">C312+F312</f>
        <v>0</v>
      </c>
      <c r="I312" s="94">
        <f t="shared" ref="I312:I320" si="104">SUM(G312:H312)</f>
        <v>0</v>
      </c>
      <c r="K312" s="70"/>
      <c r="L312" s="70"/>
    </row>
    <row r="313" spans="1:12">
      <c r="A313" s="26" t="s">
        <v>325</v>
      </c>
      <c r="B313" s="93">
        <v>0</v>
      </c>
      <c r="C313" s="88">
        <v>0</v>
      </c>
      <c r="D313" s="88">
        <v>0</v>
      </c>
      <c r="E313" s="88">
        <v>0</v>
      </c>
      <c r="F313" s="88">
        <v>0</v>
      </c>
      <c r="G313" s="88">
        <f t="shared" si="102"/>
        <v>0</v>
      </c>
      <c r="H313" s="88">
        <f t="shared" si="103"/>
        <v>0</v>
      </c>
      <c r="I313" s="94">
        <f t="shared" si="104"/>
        <v>0</v>
      </c>
    </row>
    <row r="314" spans="1:12">
      <c r="A314" s="26" t="s">
        <v>326</v>
      </c>
      <c r="B314" s="93">
        <v>0</v>
      </c>
      <c r="C314" s="88">
        <v>0</v>
      </c>
      <c r="D314" s="88">
        <v>0</v>
      </c>
      <c r="E314" s="88">
        <v>0</v>
      </c>
      <c r="F314" s="88">
        <v>0</v>
      </c>
      <c r="G314" s="88">
        <f t="shared" si="102"/>
        <v>0</v>
      </c>
      <c r="H314" s="88">
        <f t="shared" si="103"/>
        <v>0</v>
      </c>
      <c r="I314" s="94">
        <f t="shared" si="104"/>
        <v>0</v>
      </c>
      <c r="K314" s="70"/>
      <c r="L314" s="70"/>
    </row>
    <row r="315" spans="1:12">
      <c r="A315" s="26" t="s">
        <v>327</v>
      </c>
      <c r="B315" s="93">
        <v>0</v>
      </c>
      <c r="C315" s="88">
        <v>0</v>
      </c>
      <c r="D315" s="88">
        <v>0</v>
      </c>
      <c r="E315" s="88">
        <v>0</v>
      </c>
      <c r="F315" s="88">
        <v>0</v>
      </c>
      <c r="G315" s="88">
        <f t="shared" si="102"/>
        <v>0</v>
      </c>
      <c r="H315" s="88">
        <f t="shared" si="103"/>
        <v>0</v>
      </c>
      <c r="I315" s="94">
        <f t="shared" si="104"/>
        <v>0</v>
      </c>
      <c r="K315" s="70"/>
      <c r="L315" s="70"/>
    </row>
    <row r="316" spans="1:12">
      <c r="A316" s="26" t="s">
        <v>328</v>
      </c>
      <c r="B316" s="93">
        <v>0</v>
      </c>
      <c r="C316" s="88">
        <v>0</v>
      </c>
      <c r="D316" s="88">
        <v>0</v>
      </c>
      <c r="E316" s="88">
        <v>0</v>
      </c>
      <c r="F316" s="88">
        <v>0</v>
      </c>
      <c r="G316" s="88">
        <f t="shared" si="102"/>
        <v>0</v>
      </c>
      <c r="H316" s="88">
        <f t="shared" si="103"/>
        <v>0</v>
      </c>
      <c r="I316" s="94">
        <f t="shared" si="104"/>
        <v>0</v>
      </c>
    </row>
    <row r="317" spans="1:12">
      <c r="A317" s="26" t="s">
        <v>329</v>
      </c>
      <c r="B317" s="93">
        <v>0</v>
      </c>
      <c r="C317" s="88">
        <v>0</v>
      </c>
      <c r="D317" s="88">
        <v>0</v>
      </c>
      <c r="E317" s="88">
        <v>0</v>
      </c>
      <c r="F317" s="88">
        <v>0</v>
      </c>
      <c r="G317" s="88">
        <f t="shared" si="102"/>
        <v>0</v>
      </c>
      <c r="H317" s="88">
        <f t="shared" si="103"/>
        <v>0</v>
      </c>
      <c r="I317" s="94">
        <f t="shared" si="104"/>
        <v>0</v>
      </c>
    </row>
    <row r="318" spans="1:12">
      <c r="A318" s="26" t="s">
        <v>330</v>
      </c>
      <c r="B318" s="93">
        <v>0</v>
      </c>
      <c r="C318" s="88">
        <v>0</v>
      </c>
      <c r="D318" s="88">
        <v>0</v>
      </c>
      <c r="E318" s="88">
        <v>0</v>
      </c>
      <c r="F318" s="88">
        <v>0</v>
      </c>
      <c r="G318" s="88">
        <f t="shared" si="102"/>
        <v>0</v>
      </c>
      <c r="H318" s="88">
        <f t="shared" si="103"/>
        <v>0</v>
      </c>
      <c r="I318" s="94">
        <f t="shared" si="104"/>
        <v>0</v>
      </c>
    </row>
    <row r="319" spans="1:12">
      <c r="A319" s="26" t="s">
        <v>331</v>
      </c>
      <c r="B319" s="93">
        <v>0</v>
      </c>
      <c r="C319" s="88">
        <v>0</v>
      </c>
      <c r="D319" s="88">
        <v>0</v>
      </c>
      <c r="E319" s="88">
        <v>0</v>
      </c>
      <c r="F319" s="88">
        <v>0</v>
      </c>
      <c r="G319" s="88">
        <f t="shared" si="102"/>
        <v>0</v>
      </c>
      <c r="H319" s="88">
        <f t="shared" si="103"/>
        <v>0</v>
      </c>
      <c r="I319" s="94">
        <f t="shared" si="104"/>
        <v>0</v>
      </c>
      <c r="K319" s="70"/>
      <c r="L319" s="70"/>
    </row>
    <row r="320" spans="1:12">
      <c r="A320" s="26" t="s">
        <v>332</v>
      </c>
      <c r="B320" s="95">
        <v>0</v>
      </c>
      <c r="C320" s="81">
        <v>0</v>
      </c>
      <c r="D320" s="81">
        <v>0</v>
      </c>
      <c r="E320" s="81">
        <v>0</v>
      </c>
      <c r="F320" s="81">
        <v>0</v>
      </c>
      <c r="G320" s="81">
        <f t="shared" si="102"/>
        <v>0</v>
      </c>
      <c r="H320" s="81">
        <f t="shared" si="103"/>
        <v>0</v>
      </c>
      <c r="I320" s="96">
        <f t="shared" si="104"/>
        <v>0</v>
      </c>
      <c r="K320" s="70"/>
      <c r="L320" s="70"/>
    </row>
    <row r="321" spans="1:9">
      <c r="A321" s="26" t="s">
        <v>333</v>
      </c>
      <c r="B321" s="93">
        <f>SUM(B312:B320)</f>
        <v>0</v>
      </c>
      <c r="C321" s="88">
        <f t="shared" ref="C321:I321" si="105">SUM(C312:C320)</f>
        <v>0</v>
      </c>
      <c r="D321" s="88">
        <f t="shared" si="105"/>
        <v>0</v>
      </c>
      <c r="E321" s="88">
        <f t="shared" si="105"/>
        <v>0</v>
      </c>
      <c r="F321" s="88">
        <f t="shared" si="105"/>
        <v>0</v>
      </c>
      <c r="G321" s="88">
        <f t="shared" si="105"/>
        <v>0</v>
      </c>
      <c r="H321" s="88">
        <f t="shared" si="105"/>
        <v>0</v>
      </c>
      <c r="I321" s="94">
        <f t="shared" si="105"/>
        <v>0</v>
      </c>
    </row>
    <row r="322" spans="1:9">
      <c r="A322" s="27" t="s">
        <v>334</v>
      </c>
      <c r="B322" s="93"/>
      <c r="C322" s="88"/>
      <c r="D322" s="88"/>
      <c r="E322" s="88"/>
      <c r="F322" s="88"/>
      <c r="G322" s="88"/>
      <c r="H322" s="88"/>
      <c r="I322" s="94"/>
    </row>
    <row r="323" spans="1:9">
      <c r="A323" s="26" t="s">
        <v>335</v>
      </c>
      <c r="B323" s="93">
        <v>0</v>
      </c>
      <c r="C323" s="88">
        <v>0</v>
      </c>
      <c r="D323" s="88">
        <v>0</v>
      </c>
      <c r="E323" s="88">
        <v>0</v>
      </c>
      <c r="F323" s="88">
        <v>0</v>
      </c>
      <c r="G323" s="88">
        <f t="shared" ref="G323:G324" si="106">B323+E323</f>
        <v>0</v>
      </c>
      <c r="H323" s="88">
        <f t="shared" ref="H323:H324" si="107">C323+F323</f>
        <v>0</v>
      </c>
      <c r="I323" s="94">
        <f t="shared" ref="I323:I324" si="108">SUM(G323:H323)</f>
        <v>0</v>
      </c>
    </row>
    <row r="324" spans="1:9">
      <c r="A324" s="26" t="s">
        <v>336</v>
      </c>
      <c r="B324" s="95">
        <v>0</v>
      </c>
      <c r="C324" s="81">
        <v>0</v>
      </c>
      <c r="D324" s="81">
        <v>0</v>
      </c>
      <c r="E324" s="81">
        <v>0</v>
      </c>
      <c r="F324" s="81">
        <v>0</v>
      </c>
      <c r="G324" s="81">
        <f t="shared" si="106"/>
        <v>0</v>
      </c>
      <c r="H324" s="81">
        <f t="shared" si="107"/>
        <v>0</v>
      </c>
      <c r="I324" s="96">
        <f t="shared" si="108"/>
        <v>0</v>
      </c>
    </row>
    <row r="325" spans="1:9">
      <c r="A325" s="26" t="s">
        <v>337</v>
      </c>
      <c r="B325" s="93">
        <f>SUM(B323:B324)</f>
        <v>0</v>
      </c>
      <c r="C325" s="88">
        <f t="shared" ref="C325:I325" si="109">SUM(C323:C324)</f>
        <v>0</v>
      </c>
      <c r="D325" s="88">
        <f t="shared" si="109"/>
        <v>0</v>
      </c>
      <c r="E325" s="88">
        <f t="shared" si="109"/>
        <v>0</v>
      </c>
      <c r="F325" s="88">
        <f t="shared" si="109"/>
        <v>0</v>
      </c>
      <c r="G325" s="88">
        <f t="shared" si="109"/>
        <v>0</v>
      </c>
      <c r="H325" s="88">
        <f t="shared" si="109"/>
        <v>0</v>
      </c>
      <c r="I325" s="94">
        <f t="shared" si="109"/>
        <v>0</v>
      </c>
    </row>
    <row r="326" spans="1:9">
      <c r="A326" s="25"/>
      <c r="B326" s="93">
        <v>0</v>
      </c>
      <c r="C326" s="88"/>
      <c r="D326" s="88"/>
      <c r="E326" s="88"/>
      <c r="F326" s="88"/>
      <c r="G326" s="88"/>
      <c r="H326" s="88"/>
      <c r="I326" s="94"/>
    </row>
    <row r="327" spans="1:9">
      <c r="A327" s="24" t="s">
        <v>1</v>
      </c>
      <c r="B327" s="93">
        <f>B310+B321+B325</f>
        <v>0</v>
      </c>
      <c r="C327" s="88">
        <f t="shared" ref="C327:I327" si="110">C310+C321+C325</f>
        <v>0</v>
      </c>
      <c r="D327" s="88">
        <f t="shared" si="110"/>
        <v>0</v>
      </c>
      <c r="E327" s="88">
        <f t="shared" si="110"/>
        <v>0</v>
      </c>
      <c r="F327" s="88">
        <f t="shared" si="110"/>
        <v>0</v>
      </c>
      <c r="G327" s="88">
        <f t="shared" si="110"/>
        <v>0</v>
      </c>
      <c r="H327" s="88">
        <f t="shared" si="110"/>
        <v>0</v>
      </c>
      <c r="I327" s="94">
        <f t="shared" si="110"/>
        <v>0</v>
      </c>
    </row>
    <row r="328" spans="1:9">
      <c r="A328" s="25"/>
      <c r="B328" s="95"/>
      <c r="C328" s="81"/>
      <c r="D328" s="81"/>
      <c r="E328" s="81"/>
      <c r="F328" s="81"/>
      <c r="G328" s="81"/>
      <c r="H328" s="81"/>
      <c r="I328" s="96"/>
    </row>
    <row r="329" spans="1:9" ht="15.75" thickBot="1">
      <c r="A329" s="24" t="s">
        <v>0</v>
      </c>
      <c r="B329" s="109">
        <f>B282-B327</f>
        <v>0</v>
      </c>
      <c r="C329" s="87">
        <f t="shared" ref="C329:I329" si="111">C282-C327</f>
        <v>0</v>
      </c>
      <c r="D329" s="87">
        <f t="shared" si="111"/>
        <v>0</v>
      </c>
      <c r="E329" s="87">
        <f t="shared" si="111"/>
        <v>0</v>
      </c>
      <c r="F329" s="87">
        <f t="shared" si="111"/>
        <v>0</v>
      </c>
      <c r="G329" s="87">
        <f t="shared" si="111"/>
        <v>0</v>
      </c>
      <c r="H329" s="87">
        <f t="shared" si="111"/>
        <v>0</v>
      </c>
      <c r="I329" s="110">
        <f t="shared" si="111"/>
        <v>0</v>
      </c>
    </row>
    <row r="330" spans="1:9" ht="16.5" thickTop="1" thickBot="1">
      <c r="B330" s="111"/>
      <c r="C330" s="112"/>
      <c r="D330" s="112"/>
      <c r="E330" s="112"/>
      <c r="F330" s="112"/>
      <c r="G330" s="112"/>
      <c r="H330" s="112"/>
      <c r="I330" s="113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topLeftCell="A58" zoomScaleNormal="100" workbookViewId="0">
      <selection activeCell="B77" sqref="B76:B77"/>
    </sheetView>
  </sheetViews>
  <sheetFormatPr defaultColWidth="8.85546875" defaultRowHeight="12.75"/>
  <cols>
    <col min="1" max="1" width="5.42578125" style="35" customWidth="1"/>
    <col min="2" max="2" width="55.7109375" style="35" customWidth="1"/>
    <col min="3" max="3" width="17.28515625" style="35" customWidth="1"/>
    <col min="4" max="4" width="21.7109375" style="35" customWidth="1"/>
    <col min="5" max="5" width="17.140625" style="35" customWidth="1"/>
    <col min="6" max="6" width="13.85546875" style="35" customWidth="1"/>
    <col min="7" max="7" width="13.7109375" style="35" customWidth="1"/>
    <col min="8" max="8" width="18" style="35" customWidth="1"/>
    <col min="9" max="9" width="4" style="35" customWidth="1"/>
    <col min="10" max="16384" width="8.85546875" style="35"/>
  </cols>
  <sheetData>
    <row r="1" spans="1:8" ht="15.95" customHeight="1">
      <c r="A1" s="36"/>
      <c r="B1" s="197" t="s">
        <v>349</v>
      </c>
      <c r="C1" s="197"/>
      <c r="D1" s="197"/>
      <c r="E1" s="197"/>
      <c r="F1" s="197"/>
      <c r="G1" s="197"/>
      <c r="H1" s="197"/>
    </row>
    <row r="2" spans="1:8" ht="15.95" customHeight="1">
      <c r="A2" s="36"/>
      <c r="B2" s="197" t="s">
        <v>359</v>
      </c>
      <c r="C2" s="197"/>
      <c r="D2" s="197"/>
      <c r="E2" s="197"/>
      <c r="F2" s="197"/>
      <c r="G2" s="197"/>
      <c r="H2" s="197"/>
    </row>
    <row r="3" spans="1:8" ht="15.95" customHeight="1">
      <c r="A3" s="197" t="str">
        <f>'Allocated (R)'!A3</f>
        <v>FOR THE MONTH ENDED NOVEMBER 30, 2019</v>
      </c>
      <c r="B3" s="197"/>
      <c r="C3" s="197"/>
      <c r="D3" s="197"/>
      <c r="E3" s="197"/>
      <c r="F3" s="197"/>
      <c r="G3" s="197"/>
      <c r="H3" s="197"/>
    </row>
    <row r="4" spans="1:8" ht="15" customHeight="1">
      <c r="A4" s="67"/>
      <c r="B4" s="67"/>
      <c r="C4" s="67"/>
      <c r="D4" s="67"/>
      <c r="E4" s="67"/>
      <c r="F4" s="67"/>
      <c r="G4" s="67"/>
      <c r="H4" s="67"/>
    </row>
    <row r="5" spans="1:8" ht="15.95" customHeight="1">
      <c r="A5" s="67"/>
      <c r="B5" s="67" t="str">
        <f>'Allocated (R)'!A6</f>
        <v>(Spread is based on allocation factors developed for the 12 ME 12/31/2018)</v>
      </c>
      <c r="C5" s="67"/>
      <c r="D5" s="67"/>
      <c r="E5" s="67"/>
      <c r="F5" s="67"/>
      <c r="G5" s="67"/>
      <c r="H5" s="67"/>
    </row>
    <row r="6" spans="1:8" ht="10.5" customHeight="1"/>
    <row r="7" spans="1:8" ht="51">
      <c r="A7" s="37"/>
      <c r="B7" s="38" t="s">
        <v>360</v>
      </c>
      <c r="C7" s="39" t="s">
        <v>361</v>
      </c>
      <c r="D7" s="39" t="s">
        <v>362</v>
      </c>
      <c r="E7" s="79" t="s">
        <v>411</v>
      </c>
      <c r="F7" s="78" t="s">
        <v>412</v>
      </c>
      <c r="G7" s="78" t="s">
        <v>413</v>
      </c>
      <c r="H7" s="39" t="s">
        <v>35</v>
      </c>
    </row>
    <row r="8" spans="1:8" ht="15.95" customHeight="1" thickBot="1">
      <c r="A8" s="4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>
      <c r="A9" s="40"/>
      <c r="B9" s="46" t="s">
        <v>363</v>
      </c>
      <c r="C9" s="155">
        <f>H9*F9</f>
        <v>0</v>
      </c>
      <c r="D9" s="156">
        <f>H9*G9</f>
        <v>0</v>
      </c>
      <c r="E9" s="165">
        <v>1</v>
      </c>
      <c r="F9" s="173">
        <f>VLOOKUP($E9,$B$65:$G$70,5,FALSE)</f>
        <v>0.58050000000000002</v>
      </c>
      <c r="G9" s="174">
        <f>VLOOKUP($E9,$B$65:$G$70,6,FALSE)</f>
        <v>0.41949999999999998</v>
      </c>
      <c r="H9" s="182">
        <f>'Unallocated Detail (R)'!D207</f>
        <v>0</v>
      </c>
    </row>
    <row r="10" spans="1:8" ht="15.95" customHeight="1">
      <c r="A10" s="40" t="s">
        <v>364</v>
      </c>
      <c r="B10" s="46" t="s">
        <v>365</v>
      </c>
      <c r="C10" s="157">
        <f t="shared" ref="C10:C13" si="0">H10*F10</f>
        <v>0</v>
      </c>
      <c r="D10" s="158">
        <f t="shared" ref="D10:D13" si="1">H10*G10</f>
        <v>0</v>
      </c>
      <c r="E10" s="165">
        <v>2</v>
      </c>
      <c r="F10" s="173">
        <f>VLOOKUP($E10,$B$65:$G$70,5,FALSE)</f>
        <v>0.62209999999999999</v>
      </c>
      <c r="G10" s="174">
        <f>VLOOKUP($E10,$B$65:$G$70,6,FALSE)</f>
        <v>0.37790000000000001</v>
      </c>
      <c r="H10" s="183">
        <f>'Unallocated Detail (R)'!D208</f>
        <v>0</v>
      </c>
    </row>
    <row r="11" spans="1:8" ht="15.95" customHeight="1">
      <c r="A11" s="40" t="s">
        <v>364</v>
      </c>
      <c r="B11" s="46" t="s">
        <v>366</v>
      </c>
      <c r="C11" s="157">
        <f t="shared" si="0"/>
        <v>0</v>
      </c>
      <c r="D11" s="158">
        <f t="shared" si="1"/>
        <v>0</v>
      </c>
      <c r="E11" s="165">
        <v>1</v>
      </c>
      <c r="F11" s="173">
        <f>VLOOKUP($E11,$B$65:$G$70,5,FALSE)</f>
        <v>0.58050000000000002</v>
      </c>
      <c r="G11" s="174">
        <f>VLOOKUP($E11,$B$65:$G$70,6,FALSE)</f>
        <v>0.41949999999999998</v>
      </c>
      <c r="H11" s="183">
        <f>'Unallocated Detail (R)'!D209</f>
        <v>0</v>
      </c>
    </row>
    <row r="12" spans="1:8" ht="15.95" customHeight="1">
      <c r="A12" s="50" t="s">
        <v>364</v>
      </c>
      <c r="B12" s="65" t="s">
        <v>410</v>
      </c>
      <c r="C12" s="157">
        <f t="shared" si="0"/>
        <v>0</v>
      </c>
      <c r="D12" s="158">
        <f t="shared" si="1"/>
        <v>0</v>
      </c>
      <c r="E12" s="165">
        <v>4</v>
      </c>
      <c r="F12" s="173">
        <f>VLOOKUP($E12,$B$65:$G$70,5,FALSE)</f>
        <v>0.66190000000000004</v>
      </c>
      <c r="G12" s="174">
        <f>VLOOKUP($E12,$B$65:$G$70,6,FALSE)</f>
        <v>0.33810000000000001</v>
      </c>
      <c r="H12" s="183">
        <f>'Unallocated Detail (R)'!D210</f>
        <v>0</v>
      </c>
    </row>
    <row r="13" spans="1:8" ht="15.95" customHeight="1">
      <c r="A13" s="40" t="s">
        <v>364</v>
      </c>
      <c r="B13" s="46" t="s">
        <v>367</v>
      </c>
      <c r="C13" s="159">
        <f t="shared" si="0"/>
        <v>0</v>
      </c>
      <c r="D13" s="160">
        <f t="shared" si="1"/>
        <v>0</v>
      </c>
      <c r="E13" s="166">
        <v>1</v>
      </c>
      <c r="F13" s="175">
        <f>VLOOKUP($E13,$B$65:$G$70,5,FALSE)</f>
        <v>0.58050000000000002</v>
      </c>
      <c r="G13" s="176">
        <f>VLOOKUP($E13,$B$65:$G$70,6,FALSE)</f>
        <v>0.41949999999999998</v>
      </c>
      <c r="H13" s="184">
        <f>'Unallocated Detail (R)'!D211</f>
        <v>0</v>
      </c>
    </row>
    <row r="14" spans="1:8" ht="15.95" customHeight="1">
      <c r="A14" s="40" t="s">
        <v>364</v>
      </c>
      <c r="B14" s="48" t="s">
        <v>368</v>
      </c>
      <c r="C14" s="157">
        <f>SUM(C9:C13)</f>
        <v>0</v>
      </c>
      <c r="D14" s="158">
        <f>SUM(D9:D13)</f>
        <v>0</v>
      </c>
      <c r="E14" s="165"/>
      <c r="F14" s="177"/>
      <c r="G14" s="152"/>
      <c r="H14" s="183">
        <f>SUM(H9:H13)</f>
        <v>0</v>
      </c>
    </row>
    <row r="15" spans="1:8" ht="15.95" customHeight="1">
      <c r="A15" s="40" t="s">
        <v>17</v>
      </c>
      <c r="B15" s="48"/>
      <c r="C15" s="157"/>
      <c r="D15" s="158"/>
      <c r="E15" s="165"/>
      <c r="F15" s="178"/>
      <c r="G15" s="152"/>
      <c r="H15" s="183"/>
    </row>
    <row r="16" spans="1:8" ht="15.95" customHeight="1">
      <c r="A16" s="40"/>
      <c r="B16" s="46" t="s">
        <v>369</v>
      </c>
      <c r="C16" s="157">
        <f t="shared" ref="C16:C22" si="2">H16*F16</f>
        <v>0</v>
      </c>
      <c r="D16" s="158">
        <f t="shared" ref="D16:D22" si="3">H16*G16</f>
        <v>0</v>
      </c>
      <c r="E16" s="165">
        <v>1</v>
      </c>
      <c r="F16" s="173">
        <f t="shared" ref="F16:F22" si="4">VLOOKUP($E16,$B$65:$G$70,5,FALSE)</f>
        <v>0.58050000000000002</v>
      </c>
      <c r="G16" s="174">
        <f t="shared" ref="G16:G22" si="5">VLOOKUP($E16,$B$65:$G$70,6,FALSE)</f>
        <v>0.41949999999999998</v>
      </c>
      <c r="H16" s="183">
        <f>'Unallocated Detail (R)'!D214</f>
        <v>0</v>
      </c>
    </row>
    <row r="17" spans="1:9" ht="15.95" customHeight="1">
      <c r="A17" s="40" t="s">
        <v>364</v>
      </c>
      <c r="B17" s="46" t="s">
        <v>370</v>
      </c>
      <c r="C17" s="157">
        <f t="shared" si="2"/>
        <v>0</v>
      </c>
      <c r="D17" s="158">
        <f t="shared" si="3"/>
        <v>0</v>
      </c>
      <c r="E17" s="165">
        <v>1</v>
      </c>
      <c r="F17" s="173">
        <f t="shared" si="4"/>
        <v>0.58050000000000002</v>
      </c>
      <c r="G17" s="174">
        <f t="shared" si="5"/>
        <v>0.41949999999999998</v>
      </c>
      <c r="H17" s="183">
        <f>'Unallocated Detail (R)'!D215</f>
        <v>0</v>
      </c>
    </row>
    <row r="18" spans="1:9" ht="15.95" customHeight="1">
      <c r="A18" s="40" t="s">
        <v>364</v>
      </c>
      <c r="B18" s="46" t="s">
        <v>371</v>
      </c>
      <c r="C18" s="157">
        <f t="shared" si="2"/>
        <v>0</v>
      </c>
      <c r="D18" s="158">
        <f t="shared" si="3"/>
        <v>0</v>
      </c>
      <c r="E18" s="165">
        <v>1</v>
      </c>
      <c r="F18" s="173">
        <f t="shared" si="4"/>
        <v>0.58050000000000002</v>
      </c>
      <c r="G18" s="174">
        <f t="shared" si="5"/>
        <v>0.41949999999999998</v>
      </c>
      <c r="H18" s="183">
        <f>'Unallocated Detail (R)'!D216</f>
        <v>0</v>
      </c>
    </row>
    <row r="19" spans="1:9" ht="15.95" customHeight="1">
      <c r="A19" s="40"/>
      <c r="B19" s="46" t="s">
        <v>372</v>
      </c>
      <c r="C19" s="157">
        <f t="shared" si="2"/>
        <v>0</v>
      </c>
      <c r="D19" s="158">
        <f t="shared" si="3"/>
        <v>0</v>
      </c>
      <c r="E19" s="165">
        <v>1</v>
      </c>
      <c r="F19" s="173">
        <f t="shared" si="4"/>
        <v>0.58050000000000002</v>
      </c>
      <c r="G19" s="174">
        <f t="shared" si="5"/>
        <v>0.41949999999999998</v>
      </c>
      <c r="H19" s="183">
        <f>'Unallocated Detail (R)'!D217</f>
        <v>0</v>
      </c>
    </row>
    <row r="20" spans="1:9" ht="15.95" customHeight="1">
      <c r="A20" s="40" t="s">
        <v>364</v>
      </c>
      <c r="B20" s="46" t="s">
        <v>373</v>
      </c>
      <c r="C20" s="157">
        <f t="shared" si="2"/>
        <v>0</v>
      </c>
      <c r="D20" s="158">
        <f t="shared" si="3"/>
        <v>0</v>
      </c>
      <c r="E20" s="165">
        <v>1</v>
      </c>
      <c r="F20" s="173">
        <f t="shared" si="4"/>
        <v>0.58050000000000002</v>
      </c>
      <c r="G20" s="174">
        <f t="shared" si="5"/>
        <v>0.41949999999999998</v>
      </c>
      <c r="H20" s="183">
        <f>'Unallocated Detail (R)'!D218</f>
        <v>0</v>
      </c>
    </row>
    <row r="21" spans="1:9" ht="15.95" customHeight="1">
      <c r="A21" s="40"/>
      <c r="B21" s="46" t="s">
        <v>374</v>
      </c>
      <c r="C21" s="157">
        <f t="shared" si="2"/>
        <v>0</v>
      </c>
      <c r="D21" s="158">
        <f t="shared" si="3"/>
        <v>0</v>
      </c>
      <c r="E21" s="165">
        <v>1</v>
      </c>
      <c r="F21" s="173">
        <f t="shared" si="4"/>
        <v>0.58050000000000002</v>
      </c>
      <c r="G21" s="174">
        <f t="shared" si="5"/>
        <v>0.41949999999999998</v>
      </c>
      <c r="H21" s="183">
        <f>'Unallocated Detail (R)'!D219</f>
        <v>0</v>
      </c>
    </row>
    <row r="22" spans="1:9" ht="15.95" customHeight="1">
      <c r="A22" s="40"/>
      <c r="B22" s="46" t="s">
        <v>375</v>
      </c>
      <c r="C22" s="159">
        <f t="shared" si="2"/>
        <v>0</v>
      </c>
      <c r="D22" s="160">
        <f t="shared" si="3"/>
        <v>0</v>
      </c>
      <c r="E22" s="166">
        <v>1</v>
      </c>
      <c r="F22" s="175">
        <f t="shared" si="4"/>
        <v>0.58050000000000002</v>
      </c>
      <c r="G22" s="176">
        <f t="shared" si="5"/>
        <v>0.41949999999999998</v>
      </c>
      <c r="H22" s="184">
        <f>'Unallocated Detail (R)'!D220</f>
        <v>0</v>
      </c>
    </row>
    <row r="23" spans="1:9" ht="15.95" customHeight="1">
      <c r="A23" s="40" t="s">
        <v>364</v>
      </c>
      <c r="B23" s="48" t="s">
        <v>368</v>
      </c>
      <c r="C23" s="157">
        <f>SUM(C16:C21)</f>
        <v>0</v>
      </c>
      <c r="D23" s="158">
        <f>SUM(D16:D21)</f>
        <v>0</v>
      </c>
      <c r="E23" s="165"/>
      <c r="F23" s="177"/>
      <c r="G23" s="152"/>
      <c r="H23" s="183">
        <f>SUM(H16:H21)</f>
        <v>0</v>
      </c>
    </row>
    <row r="24" spans="1:9" ht="15.95" customHeight="1">
      <c r="A24" s="40" t="s">
        <v>15</v>
      </c>
      <c r="B24" s="48"/>
      <c r="C24" s="157"/>
      <c r="D24" s="158"/>
      <c r="E24" s="165"/>
      <c r="F24" s="178"/>
      <c r="G24" s="152"/>
      <c r="H24" s="183"/>
    </row>
    <row r="25" spans="1:9" ht="15.95" customHeight="1">
      <c r="A25" s="40"/>
      <c r="B25" s="46" t="s">
        <v>376</v>
      </c>
      <c r="C25" s="157">
        <f t="shared" ref="C25:C37" si="6">H25*F25</f>
        <v>0</v>
      </c>
      <c r="D25" s="158">
        <f t="shared" ref="D25:D37" si="7">H25*G25</f>
        <v>0</v>
      </c>
      <c r="E25" s="165">
        <v>4</v>
      </c>
      <c r="F25" s="173">
        <f t="shared" ref="F25:F37" si="8">VLOOKUP($E25,$B$65:$G$70,5,FALSE)</f>
        <v>0.66190000000000004</v>
      </c>
      <c r="G25" s="174">
        <f t="shared" ref="G25:G37" si="9">VLOOKUP($E25,$B$65:$G$70,6,FALSE)</f>
        <v>0.33810000000000001</v>
      </c>
      <c r="H25" s="183">
        <f>'Unallocated Detail (R)'!D226</f>
        <v>0</v>
      </c>
    </row>
    <row r="26" spans="1:9" ht="15.95" customHeight="1">
      <c r="A26" s="40"/>
      <c r="B26" s="46" t="s">
        <v>377</v>
      </c>
      <c r="C26" s="157">
        <f t="shared" si="6"/>
        <v>0</v>
      </c>
      <c r="D26" s="158">
        <f t="shared" si="7"/>
        <v>0</v>
      </c>
      <c r="E26" s="165">
        <v>4</v>
      </c>
      <c r="F26" s="173">
        <f t="shared" si="8"/>
        <v>0.66190000000000004</v>
      </c>
      <c r="G26" s="174">
        <f t="shared" si="9"/>
        <v>0.33810000000000001</v>
      </c>
      <c r="H26" s="183">
        <f>'Unallocated Detail (R)'!D227</f>
        <v>0</v>
      </c>
    </row>
    <row r="27" spans="1:9" ht="15.95" customHeight="1">
      <c r="A27" s="40" t="s">
        <v>364</v>
      </c>
      <c r="B27" s="46" t="s">
        <v>378</v>
      </c>
      <c r="C27" s="157">
        <f t="shared" si="6"/>
        <v>0</v>
      </c>
      <c r="D27" s="158">
        <f t="shared" si="7"/>
        <v>0</v>
      </c>
      <c r="E27" s="165">
        <v>4</v>
      </c>
      <c r="F27" s="173">
        <f t="shared" si="8"/>
        <v>0.66190000000000004</v>
      </c>
      <c r="G27" s="174">
        <f t="shared" si="9"/>
        <v>0.33810000000000001</v>
      </c>
      <c r="H27" s="183">
        <f>'Unallocated Detail (R)'!D228</f>
        <v>0</v>
      </c>
    </row>
    <row r="28" spans="1:9" ht="15.95" customHeight="1">
      <c r="A28" s="40" t="s">
        <v>364</v>
      </c>
      <c r="B28" s="46" t="s">
        <v>379</v>
      </c>
      <c r="C28" s="157">
        <f t="shared" si="6"/>
        <v>0</v>
      </c>
      <c r="D28" s="158">
        <f t="shared" si="7"/>
        <v>0</v>
      </c>
      <c r="E28" s="165">
        <v>4</v>
      </c>
      <c r="F28" s="173">
        <f t="shared" si="8"/>
        <v>0.66190000000000004</v>
      </c>
      <c r="G28" s="174">
        <f t="shared" si="9"/>
        <v>0.33810000000000001</v>
      </c>
      <c r="H28" s="183">
        <f>'Unallocated Detail (R)'!D229</f>
        <v>0</v>
      </c>
    </row>
    <row r="29" spans="1:9" ht="15.95" customHeight="1">
      <c r="A29" s="40" t="s">
        <v>364</v>
      </c>
      <c r="B29" s="46" t="s">
        <v>380</v>
      </c>
      <c r="C29" s="157">
        <f t="shared" si="6"/>
        <v>0</v>
      </c>
      <c r="D29" s="158">
        <f t="shared" si="7"/>
        <v>0</v>
      </c>
      <c r="E29" s="165">
        <v>3</v>
      </c>
      <c r="F29" s="173">
        <f t="shared" si="8"/>
        <v>0.6038</v>
      </c>
      <c r="G29" s="174">
        <f t="shared" si="9"/>
        <v>0.3962</v>
      </c>
      <c r="H29" s="183">
        <f>'Unallocated Detail (R)'!D230</f>
        <v>0</v>
      </c>
    </row>
    <row r="30" spans="1:9" ht="15.95" customHeight="1">
      <c r="A30" s="40" t="s">
        <v>364</v>
      </c>
      <c r="B30" s="46" t="s">
        <v>381</v>
      </c>
      <c r="C30" s="157">
        <f t="shared" si="6"/>
        <v>0</v>
      </c>
      <c r="D30" s="158">
        <f t="shared" si="7"/>
        <v>0</v>
      </c>
      <c r="E30" s="165">
        <v>1</v>
      </c>
      <c r="F30" s="173">
        <f t="shared" si="8"/>
        <v>0.58050000000000002</v>
      </c>
      <c r="G30" s="174">
        <f t="shared" si="9"/>
        <v>0.41949999999999998</v>
      </c>
      <c r="H30" s="183">
        <f>'Unallocated Detail (R)'!D231</f>
        <v>0</v>
      </c>
    </row>
    <row r="31" spans="1:9" ht="15.95" customHeight="1">
      <c r="A31" s="40" t="s">
        <v>364</v>
      </c>
      <c r="B31" s="46" t="s">
        <v>382</v>
      </c>
      <c r="C31" s="157">
        <f t="shared" si="6"/>
        <v>0</v>
      </c>
      <c r="D31" s="158">
        <f t="shared" si="7"/>
        <v>0</v>
      </c>
      <c r="E31" s="193">
        <v>5</v>
      </c>
      <c r="F31" s="173">
        <v>0.63337191439397589</v>
      </c>
      <c r="G31" s="174">
        <v>0.36662808560602417</v>
      </c>
      <c r="H31" s="183">
        <f>'Unallocated Detail (R)'!D232</f>
        <v>0</v>
      </c>
      <c r="I31" s="191"/>
    </row>
    <row r="32" spans="1:9" ht="15.95" customHeight="1">
      <c r="A32" s="40"/>
      <c r="B32" s="46" t="s">
        <v>383</v>
      </c>
      <c r="C32" s="157">
        <f t="shared" si="6"/>
        <v>0</v>
      </c>
      <c r="D32" s="158">
        <f t="shared" si="7"/>
        <v>0</v>
      </c>
      <c r="E32" s="165">
        <v>4</v>
      </c>
      <c r="F32" s="173">
        <f t="shared" si="8"/>
        <v>0.66190000000000004</v>
      </c>
      <c r="G32" s="174">
        <f t="shared" si="9"/>
        <v>0.33810000000000001</v>
      </c>
      <c r="H32" s="183">
        <f>'Unallocated Detail (R)'!D233</f>
        <v>0</v>
      </c>
    </row>
    <row r="33" spans="1:8" ht="15.95" customHeight="1">
      <c r="A33" s="40" t="s">
        <v>364</v>
      </c>
      <c r="B33" s="46" t="s">
        <v>384</v>
      </c>
      <c r="C33" s="157">
        <f t="shared" si="6"/>
        <v>0</v>
      </c>
      <c r="D33" s="158">
        <f t="shared" si="7"/>
        <v>0</v>
      </c>
      <c r="E33" s="165">
        <v>4</v>
      </c>
      <c r="F33" s="173">
        <f t="shared" si="8"/>
        <v>0.66190000000000004</v>
      </c>
      <c r="G33" s="174">
        <f t="shared" si="9"/>
        <v>0.33810000000000001</v>
      </c>
      <c r="H33" s="183">
        <f>'Unallocated Detail (R)'!D234</f>
        <v>0</v>
      </c>
    </row>
    <row r="34" spans="1:8" ht="15.95" customHeight="1">
      <c r="A34" s="40" t="s">
        <v>364</v>
      </c>
      <c r="B34" s="46" t="s">
        <v>385</v>
      </c>
      <c r="C34" s="157">
        <f t="shared" si="6"/>
        <v>0</v>
      </c>
      <c r="D34" s="158">
        <f t="shared" si="7"/>
        <v>0</v>
      </c>
      <c r="E34" s="165">
        <v>4</v>
      </c>
      <c r="F34" s="173">
        <f t="shared" si="8"/>
        <v>0.66190000000000004</v>
      </c>
      <c r="G34" s="174">
        <f t="shared" si="9"/>
        <v>0.33810000000000001</v>
      </c>
      <c r="H34" s="183">
        <f>'Unallocated Detail (R)'!D235</f>
        <v>0</v>
      </c>
    </row>
    <row r="35" spans="1:8" ht="15.95" customHeight="1">
      <c r="A35" s="40" t="s">
        <v>364</v>
      </c>
      <c r="B35" s="46" t="s">
        <v>386</v>
      </c>
      <c r="C35" s="157">
        <f t="shared" si="6"/>
        <v>0</v>
      </c>
      <c r="D35" s="158">
        <f t="shared" si="7"/>
        <v>0</v>
      </c>
      <c r="E35" s="165">
        <v>4</v>
      </c>
      <c r="F35" s="173">
        <f t="shared" si="8"/>
        <v>0.66190000000000004</v>
      </c>
      <c r="G35" s="174">
        <f t="shared" si="9"/>
        <v>0.33810000000000001</v>
      </c>
      <c r="H35" s="183">
        <f>'Unallocated Detail (R)'!D236</f>
        <v>0</v>
      </c>
    </row>
    <row r="36" spans="1:8" ht="15.95" customHeight="1">
      <c r="A36" s="40"/>
      <c r="B36" s="46" t="s">
        <v>387</v>
      </c>
      <c r="C36" s="157">
        <f t="shared" si="6"/>
        <v>0</v>
      </c>
      <c r="D36" s="158">
        <f t="shared" si="7"/>
        <v>0</v>
      </c>
      <c r="E36" s="165">
        <v>4</v>
      </c>
      <c r="F36" s="173">
        <f t="shared" si="8"/>
        <v>0.66190000000000004</v>
      </c>
      <c r="G36" s="174">
        <f t="shared" si="9"/>
        <v>0.33810000000000001</v>
      </c>
      <c r="H36" s="183">
        <f>'Unallocated Detail (R)'!D237</f>
        <v>0</v>
      </c>
    </row>
    <row r="37" spans="1:8" ht="15.95" customHeight="1">
      <c r="A37" s="40"/>
      <c r="B37" s="46" t="s">
        <v>388</v>
      </c>
      <c r="C37" s="159">
        <f t="shared" si="6"/>
        <v>0</v>
      </c>
      <c r="D37" s="160">
        <f t="shared" si="7"/>
        <v>0</v>
      </c>
      <c r="E37" s="166">
        <v>4</v>
      </c>
      <c r="F37" s="175">
        <f t="shared" si="8"/>
        <v>0.66190000000000004</v>
      </c>
      <c r="G37" s="176">
        <f t="shared" si="9"/>
        <v>0.33810000000000001</v>
      </c>
      <c r="H37" s="184">
        <f>'Unallocated Detail (R)'!D238</f>
        <v>0</v>
      </c>
    </row>
    <row r="38" spans="1:8" ht="15.95" customHeight="1">
      <c r="A38" s="40" t="s">
        <v>364</v>
      </c>
      <c r="B38" s="48" t="s">
        <v>368</v>
      </c>
      <c r="C38" s="157">
        <f>SUM(C25:C37)</f>
        <v>0</v>
      </c>
      <c r="D38" s="158">
        <f>SUM(D25:D37)</f>
        <v>0</v>
      </c>
      <c r="E38" s="165"/>
      <c r="F38" s="177"/>
      <c r="G38" s="152"/>
      <c r="H38" s="183">
        <f>SUM(H25:H37)</f>
        <v>0</v>
      </c>
    </row>
    <row r="39" spans="1:8" ht="15.95" customHeight="1">
      <c r="A39" s="40" t="s">
        <v>389</v>
      </c>
      <c r="B39" s="48"/>
      <c r="C39" s="157"/>
      <c r="D39" s="158"/>
      <c r="E39" s="165"/>
      <c r="F39" s="178"/>
      <c r="G39" s="152"/>
      <c r="H39" s="183"/>
    </row>
    <row r="40" spans="1:8" ht="15.95" customHeight="1">
      <c r="A40" s="40"/>
      <c r="B40" s="46" t="s">
        <v>390</v>
      </c>
      <c r="C40" s="157">
        <f t="shared" ref="C40:C41" si="10">H40*F40</f>
        <v>0</v>
      </c>
      <c r="D40" s="158">
        <f t="shared" ref="D40:D41" si="11">H40*G40</f>
        <v>0</v>
      </c>
      <c r="E40" s="165">
        <v>4</v>
      </c>
      <c r="F40" s="173">
        <f>VLOOKUP($E40,$B$65:$G$70,5,FALSE)</f>
        <v>0.66190000000000004</v>
      </c>
      <c r="G40" s="174">
        <f>VLOOKUP($E40,$B$65:$G$70,6,FALSE)</f>
        <v>0.33810000000000001</v>
      </c>
      <c r="H40" s="183">
        <f>'Unallocated Detail (R)'!D244</f>
        <v>0</v>
      </c>
    </row>
    <row r="41" spans="1:8" ht="15.95" customHeight="1">
      <c r="A41" s="40"/>
      <c r="B41" s="47" t="s">
        <v>391</v>
      </c>
      <c r="C41" s="159">
        <f t="shared" si="10"/>
        <v>0</v>
      </c>
      <c r="D41" s="160">
        <f t="shared" si="11"/>
        <v>0</v>
      </c>
      <c r="E41" s="166">
        <v>4</v>
      </c>
      <c r="F41" s="175">
        <f>VLOOKUP($E41,$B$65:$G$70,5,FALSE)</f>
        <v>0.66190000000000004</v>
      </c>
      <c r="G41" s="176">
        <f>VLOOKUP($E41,$B$65:$G$70,6,FALSE)</f>
        <v>0.33810000000000001</v>
      </c>
      <c r="H41" s="184">
        <f>'Unallocated Detail (R)'!D245</f>
        <v>0</v>
      </c>
    </row>
    <row r="42" spans="1:8" ht="15.95" customHeight="1">
      <c r="A42" s="40"/>
      <c r="B42" s="48" t="s">
        <v>368</v>
      </c>
      <c r="C42" s="157">
        <f>SUM(C40:C41)</f>
        <v>0</v>
      </c>
      <c r="D42" s="158">
        <f>SUM(D40:D41)</f>
        <v>0</v>
      </c>
      <c r="E42" s="165"/>
      <c r="F42" s="178"/>
      <c r="G42" s="152"/>
      <c r="H42" s="183">
        <f>SUM(H40:H41)</f>
        <v>0</v>
      </c>
    </row>
    <row r="43" spans="1:8" ht="15.95" customHeight="1">
      <c r="A43" s="40" t="s">
        <v>13</v>
      </c>
      <c r="B43" s="46"/>
      <c r="C43" s="157"/>
      <c r="D43" s="158"/>
      <c r="E43" s="165"/>
      <c r="F43" s="178"/>
      <c r="G43" s="152"/>
      <c r="H43" s="183"/>
    </row>
    <row r="44" spans="1:8" ht="15.95" customHeight="1">
      <c r="A44" s="40"/>
      <c r="B44" s="46" t="s">
        <v>392</v>
      </c>
      <c r="C44" s="157">
        <f t="shared" ref="C44:C46" si="12">H44*F44</f>
        <v>0</v>
      </c>
      <c r="D44" s="158">
        <f t="shared" ref="D44:D46" si="13">H44*G44</f>
        <v>0</v>
      </c>
      <c r="E44" s="165">
        <v>4</v>
      </c>
      <c r="F44" s="173">
        <f>VLOOKUP($E44,$B$65:$G$70,5,FALSE)</f>
        <v>0.66190000000000004</v>
      </c>
      <c r="G44" s="174">
        <f>VLOOKUP($E44,$B$65:$G$70,6,FALSE)</f>
        <v>0.33810000000000001</v>
      </c>
      <c r="H44" s="183">
        <f>'Unallocated Detail (R)'!D248</f>
        <v>0</v>
      </c>
    </row>
    <row r="45" spans="1:8" ht="15.95" customHeight="1">
      <c r="A45" s="40"/>
      <c r="B45" s="46" t="s">
        <v>393</v>
      </c>
      <c r="C45" s="157">
        <f t="shared" si="12"/>
        <v>0</v>
      </c>
      <c r="D45" s="158">
        <f t="shared" si="13"/>
        <v>0</v>
      </c>
      <c r="E45" s="165">
        <v>4</v>
      </c>
      <c r="F45" s="173">
        <f>VLOOKUP($E45,$B$65:$G$70,5,FALSE)</f>
        <v>0.66190000000000004</v>
      </c>
      <c r="G45" s="174">
        <f>VLOOKUP($E45,$B$65:$G$70,6,FALSE)</f>
        <v>0.33810000000000001</v>
      </c>
      <c r="H45" s="183">
        <f>'Unallocated Detail (R)'!D249</f>
        <v>0</v>
      </c>
    </row>
    <row r="46" spans="1:8" ht="15.95" customHeight="1">
      <c r="A46" s="40"/>
      <c r="B46" s="47" t="s">
        <v>394</v>
      </c>
      <c r="C46" s="159">
        <f t="shared" si="12"/>
        <v>0</v>
      </c>
      <c r="D46" s="160">
        <f t="shared" si="13"/>
        <v>0</v>
      </c>
      <c r="E46" s="166">
        <v>4</v>
      </c>
      <c r="F46" s="175">
        <f>VLOOKUP($E46,$B$65:$G$70,5,FALSE)</f>
        <v>0.66190000000000004</v>
      </c>
      <c r="G46" s="176">
        <f>VLOOKUP($E46,$B$65:$G$70,6,FALSE)</f>
        <v>0.33810000000000001</v>
      </c>
      <c r="H46" s="183">
        <f>'Unallocated Detail (R)'!D250</f>
        <v>0</v>
      </c>
    </row>
    <row r="47" spans="1:8" ht="15.95" customHeight="1">
      <c r="A47" s="40" t="s">
        <v>364</v>
      </c>
      <c r="B47" s="48" t="s">
        <v>368</v>
      </c>
      <c r="C47" s="157">
        <f>SUM(C44:C46)</f>
        <v>0</v>
      </c>
      <c r="D47" s="158">
        <f>SUM(D44:D46)</f>
        <v>0</v>
      </c>
      <c r="E47" s="165"/>
      <c r="F47" s="178"/>
      <c r="G47" s="152"/>
      <c r="H47" s="185">
        <f>SUM(H44:H46)</f>
        <v>0</v>
      </c>
    </row>
    <row r="48" spans="1:8" ht="15.95" customHeight="1">
      <c r="A48" s="40" t="s">
        <v>395</v>
      </c>
      <c r="B48" s="48"/>
      <c r="C48" s="157"/>
      <c r="D48" s="158"/>
      <c r="E48" s="165"/>
      <c r="F48" s="178"/>
      <c r="G48" s="152"/>
      <c r="H48" s="183"/>
    </row>
    <row r="49" spans="1:9" ht="15.95" customHeight="1">
      <c r="A49" s="40"/>
      <c r="B49" s="47" t="s">
        <v>339</v>
      </c>
      <c r="C49" s="159">
        <f t="shared" ref="C49" si="14">H49*F49</f>
        <v>0</v>
      </c>
      <c r="D49" s="160">
        <f t="shared" ref="D49" si="15">H49*G49</f>
        <v>0</v>
      </c>
      <c r="E49" s="192">
        <v>4</v>
      </c>
      <c r="F49" s="175">
        <v>0.63663675227799432</v>
      </c>
      <c r="G49" s="176">
        <v>0.36336324772200573</v>
      </c>
      <c r="H49" s="183">
        <f>'Unallocated Detail (R)'!D270</f>
        <v>0</v>
      </c>
      <c r="I49" s="191"/>
    </row>
    <row r="50" spans="1:9" ht="15.95" customHeight="1">
      <c r="A50" s="40" t="s">
        <v>364</v>
      </c>
      <c r="B50" s="48" t="s">
        <v>368</v>
      </c>
      <c r="C50" s="157">
        <f>C49</f>
        <v>0</v>
      </c>
      <c r="D50" s="158">
        <f>D49</f>
        <v>0</v>
      </c>
      <c r="E50" s="165"/>
      <c r="F50" s="178"/>
      <c r="G50" s="152"/>
      <c r="H50" s="185">
        <f>SUM(H49)</f>
        <v>0</v>
      </c>
    </row>
    <row r="51" spans="1:9" ht="15.95" customHeight="1">
      <c r="A51" s="40"/>
      <c r="B51" s="48"/>
      <c r="C51" s="157"/>
      <c r="D51" s="158"/>
      <c r="E51" s="165"/>
      <c r="F51" s="178"/>
      <c r="G51" s="152"/>
      <c r="H51" s="183"/>
    </row>
    <row r="52" spans="1:9" ht="15.95" customHeight="1">
      <c r="A52" s="49" t="s">
        <v>396</v>
      </c>
      <c r="B52" s="48"/>
      <c r="C52" s="157"/>
      <c r="D52" s="158"/>
      <c r="E52" s="48"/>
      <c r="F52" s="179"/>
      <c r="G52" s="50"/>
      <c r="H52" s="183"/>
    </row>
    <row r="53" spans="1:9" ht="15.95" customHeight="1">
      <c r="A53" s="49"/>
      <c r="B53" s="47" t="s">
        <v>397</v>
      </c>
      <c r="C53" s="157">
        <f t="shared" ref="C53" si="16">H53*F53</f>
        <v>0</v>
      </c>
      <c r="D53" s="158">
        <f t="shared" ref="D53" si="17">H53*G53</f>
        <v>0</v>
      </c>
      <c r="E53" s="165">
        <v>4</v>
      </c>
      <c r="F53" s="173">
        <f>VLOOKUP($E53,$B$65:$G$70,5,FALSE)</f>
        <v>0.66190000000000004</v>
      </c>
      <c r="G53" s="174">
        <f>VLOOKUP($E53,$B$65:$G$70,6,FALSE)</f>
        <v>0.33810000000000001</v>
      </c>
      <c r="H53" s="183">
        <f>'Unallocated Detail (R)'!D274</f>
        <v>0</v>
      </c>
    </row>
    <row r="54" spans="1:9" ht="15.95" customHeight="1">
      <c r="A54" s="49"/>
      <c r="B54" s="48" t="s">
        <v>368</v>
      </c>
      <c r="C54" s="161">
        <f>SUM(C53)</f>
        <v>0</v>
      </c>
      <c r="D54" s="162">
        <f>SUM(D53)</f>
        <v>0</v>
      </c>
      <c r="E54" s="167"/>
      <c r="F54" s="180"/>
      <c r="G54" s="181"/>
      <c r="H54" s="186">
        <f>SUM(H53)</f>
        <v>0</v>
      </c>
    </row>
    <row r="55" spans="1:9" ht="15.95" customHeight="1">
      <c r="A55" s="49"/>
      <c r="B55" s="48"/>
      <c r="C55" s="157"/>
      <c r="D55" s="158"/>
      <c r="E55" s="165"/>
      <c r="F55" s="178"/>
      <c r="G55" s="152"/>
      <c r="H55" s="183"/>
    </row>
    <row r="56" spans="1:9" ht="15.95" customHeight="1">
      <c r="A56" s="50" t="s">
        <v>398</v>
      </c>
      <c r="B56" s="48"/>
      <c r="C56" s="157"/>
      <c r="D56" s="158"/>
      <c r="E56" s="165"/>
      <c r="F56" s="178"/>
      <c r="G56" s="152"/>
      <c r="H56" s="183"/>
    </row>
    <row r="57" spans="1:9" ht="15.95" customHeight="1">
      <c r="A57" s="50"/>
      <c r="B57" s="47" t="s">
        <v>399</v>
      </c>
      <c r="C57" s="157">
        <f t="shared" ref="C57:C59" si="18">H57*F57</f>
        <v>0</v>
      </c>
      <c r="D57" s="158">
        <f t="shared" ref="D57:D59" si="19">H57*G57</f>
        <v>0</v>
      </c>
      <c r="E57" s="165">
        <v>4</v>
      </c>
      <c r="F57" s="173">
        <f>VLOOKUP($E57,$B$65:$G$70,5,FALSE)</f>
        <v>0.66190000000000004</v>
      </c>
      <c r="G57" s="174">
        <f>VLOOKUP($E57,$B$65:$G$70,6,FALSE)</f>
        <v>0.33810000000000001</v>
      </c>
      <c r="H57" s="183">
        <f>'Unallocated Detail (R)'!D277</f>
        <v>0</v>
      </c>
    </row>
    <row r="58" spans="1:9" ht="15.95" customHeight="1">
      <c r="A58" s="40"/>
      <c r="B58" s="47" t="s">
        <v>400</v>
      </c>
      <c r="C58" s="157">
        <f t="shared" si="18"/>
        <v>0</v>
      </c>
      <c r="D58" s="158">
        <f t="shared" si="19"/>
        <v>0</v>
      </c>
      <c r="E58" s="168">
        <v>4</v>
      </c>
      <c r="F58" s="173">
        <f>VLOOKUP($E58,$B$65:$G$70,5,FALSE)</f>
        <v>0.66190000000000004</v>
      </c>
      <c r="G58" s="174">
        <f>VLOOKUP($E58,$B$65:$G$70,6,FALSE)</f>
        <v>0.33810000000000001</v>
      </c>
      <c r="H58" s="183">
        <f>'Unallocated Detail (R)'!D278</f>
        <v>0</v>
      </c>
    </row>
    <row r="59" spans="1:9" s="75" customFormat="1" ht="15.95" customHeight="1">
      <c r="A59" s="50"/>
      <c r="B59" s="47" t="s">
        <v>417</v>
      </c>
      <c r="C59" s="159">
        <f t="shared" si="18"/>
        <v>0</v>
      </c>
      <c r="D59" s="160">
        <f t="shared" si="19"/>
        <v>0</v>
      </c>
      <c r="E59" s="168">
        <v>4</v>
      </c>
      <c r="F59" s="175">
        <f>VLOOKUP($E59,$B$65:$G$70,5,FALSE)</f>
        <v>0.66190000000000004</v>
      </c>
      <c r="G59" s="176">
        <f>VLOOKUP($E59,$B$65:$G$70,6,FALSE)</f>
        <v>0.33810000000000001</v>
      </c>
      <c r="H59" s="184">
        <f>'Unallocated Detail (R)'!D279</f>
        <v>0</v>
      </c>
    </row>
    <row r="60" spans="1:9" ht="15.95" customHeight="1">
      <c r="A60" s="52" t="s">
        <v>364</v>
      </c>
      <c r="B60" s="154" t="s">
        <v>368</v>
      </c>
      <c r="C60" s="159">
        <f>SUM(C57:C59)</f>
        <v>0</v>
      </c>
      <c r="D60" s="160">
        <f>SUM(D57:D59)</f>
        <v>0</v>
      </c>
      <c r="E60" s="166"/>
      <c r="F60" s="188"/>
      <c r="G60" s="189"/>
      <c r="H60" s="184">
        <f>SUM(H57:H59)</f>
        <v>0</v>
      </c>
    </row>
    <row r="61" spans="1:9" ht="12" customHeight="1">
      <c r="A61" s="40"/>
      <c r="B61" s="48"/>
      <c r="C61" s="157"/>
      <c r="D61" s="158"/>
      <c r="E61" s="58"/>
      <c r="F61" s="73"/>
      <c r="G61" s="190"/>
      <c r="H61" s="183"/>
    </row>
    <row r="62" spans="1:9" ht="15.95" customHeight="1" thickBot="1">
      <c r="A62" s="52" t="s">
        <v>401</v>
      </c>
      <c r="B62" s="154"/>
      <c r="C62" s="163">
        <f>C60+C54+C50+C47+C42+C38+C23+C14</f>
        <v>0</v>
      </c>
      <c r="D62" s="164">
        <f>D60+D54+D50+D47+D42+D38+D23+D14</f>
        <v>0</v>
      </c>
      <c r="E62" s="169"/>
      <c r="F62" s="169"/>
      <c r="G62" s="169"/>
      <c r="H62" s="187">
        <f>H60+H54+H50+H47+H42+H38+H23+H14</f>
        <v>0</v>
      </c>
    </row>
    <row r="63" spans="1:9" ht="11.25" customHeight="1" thickTop="1">
      <c r="C63" s="53"/>
      <c r="D63" s="53"/>
      <c r="E63" s="53"/>
      <c r="F63" s="53"/>
    </row>
    <row r="64" spans="1:9" ht="15.95" customHeight="1">
      <c r="E64" s="75"/>
    </row>
    <row r="65" spans="1:8" ht="15.95" customHeight="1">
      <c r="B65" s="54" t="s">
        <v>402</v>
      </c>
      <c r="C65" s="55"/>
      <c r="D65" s="55"/>
      <c r="E65" s="77"/>
      <c r="F65" s="76" t="s">
        <v>34</v>
      </c>
      <c r="G65" s="76" t="s">
        <v>33</v>
      </c>
      <c r="H65" s="68"/>
    </row>
    <row r="66" spans="1:8" ht="15.95" customHeight="1">
      <c r="B66" s="56">
        <v>1</v>
      </c>
      <c r="C66" s="57" t="s">
        <v>403</v>
      </c>
      <c r="D66" s="58"/>
      <c r="F66" s="151">
        <v>0.58050000000000002</v>
      </c>
      <c r="G66" s="72">
        <v>0.41949999999999998</v>
      </c>
      <c r="H66" s="72">
        <f>SUM(F66,G66)</f>
        <v>1</v>
      </c>
    </row>
    <row r="67" spans="1:8" ht="15.95" customHeight="1">
      <c r="B67" s="56">
        <v>2</v>
      </c>
      <c r="C67" s="57" t="s">
        <v>404</v>
      </c>
      <c r="D67" s="58"/>
      <c r="F67" s="152">
        <v>0.62209999999999999</v>
      </c>
      <c r="G67" s="73">
        <v>0.37790000000000001</v>
      </c>
      <c r="H67" s="73">
        <f t="shared" ref="H67:H70" si="20">SUM(F67,G67)</f>
        <v>1</v>
      </c>
    </row>
    <row r="68" spans="1:8" ht="15.95" customHeight="1">
      <c r="B68" s="56">
        <v>3</v>
      </c>
      <c r="C68" s="58" t="s">
        <v>405</v>
      </c>
      <c r="D68" s="58"/>
      <c r="F68" s="152">
        <v>0.6038</v>
      </c>
      <c r="G68" s="73">
        <v>0.3962</v>
      </c>
      <c r="H68" s="73">
        <f t="shared" si="20"/>
        <v>1</v>
      </c>
    </row>
    <row r="69" spans="1:8" ht="15.95" customHeight="1">
      <c r="B69" s="56">
        <v>4</v>
      </c>
      <c r="C69" s="57" t="s">
        <v>406</v>
      </c>
      <c r="D69" s="58"/>
      <c r="F69" s="152">
        <v>0.66190000000000004</v>
      </c>
      <c r="G69" s="73">
        <v>0.33810000000000001</v>
      </c>
      <c r="H69" s="73">
        <f t="shared" si="20"/>
        <v>1</v>
      </c>
    </row>
    <row r="70" spans="1:8" ht="15.95" customHeight="1">
      <c r="B70" s="51">
        <v>5</v>
      </c>
      <c r="C70" s="60" t="s">
        <v>407</v>
      </c>
      <c r="D70" s="61"/>
      <c r="E70" s="71"/>
      <c r="F70" s="153">
        <v>0.69140000000000001</v>
      </c>
      <c r="G70" s="74">
        <v>0.30859999999999999</v>
      </c>
      <c r="H70" s="74">
        <f t="shared" si="20"/>
        <v>1</v>
      </c>
    </row>
    <row r="71" spans="1:8" ht="15.95" customHeight="1">
      <c r="A71" s="62"/>
      <c r="C71" s="59"/>
      <c r="D71" s="59"/>
      <c r="E71" s="59"/>
      <c r="F71" s="59"/>
      <c r="G71" s="59"/>
      <c r="H71" s="59"/>
    </row>
    <row r="72" spans="1:8" ht="15.95" customHeight="1">
      <c r="B72" s="194"/>
      <c r="C72" s="59"/>
      <c r="D72" s="59"/>
      <c r="E72" s="59"/>
      <c r="F72" s="59"/>
      <c r="G72" s="59"/>
      <c r="H72" s="59"/>
    </row>
    <row r="73" spans="1:8">
      <c r="B73" s="195"/>
    </row>
    <row r="74" spans="1:8">
      <c r="B74" s="195"/>
    </row>
    <row r="75" spans="1:8">
      <c r="B75" s="195"/>
    </row>
  </sheetData>
  <mergeCells count="3">
    <mergeCell ref="B1:H1"/>
    <mergeCell ref="B2:H2"/>
    <mergeCell ref="A3:H3"/>
  </mergeCells>
  <pageMargins left="0.7" right="0.7" top="0.75" bottom="0.75" header="0.3" footer="0.3"/>
  <pageSetup scale="54" fitToWidth="0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EBF304AAC3E4C8672A4D531B97F45" ma:contentTypeVersion="52" ma:contentTypeDescription="" ma:contentTypeScope="" ma:versionID="a13af507c49c4d466ec7bce32dfd1b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1B3AD2D-6FD4-4D8C-A146-4707A27530BB}"/>
</file>

<file path=customXml/itemProps2.xml><?xml version="1.0" encoding="utf-8"?>
<ds:datastoreItem xmlns:ds="http://schemas.openxmlformats.org/officeDocument/2006/customXml" ds:itemID="{D3D90A6D-8675-4782-A6C0-0C65304C5928}"/>
</file>

<file path=customXml/itemProps3.xml><?xml version="1.0" encoding="utf-8"?>
<ds:datastoreItem xmlns:ds="http://schemas.openxmlformats.org/officeDocument/2006/customXml" ds:itemID="{265D63FF-B006-4B85-8B86-9842382CD095}"/>
</file>

<file path=customXml/itemProps4.xml><?xml version="1.0" encoding="utf-8"?>
<ds:datastoreItem xmlns:ds="http://schemas.openxmlformats.org/officeDocument/2006/customXml" ds:itemID="{E7B84A48-785E-4A06-BD8C-32ACDB2C79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2019-02-12T21:20:06Z</cp:lastPrinted>
  <dcterms:created xsi:type="dcterms:W3CDTF">2017-10-30T16:51:04Z</dcterms:created>
  <dcterms:modified xsi:type="dcterms:W3CDTF">2020-02-11T20:59:27Z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0x0101006E56B4D1795A2E4DB2F0B01679ED314A00690EBF304AAC3E4C8672A4D531B97F45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