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tabRatio="830" activeTab="0"/>
  </bookViews>
  <sheets>
    <sheet name="Check Sheet" sheetId="1" r:id="rId1"/>
    <sheet name="Item 55,60, pg 15" sheetId="2" r:id="rId2"/>
    <sheet name="Item 100, pg 20" sheetId="3" r:id="rId3"/>
    <sheet name="Item 100, pg 21" sheetId="4" r:id="rId4"/>
    <sheet name="Item 120,130,150, pg 22" sheetId="5" r:id="rId5"/>
    <sheet name="Item 230, pg 28" sheetId="6" r:id="rId6"/>
    <sheet name="Item 240, pg 29" sheetId="7" r:id="rId7"/>
    <sheet name="Item 245, pg 30" sheetId="8" r:id="rId8"/>
  </sheets>
  <externalReferences>
    <externalReference r:id="rId11"/>
  </externalReferences>
  <definedNames>
    <definedName name="_xlnm.Print_Area" localSheetId="0">'Check Sheet'!$A$1:$J$57</definedName>
  </definedNames>
  <calcPr fullCalcOnLoad="1"/>
</workbook>
</file>

<file path=xl/sharedStrings.xml><?xml version="1.0" encoding="utf-8"?>
<sst xmlns="http://schemas.openxmlformats.org/spreadsheetml/2006/main" count="451" uniqueCount="218">
  <si>
    <t>Tariff No.</t>
  </si>
  <si>
    <t xml:space="preserve">Revised Page No. </t>
  </si>
  <si>
    <t>Company Name/Permit Number:</t>
  </si>
  <si>
    <t>Registered Trade Name(s)</t>
  </si>
  <si>
    <t xml:space="preserve"> 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</si>
  <si>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</si>
  <si>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</si>
  <si>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</si>
  <si>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</si>
  <si>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</si>
  <si>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Effective Date: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</si>
  <si>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</si>
  <si>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</si>
  <si>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</si>
  <si>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</si>
  <si>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</si>
  <si>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apply: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</si>
  <si>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</si>
  <si>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</si>
  <si>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</si>
  <si>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</si>
  <si>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</si>
  <si>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Labor Day</t>
  </si>
  <si>
    <t>Memorial Day</t>
  </si>
  <si>
    <t>Thanksgiving Day</t>
  </si>
  <si>
    <t>Independence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</si>
  <si>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</si>
  <si>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</si>
  <si>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</si>
  <si>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</si>
  <si>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</si>
  <si>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</si>
  <si>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</si>
  <si>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</si>
  <si>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Type of receptacle</t>
  </si>
  <si>
    <t>Service</t>
  </si>
  <si>
    <t xml:space="preserve">         Effective Date: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</si>
  <si>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</si>
  <si>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</si>
  <si>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</si>
  <si>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</si>
  <si>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</si>
  <si>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</si>
  <si>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</si>
  <si>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</si>
  <si>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</si>
  <si>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</si>
  <si>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</si>
  <si>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</si>
  <si>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</si>
  <si>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</si>
  <si>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</si>
  <si>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</si>
  <si>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</si>
  <si>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</si>
  <si>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</si>
  <si>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</si>
  <si>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</si>
  <si>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</si>
  <si>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</si>
  <si>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</si>
  <si>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</si>
  <si>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</si>
  <si>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</si>
  <si>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</si>
  <si>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</si>
  <si>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</si>
  <si>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</si>
  <si>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</si>
  <si>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</si>
  <si>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</si>
  <si>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</si>
  <si>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</si>
  <si>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</si>
  <si>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</si>
  <si>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</si>
  <si>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</si>
  <si>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</si>
  <si>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3: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</si>
  <si>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</si>
  <si>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</si>
  <si>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</si>
  <si>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</si>
  <si>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</si>
  <si>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Prepaid Bag</t>
  </si>
  <si>
    <t>Note 4: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</si>
  <si>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</si>
  <si>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</si>
  <si>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</si>
  <si>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Following is a description of the recycling program (type of containers, frequency, etc.).  </t>
  </si>
  <si>
    <t>Single automated 95 gallon cart.  Materials to be collected are newspaper, mixed-paper, tin, aluminum and</t>
  </si>
  <si>
    <t>plastics.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</si>
  <si>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</si>
  <si>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</si>
  <si>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</si>
  <si>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</si>
  <si>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</si>
  <si>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</si>
  <si>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</si>
  <si>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</si>
  <si>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</si>
  <si>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</si>
  <si>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</si>
  <si>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</si>
  <si>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</si>
  <si>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</si>
  <si>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</si>
  <si>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</si>
  <si>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</si>
  <si>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</si>
  <si>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</si>
  <si>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</si>
  <si>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</si>
  <si>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</si>
  <si>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</si>
  <si>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</si>
  <si>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</si>
  <si>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</si>
  <si>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</si>
  <si>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</si>
  <si>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</si>
  <si>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</si>
  <si>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</si>
  <si>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</si>
  <si>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</si>
  <si>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</si>
  <si>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</si>
  <si>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</si>
  <si>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</si>
  <si>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</si>
  <si>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</si>
  <si>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</si>
  <si>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</si>
  <si>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</si>
  <si>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</si>
  <si>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</si>
  <si>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</si>
  <si>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</si>
  <si>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</si>
  <si>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</si>
  <si>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</si>
  <si>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</si>
  <si>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</si>
  <si>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</si>
  <si>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</si>
  <si>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</si>
  <si>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</si>
  <si>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</si>
  <si>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</si>
  <si>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</si>
  <si>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</si>
  <si>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</si>
  <si>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</si>
  <si>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</si>
  <si>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65 Gal</t>
  </si>
  <si>
    <t>95 Gal</t>
  </si>
  <si>
    <t>can or unit</t>
  </si>
  <si>
    <t>Toter**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</si>
  <si>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</si>
  <si>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</si>
  <si>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</si>
  <si>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</si>
  <si>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</si>
  <si>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>**company provided</t>
  </si>
  <si>
    <t xml:space="preserve">   One Unit</t>
  </si>
  <si>
    <t xml:space="preserve">   Each Additional Unit</t>
  </si>
  <si>
    <t>Accessorial charges assessed (lids, tarping, unlocking, unlatching, etc.)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</si>
  <si>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Grays Harbor County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</si>
  <si>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</si>
  <si>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Harold LeMay Enterprises, Inc. G-98</t>
  </si>
  <si>
    <t>Harbor Disposal and Eastern Grays Harbor Disposal</t>
  </si>
  <si>
    <t>Note 2:  Recycling program charge (in addition to garbage rate) is $7.87.  Additionally, these customers</t>
  </si>
  <si>
    <t xml:space="preserve">             is $8.87 adjusted for cpa.</t>
  </si>
  <si>
    <t>65-gallon toter</t>
  </si>
  <si>
    <t xml:space="preserve">95-gallon toter </t>
  </si>
  <si>
    <t>Minimum</t>
  </si>
  <si>
    <t>Harold LeMay Enterprises Inc. G-98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</si>
  <si>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</si>
  <si>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</si>
  <si>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</si>
  <si>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</si>
  <si>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</si>
  <si>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Grays Harbor Central Transfer Station</t>
  </si>
  <si>
    <t>Commercial Garbage</t>
  </si>
  <si>
    <t>(A) per ton</t>
  </si>
  <si>
    <t>per load</t>
  </si>
  <si>
    <t>In addition to above charges, the following may apply:</t>
  </si>
  <si>
    <t>Refrigerated Appliances</t>
  </si>
  <si>
    <t>per unit</t>
  </si>
  <si>
    <t>Passenger Tires</t>
  </si>
  <si>
    <t>Truck Tires</t>
  </si>
  <si>
    <t>Tire Rim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</si>
  <si>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</si>
  <si>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</si>
  <si>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</si>
  <si>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Unlocking, Unlatching $2.00 per occurrence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</si>
  <si>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</si>
  <si>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</si>
  <si>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</si>
  <si>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</si>
  <si>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</si>
  <si>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</si>
  <si>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</si>
  <si>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</si>
  <si>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</si>
  <si>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</si>
  <si>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</si>
  <si>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</si>
  <si>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</si>
  <si>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12A</t>
  </si>
  <si>
    <t>12B</t>
  </si>
  <si>
    <t>Supplements in Effect</t>
  </si>
  <si>
    <t>***</t>
  </si>
  <si>
    <t xml:space="preserve">$6.75(A) per unit. </t>
  </si>
  <si>
    <t xml:space="preserve">             will receive a commodity price adjustment (cpa) of ($.28) credit per month.  Recycle only service </t>
  </si>
  <si>
    <t>Recycling service rates on this page expire on:  June 30, 2017</t>
  </si>
  <si>
    <t>$7.29(A) per can/unit.  Service will be rendered on the normal scheduled pickup day for the</t>
  </si>
  <si>
    <t>Heather Garland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</si>
</sst>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14" xfId="0" applyNumberFormat="1" applyBorder="1" applyAlignment="1">
      <alignment horizontal="left"/>
    </xf>
    <xf numFmtId="0" fontId="20" fillId="0" borderId="13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44" fontId="0" fillId="0" borderId="0" xfId="0" applyNumberFormat="1" applyBorder="1" applyAlignment="1">
      <alignment/>
    </xf>
    <xf numFmtId="0" fontId="21" fillId="0" borderId="22" xfId="0" applyFont="1" applyBorder="1" applyAlignment="1" quotePrefix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3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21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5" fontId="0" fillId="0" borderId="14" xfId="0" applyNumberForma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 horizontal="center"/>
    </xf>
    <xf numFmtId="44" fontId="0" fillId="0" borderId="24" xfId="48" applyFont="1" applyBorder="1" applyAlignment="1">
      <alignment horizontal="center"/>
    </xf>
    <xf numFmtId="44" fontId="0" fillId="0" borderId="22" xfId="48" applyFont="1" applyFill="1" applyBorder="1" applyAlignment="1">
      <alignment/>
    </xf>
    <xf numFmtId="44" fontId="0" fillId="0" borderId="22" xfId="48" applyFont="1" applyBorder="1" applyAlignment="1">
      <alignment horizontal="center"/>
    </xf>
    <xf numFmtId="44" fontId="0" fillId="0" borderId="23" xfId="48" applyFont="1" applyBorder="1" applyAlignment="1">
      <alignment horizontal="left"/>
    </xf>
    <xf numFmtId="44" fontId="0" fillId="0" borderId="24" xfId="48" applyFont="1" applyBorder="1" applyAlignment="1">
      <alignment horizontal="left"/>
    </xf>
    <xf numFmtId="44" fontId="0" fillId="0" borderId="22" xfId="48" applyFont="1" applyBorder="1" applyAlignment="1">
      <alignment horizontal="left"/>
    </xf>
    <xf numFmtId="0" fontId="0" fillId="0" borderId="22" xfId="0" applyFont="1" applyFill="1" applyBorder="1" applyAlignment="1">
      <alignment/>
    </xf>
    <xf numFmtId="44" fontId="0" fillId="0" borderId="24" xfId="48" applyFont="1" applyBorder="1" applyAlignment="1">
      <alignment/>
    </xf>
    <xf numFmtId="44" fontId="0" fillId="0" borderId="10" xfId="48" applyFont="1" applyFill="1" applyBorder="1" applyAlignment="1">
      <alignment/>
    </xf>
    <xf numFmtId="44" fontId="0" fillId="0" borderId="24" xfId="48" applyFont="1" applyFill="1" applyBorder="1" applyAlignment="1">
      <alignment/>
    </xf>
    <xf numFmtId="44" fontId="0" fillId="0" borderId="10" xfId="48" applyNumberFormat="1" applyFont="1" applyFill="1" applyBorder="1" applyAlignment="1">
      <alignment/>
    </xf>
    <xf numFmtId="44" fontId="0" fillId="0" borderId="12" xfId="48" applyFont="1" applyFill="1" applyBorder="1" applyAlignment="1">
      <alignment/>
    </xf>
    <xf numFmtId="44" fontId="0" fillId="0" borderId="10" xfId="48" applyFont="1" applyBorder="1" applyAlignment="1">
      <alignment/>
    </xf>
    <xf numFmtId="44" fontId="0" fillId="0" borderId="12" xfId="48" applyFont="1" applyBorder="1" applyAlignment="1">
      <alignment/>
    </xf>
    <xf numFmtId="0" fontId="0" fillId="0" borderId="15" xfId="0" applyFill="1" applyBorder="1" applyAlignment="1">
      <alignment/>
    </xf>
    <xf numFmtId="44" fontId="0" fillId="0" borderId="22" xfId="48" applyNumberFormat="1" applyFont="1" applyFill="1" applyBorder="1" applyAlignment="1">
      <alignment/>
    </xf>
    <xf numFmtId="44" fontId="0" fillId="0" borderId="17" xfId="48" applyFont="1" applyBorder="1" applyAlignment="1">
      <alignment/>
    </xf>
    <xf numFmtId="0" fontId="24" fillId="0" borderId="23" xfId="0" applyFont="1" applyBorder="1" applyAlignment="1">
      <alignment/>
    </xf>
    <xf numFmtId="44" fontId="0" fillId="0" borderId="22" xfId="47" applyFont="1" applyFill="1" applyBorder="1" applyAlignment="1">
      <alignment/>
    </xf>
    <xf numFmtId="44" fontId="0" fillId="0" borderId="17" xfId="47" applyFont="1" applyBorder="1" applyAlignment="1">
      <alignment/>
    </xf>
    <xf numFmtId="44" fontId="0" fillId="0" borderId="22" xfId="47" applyFont="1" applyBorder="1" applyAlignment="1">
      <alignment/>
    </xf>
    <xf numFmtId="0" fontId="22" fillId="0" borderId="10" xfId="0" applyFont="1" applyBorder="1" applyAlignment="1">
      <alignment horizontal="left"/>
    </xf>
    <xf numFmtId="44" fontId="0" fillId="0" borderId="22" xfId="48" applyBorder="1" applyAlignment="1">
      <alignment/>
    </xf>
    <xf numFmtId="44" fontId="0" fillId="0" borderId="23" xfId="48" applyBorder="1" applyAlignment="1">
      <alignment/>
    </xf>
    <xf numFmtId="44" fontId="0" fillId="0" borderId="24" xfId="48" applyBorder="1" applyAlignment="1">
      <alignment/>
    </xf>
    <xf numFmtId="44" fontId="0" fillId="0" borderId="22" xfId="48" applyFill="1" applyBorder="1" applyAlignment="1">
      <alignment/>
    </xf>
    <xf numFmtId="44" fontId="0" fillId="0" borderId="24" xfId="48" applyFont="1" applyFill="1" applyBorder="1" applyAlignment="1">
      <alignment horizontal="center"/>
    </xf>
    <xf numFmtId="44" fontId="0" fillId="0" borderId="15" xfId="48" applyBorder="1" applyAlignment="1">
      <alignment/>
    </xf>
    <xf numFmtId="44" fontId="0" fillId="0" borderId="23" xfId="48" applyFont="1" applyBorder="1" applyAlignment="1">
      <alignment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14" xfId="60" applyBorder="1" applyAlignment="1">
      <alignment horizontal="left"/>
      <protection/>
    </xf>
    <xf numFmtId="0" fontId="0" fillId="0" borderId="0" xfId="60" applyBorder="1">
      <alignment/>
      <protection/>
    </xf>
    <xf numFmtId="0" fontId="0" fillId="0" borderId="14" xfId="60" applyFill="1" applyBorder="1">
      <alignment/>
      <protection/>
    </xf>
    <xf numFmtId="0" fontId="0" fillId="0" borderId="15" xfId="60" applyFont="1" applyBorder="1" applyAlignment="1">
      <alignment horizontal="left"/>
      <protection/>
    </xf>
    <xf numFmtId="0" fontId="0" fillId="0" borderId="16" xfId="60" applyBorder="1">
      <alignment/>
      <protection/>
    </xf>
    <xf numFmtId="0" fontId="20" fillId="0" borderId="0" xfId="60" applyFont="1" applyBorder="1">
      <alignment/>
      <protection/>
    </xf>
    <xf numFmtId="0" fontId="0" fillId="0" borderId="17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0" xfId="60" applyFill="1" applyBorder="1">
      <alignment/>
      <protection/>
    </xf>
    <xf numFmtId="0" fontId="0" fillId="0" borderId="19" xfId="60" applyFill="1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21" xfId="60" applyFill="1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8" xfId="61" applyBorder="1">
      <alignment/>
      <protection/>
    </xf>
    <xf numFmtId="0" fontId="0" fillId="0" borderId="18" xfId="61" applyFill="1" applyBorder="1">
      <alignment/>
      <protection/>
    </xf>
    <xf numFmtId="0" fontId="0" fillId="0" borderId="18" xfId="60" applyBorder="1">
      <alignment/>
      <protection/>
    </xf>
    <xf numFmtId="0" fontId="0" fillId="0" borderId="18" xfId="60" applyBorder="1" applyAlignment="1">
      <alignment horizontal="right"/>
      <protection/>
    </xf>
    <xf numFmtId="0" fontId="21" fillId="0" borderId="0" xfId="61" applyFont="1" applyBorder="1">
      <alignment/>
      <protection/>
    </xf>
    <xf numFmtId="0" fontId="0" fillId="0" borderId="0" xfId="6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0" xfId="60" applyBorder="1" applyAlignment="1">
      <alignment horizontal="left"/>
      <protection/>
    </xf>
    <xf numFmtId="179" fontId="0" fillId="0" borderId="14" xfId="60" applyNumberFormat="1" applyBorder="1" applyAlignment="1">
      <alignment horizontal="left"/>
      <protection/>
    </xf>
    <xf numFmtId="14" fontId="0" fillId="0" borderId="14" xfId="60" applyNumberFormat="1" applyBorder="1">
      <alignment/>
      <protection/>
    </xf>
    <xf numFmtId="167" fontId="0" fillId="0" borderId="15" xfId="60" applyNumberFormat="1" applyFill="1" applyBorder="1" applyAlignment="1">
      <alignment horizontal="left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2" fontId="25" fillId="0" borderId="0" xfId="0" applyNumberFormat="1" applyFont="1" applyBorder="1" applyAlignment="1">
      <alignment vertical="top"/>
    </xf>
    <xf numFmtId="44" fontId="27" fillId="0" borderId="0" xfId="45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Fill="1" applyBorder="1" applyAlignment="1">
      <alignment/>
    </xf>
    <xf numFmtId="44" fontId="0" fillId="0" borderId="22" xfId="47" applyFont="1" applyFill="1" applyBorder="1" applyAlignment="1">
      <alignment/>
    </xf>
    <xf numFmtId="0" fontId="0" fillId="0" borderId="23" xfId="0" applyFill="1" applyBorder="1" applyAlignment="1">
      <alignment/>
    </xf>
    <xf numFmtId="44" fontId="0" fillId="0" borderId="17" xfId="47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0" fontId="0" fillId="0" borderId="18" xfId="60" applyFill="1" applyBorder="1" applyAlignment="1">
      <alignment horizontal="center"/>
      <protection/>
    </xf>
    <xf numFmtId="0" fontId="0" fillId="0" borderId="18" xfId="60" applyFill="1" applyBorder="1">
      <alignment/>
      <protection/>
    </xf>
    <xf numFmtId="0" fontId="0" fillId="0" borderId="0" xfId="60" applyBorder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  <xf numFmtId="0" fontId="22" fillId="0" borderId="13" xfId="60" applyFont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22" fillId="0" borderId="16" xfId="6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rmal_Check Shee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L$\Western%20Region\WUTC\WUTC-LeMay\Dump%20Fee\2186%20Grays%20Harbor\DF%20Incr%201-1-2014\Grays%20Harbor%20Tariff%20#12,%20%201-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20,130,150, pg 22"/>
      <sheetName val="Item 230, pg 28"/>
      <sheetName val="Item 240, pg 29"/>
      <sheetName val="Item 245, pg 30"/>
    </sheetNames>
    <sheetDataSet>
      <sheetData sheetId="1">
        <row r="2">
          <cell r="A2" t="str">
            <v>Tariff No.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2">
        <row r="2">
          <cell r="A2" t="str">
            <v>Tariff No.</v>
          </cell>
          <cell r="B2">
            <v>12</v>
          </cell>
        </row>
        <row r="4">
          <cell r="C4" t="str">
            <v>Harold LeMay Enterprises, Inc. G-98</v>
          </cell>
        </row>
        <row r="5">
          <cell r="C5" t="str">
            <v>Harbor Disposal and Eastern Grays Harbor Disposal</v>
          </cell>
        </row>
      </sheetData>
      <sheetData sheetId="6">
        <row r="2">
          <cell r="A2" t="str">
            <v>Tariff No.</v>
          </cell>
        </row>
        <row r="4">
          <cell r="D4" t="str">
            <v>Harold LeMay Enterprises Inc. G-98</v>
          </cell>
        </row>
        <row r="5">
          <cell r="D5" t="str">
            <v>Harbor Disposal and Eastern Grays Harbor Disposal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N13" sqref="N13:O13"/>
    </sheetView>
  </sheetViews>
  <sheetFormatPr defaultColWidth="9.140625" defaultRowHeight="12.75"/>
  <cols>
    <col min="1" max="1" width="10.7109375" style="134" customWidth="1"/>
    <col min="2" max="2" width="16.7109375" style="134" customWidth="1"/>
    <col min="3" max="9" width="9.140625" style="134" customWidth="1"/>
    <col min="10" max="10" width="15.8515625" style="134" customWidth="1"/>
    <col min="11" max="16384" width="9.140625" style="134" customWidth="1"/>
  </cols>
  <sheetData>
    <row r="1" spans="1:10" ht="12.75">
      <c r="A1" s="130"/>
      <c r="B1" s="131"/>
      <c r="C1" s="132"/>
      <c r="D1" s="131"/>
      <c r="E1" s="131"/>
      <c r="F1" s="131"/>
      <c r="G1" s="131"/>
      <c r="H1" s="131"/>
      <c r="I1" s="131"/>
      <c r="J1" s="133"/>
    </row>
    <row r="2" spans="1:10" ht="12.75">
      <c r="A2" s="135" t="s">
        <v>0</v>
      </c>
      <c r="B2" s="136">
        <v>12</v>
      </c>
      <c r="C2" s="137"/>
      <c r="D2" s="137"/>
      <c r="E2" s="137"/>
      <c r="F2" s="137"/>
      <c r="G2" s="138">
        <v>32</v>
      </c>
      <c r="H2" s="178" t="s">
        <v>1</v>
      </c>
      <c r="I2" s="178"/>
      <c r="J2" s="139">
        <v>1</v>
      </c>
    </row>
    <row r="3" spans="1:10" ht="12.75">
      <c r="A3" s="135"/>
      <c r="B3" s="137"/>
      <c r="C3" s="137"/>
      <c r="D3" s="137"/>
      <c r="E3" s="137"/>
      <c r="F3" s="137"/>
      <c r="G3" s="137"/>
      <c r="H3" s="137"/>
      <c r="I3" s="137"/>
      <c r="J3" s="140"/>
    </row>
    <row r="4" spans="1:10" ht="12.75">
      <c r="A4" s="135" t="s">
        <v>2</v>
      </c>
      <c r="B4" s="137"/>
      <c r="C4" s="137" t="s">
        <v>176</v>
      </c>
      <c r="D4" s="141"/>
      <c r="E4" s="137"/>
      <c r="F4" s="137"/>
      <c r="G4" s="137"/>
      <c r="H4" s="137"/>
      <c r="I4" s="137"/>
      <c r="J4" s="140"/>
    </row>
    <row r="5" spans="1:10" ht="12.75">
      <c r="A5" s="142" t="s">
        <v>3</v>
      </c>
      <c r="B5" s="143"/>
      <c r="C5" s="143" t="s">
        <v>170</v>
      </c>
      <c r="D5" s="143"/>
      <c r="E5" s="143"/>
      <c r="F5" s="143"/>
      <c r="G5" s="143"/>
      <c r="H5" s="143"/>
      <c r="I5" s="143"/>
      <c r="J5" s="144"/>
    </row>
    <row r="6" spans="1:10" ht="12.75">
      <c r="A6" s="135"/>
      <c r="B6" s="137"/>
      <c r="C6" s="137"/>
      <c r="D6" s="137"/>
      <c r="E6" s="137"/>
      <c r="F6" s="137"/>
      <c r="G6" s="137"/>
      <c r="H6" s="137"/>
      <c r="I6" s="137"/>
      <c r="J6" s="140"/>
    </row>
    <row r="7" spans="1:10" ht="12.75">
      <c r="A7" s="135"/>
      <c r="B7" s="137"/>
      <c r="C7" s="178" t="s">
        <v>196</v>
      </c>
      <c r="D7" s="178"/>
      <c r="E7" s="178"/>
      <c r="F7" s="178"/>
      <c r="G7" s="178"/>
      <c r="H7" s="178"/>
      <c r="I7" s="137"/>
      <c r="J7" s="140"/>
    </row>
    <row r="8" spans="1:10" ht="12.75">
      <c r="A8" s="135"/>
      <c r="B8" s="137" t="s">
        <v>197</v>
      </c>
      <c r="C8" s="137"/>
      <c r="D8" s="137"/>
      <c r="E8" s="137"/>
      <c r="F8" s="137"/>
      <c r="G8" s="137"/>
      <c r="H8" s="137"/>
      <c r="I8" s="137"/>
      <c r="J8" s="140"/>
    </row>
    <row r="9" spans="1:10" ht="12.75">
      <c r="A9" s="135"/>
      <c r="B9" s="137" t="s">
        <v>198</v>
      </c>
      <c r="C9" s="137"/>
      <c r="D9" s="137"/>
      <c r="E9" s="137"/>
      <c r="F9" s="137"/>
      <c r="G9" s="137"/>
      <c r="H9" s="137"/>
      <c r="I9" s="137"/>
      <c r="J9" s="140"/>
    </row>
    <row r="10" spans="1:10" ht="12.75">
      <c r="A10" s="135"/>
      <c r="B10" s="137" t="s">
        <v>199</v>
      </c>
      <c r="C10" s="137"/>
      <c r="D10" s="137"/>
      <c r="E10" s="137"/>
      <c r="F10" s="137"/>
      <c r="G10" s="137"/>
      <c r="H10" s="137"/>
      <c r="I10" s="137"/>
      <c r="J10" s="140"/>
    </row>
    <row r="11" spans="1:10" ht="12.75">
      <c r="A11" s="135"/>
      <c r="B11" s="145" t="s">
        <v>200</v>
      </c>
      <c r="C11" s="137"/>
      <c r="D11" s="137"/>
      <c r="E11" s="137"/>
      <c r="F11" s="137"/>
      <c r="G11" s="137"/>
      <c r="H11" s="137"/>
      <c r="I11" s="137"/>
      <c r="J11" s="140"/>
    </row>
    <row r="12" spans="1:10" ht="12.75">
      <c r="A12" s="135"/>
      <c r="B12" s="137"/>
      <c r="C12" s="137"/>
      <c r="D12" s="137"/>
      <c r="E12" s="137"/>
      <c r="F12" s="137"/>
      <c r="G12" s="137"/>
      <c r="H12" s="137"/>
      <c r="I12" s="137"/>
      <c r="J12" s="140"/>
    </row>
    <row r="13" spans="1:10" ht="12.75">
      <c r="A13" s="135"/>
      <c r="B13" s="146" t="s">
        <v>201</v>
      </c>
      <c r="C13" s="147" t="s">
        <v>202</v>
      </c>
      <c r="D13" s="137"/>
      <c r="E13" s="146" t="s">
        <v>201</v>
      </c>
      <c r="F13" s="147" t="s">
        <v>202</v>
      </c>
      <c r="G13" s="137"/>
      <c r="H13" s="146" t="s">
        <v>201</v>
      </c>
      <c r="I13" s="147" t="s">
        <v>202</v>
      </c>
      <c r="J13" s="140"/>
    </row>
    <row r="14" spans="1:10" ht="12.75">
      <c r="A14" s="135"/>
      <c r="B14" s="148" t="s">
        <v>203</v>
      </c>
      <c r="C14" s="149" t="s">
        <v>204</v>
      </c>
      <c r="D14" s="137"/>
      <c r="E14" s="148" t="s">
        <v>203</v>
      </c>
      <c r="F14" s="149" t="s">
        <v>204</v>
      </c>
      <c r="G14" s="137"/>
      <c r="H14" s="148" t="s">
        <v>203</v>
      </c>
      <c r="I14" s="149" t="s">
        <v>204</v>
      </c>
      <c r="J14" s="140"/>
    </row>
    <row r="15" spans="1:10" ht="12.75">
      <c r="A15" s="135"/>
      <c r="B15" s="150" t="s">
        <v>205</v>
      </c>
      <c r="C15" s="151">
        <v>2</v>
      </c>
      <c r="D15" s="137"/>
      <c r="E15" s="150">
        <v>13</v>
      </c>
      <c r="F15" s="151">
        <v>1</v>
      </c>
      <c r="G15" s="137"/>
      <c r="H15" s="150">
        <f>E28+1</f>
        <v>27</v>
      </c>
      <c r="I15" s="152">
        <v>1</v>
      </c>
      <c r="J15" s="140"/>
    </row>
    <row r="16" spans="1:10" ht="12.75">
      <c r="A16" s="135"/>
      <c r="B16" s="150" t="s">
        <v>206</v>
      </c>
      <c r="C16" s="152">
        <v>32</v>
      </c>
      <c r="D16" s="137"/>
      <c r="E16" s="150">
        <f aca="true" t="shared" si="0" ref="E16:E24">E15+1</f>
        <v>14</v>
      </c>
      <c r="F16" s="152">
        <v>1</v>
      </c>
      <c r="G16" s="145"/>
      <c r="H16" s="176">
        <f aca="true" t="shared" si="1" ref="H16:H22">H15+1</f>
        <v>28</v>
      </c>
      <c r="I16" s="152">
        <v>5</v>
      </c>
      <c r="J16" s="140"/>
    </row>
    <row r="17" spans="1:10" ht="12.75">
      <c r="A17" s="135"/>
      <c r="B17" s="150" t="s">
        <v>207</v>
      </c>
      <c r="C17" s="151">
        <v>0</v>
      </c>
      <c r="D17" s="137"/>
      <c r="E17" s="150">
        <f t="shared" si="0"/>
        <v>15</v>
      </c>
      <c r="F17" s="152">
        <v>6</v>
      </c>
      <c r="G17" s="145"/>
      <c r="H17" s="176">
        <f t="shared" si="1"/>
        <v>29</v>
      </c>
      <c r="I17" s="152">
        <v>7</v>
      </c>
      <c r="J17" s="140"/>
    </row>
    <row r="18" spans="1:10" ht="12.75">
      <c r="A18" s="135"/>
      <c r="B18" s="150" t="s">
        <v>208</v>
      </c>
      <c r="C18" s="151">
        <v>0</v>
      </c>
      <c r="D18" s="137"/>
      <c r="E18" s="150">
        <f t="shared" si="0"/>
        <v>16</v>
      </c>
      <c r="F18" s="152">
        <v>1</v>
      </c>
      <c r="G18" s="145"/>
      <c r="H18" s="176">
        <f t="shared" si="1"/>
        <v>30</v>
      </c>
      <c r="I18" s="152">
        <v>6</v>
      </c>
      <c r="J18" s="140"/>
    </row>
    <row r="19" spans="1:10" ht="12.75">
      <c r="A19" s="135"/>
      <c r="B19" s="150">
        <v>5</v>
      </c>
      <c r="C19" s="151">
        <v>0</v>
      </c>
      <c r="D19" s="137"/>
      <c r="E19" s="150">
        <f t="shared" si="0"/>
        <v>17</v>
      </c>
      <c r="F19" s="152">
        <v>0</v>
      </c>
      <c r="G19" s="145"/>
      <c r="H19" s="176">
        <f t="shared" si="1"/>
        <v>31</v>
      </c>
      <c r="I19" s="152">
        <v>1</v>
      </c>
      <c r="J19" s="140"/>
    </row>
    <row r="20" spans="1:10" ht="12.75">
      <c r="A20" s="135"/>
      <c r="B20" s="150">
        <f aca="true" t="shared" si="2" ref="B20:B25">+B19+1</f>
        <v>6</v>
      </c>
      <c r="C20" s="151">
        <v>0</v>
      </c>
      <c r="D20" s="137"/>
      <c r="E20" s="150">
        <f t="shared" si="0"/>
        <v>18</v>
      </c>
      <c r="F20" s="152">
        <v>1</v>
      </c>
      <c r="G20" s="145"/>
      <c r="H20" s="176">
        <f t="shared" si="1"/>
        <v>32</v>
      </c>
      <c r="I20" s="152">
        <v>0</v>
      </c>
      <c r="J20" s="140"/>
    </row>
    <row r="21" spans="1:10" ht="12.75">
      <c r="A21" s="135"/>
      <c r="B21" s="150">
        <f t="shared" si="2"/>
        <v>7</v>
      </c>
      <c r="C21" s="151">
        <v>0</v>
      </c>
      <c r="D21" s="137"/>
      <c r="E21" s="150">
        <f t="shared" si="0"/>
        <v>19</v>
      </c>
      <c r="F21" s="152">
        <v>1</v>
      </c>
      <c r="G21" s="145"/>
      <c r="H21" s="176">
        <f t="shared" si="1"/>
        <v>33</v>
      </c>
      <c r="I21" s="152">
        <v>1</v>
      </c>
      <c r="J21" s="140"/>
    </row>
    <row r="22" spans="1:10" ht="12.75">
      <c r="A22" s="135"/>
      <c r="B22" s="150">
        <f t="shared" si="2"/>
        <v>8</v>
      </c>
      <c r="C22" s="151">
        <v>0</v>
      </c>
      <c r="D22" s="137"/>
      <c r="E22" s="150">
        <f t="shared" si="0"/>
        <v>20</v>
      </c>
      <c r="F22" s="152">
        <v>14</v>
      </c>
      <c r="G22" s="145"/>
      <c r="H22" s="176">
        <f t="shared" si="1"/>
        <v>34</v>
      </c>
      <c r="I22" s="152">
        <v>1</v>
      </c>
      <c r="J22" s="140"/>
    </row>
    <row r="23" spans="1:10" ht="12.75">
      <c r="A23" s="135"/>
      <c r="B23" s="150">
        <f t="shared" si="2"/>
        <v>9</v>
      </c>
      <c r="C23" s="151">
        <v>0</v>
      </c>
      <c r="D23" s="137"/>
      <c r="E23" s="150">
        <f t="shared" si="0"/>
        <v>21</v>
      </c>
      <c r="F23" s="152">
        <v>6</v>
      </c>
      <c r="G23" s="145"/>
      <c r="H23" s="176"/>
      <c r="I23" s="152"/>
      <c r="J23" s="140"/>
    </row>
    <row r="24" spans="1:10" ht="12.75">
      <c r="A24" s="135"/>
      <c r="B24" s="150">
        <f t="shared" si="2"/>
        <v>10</v>
      </c>
      <c r="C24" s="151">
        <v>0</v>
      </c>
      <c r="D24" s="137"/>
      <c r="E24" s="150">
        <f t="shared" si="0"/>
        <v>22</v>
      </c>
      <c r="F24" s="152">
        <v>6</v>
      </c>
      <c r="G24" s="145"/>
      <c r="H24" s="176"/>
      <c r="I24" s="152"/>
      <c r="J24" s="140"/>
    </row>
    <row r="25" spans="1:10" ht="12.75">
      <c r="A25" s="135"/>
      <c r="B25" s="150">
        <f t="shared" si="2"/>
        <v>11</v>
      </c>
      <c r="C25" s="151">
        <v>0</v>
      </c>
      <c r="D25" s="137"/>
      <c r="E25" s="150">
        <v>23</v>
      </c>
      <c r="F25" s="152">
        <v>1</v>
      </c>
      <c r="G25" s="145"/>
      <c r="H25" s="176"/>
      <c r="I25" s="152"/>
      <c r="J25" s="140"/>
    </row>
    <row r="26" spans="1:10" ht="12.75">
      <c r="A26" s="135"/>
      <c r="B26" s="150">
        <v>12</v>
      </c>
      <c r="C26" s="153">
        <v>1</v>
      </c>
      <c r="D26" s="137"/>
      <c r="E26" s="150">
        <v>24</v>
      </c>
      <c r="F26" s="177">
        <v>0</v>
      </c>
      <c r="G26" s="145"/>
      <c r="H26" s="176"/>
      <c r="I26" s="152"/>
      <c r="J26" s="140"/>
    </row>
    <row r="27" spans="1:10" ht="12.75">
      <c r="A27" s="135"/>
      <c r="B27" s="150" t="s">
        <v>209</v>
      </c>
      <c r="C27" s="153">
        <v>0</v>
      </c>
      <c r="D27" s="137"/>
      <c r="E27" s="150">
        <v>25</v>
      </c>
      <c r="F27" s="153">
        <v>1</v>
      </c>
      <c r="G27" s="137"/>
      <c r="H27" s="150"/>
      <c r="I27" s="153"/>
      <c r="J27" s="140"/>
    </row>
    <row r="28" spans="1:10" ht="12.75">
      <c r="A28" s="135"/>
      <c r="B28" s="150" t="s">
        <v>210</v>
      </c>
      <c r="C28" s="153">
        <v>0</v>
      </c>
      <c r="D28" s="137"/>
      <c r="E28" s="150">
        <v>26</v>
      </c>
      <c r="F28" s="153">
        <v>2</v>
      </c>
      <c r="G28" s="137"/>
      <c r="H28" s="153"/>
      <c r="I28" s="153"/>
      <c r="J28" s="140"/>
    </row>
    <row r="29" spans="1:10" ht="12.75">
      <c r="A29" s="135"/>
      <c r="B29" s="153"/>
      <c r="C29" s="153"/>
      <c r="D29" s="137"/>
      <c r="E29" s="154"/>
      <c r="F29" s="153"/>
      <c r="G29" s="137"/>
      <c r="H29" s="153"/>
      <c r="I29" s="153"/>
      <c r="J29" s="140"/>
    </row>
    <row r="30" spans="1:10" ht="12.75">
      <c r="A30" s="135"/>
      <c r="B30" s="153"/>
      <c r="C30" s="153"/>
      <c r="D30" s="137"/>
      <c r="E30" s="153"/>
      <c r="F30" s="153"/>
      <c r="G30" s="137"/>
      <c r="H30" s="153"/>
      <c r="I30" s="153"/>
      <c r="J30" s="140"/>
    </row>
    <row r="31" spans="1:10" ht="12.75">
      <c r="A31" s="135"/>
      <c r="B31" s="154"/>
      <c r="C31" s="153"/>
      <c r="D31" s="137"/>
      <c r="E31" s="154"/>
      <c r="F31" s="153"/>
      <c r="G31" s="137"/>
      <c r="H31" s="153"/>
      <c r="I31" s="153"/>
      <c r="J31" s="140"/>
    </row>
    <row r="32" spans="1:10" ht="12.75">
      <c r="A32" s="135"/>
      <c r="B32" s="153"/>
      <c r="C32" s="153"/>
      <c r="D32" s="137"/>
      <c r="E32" s="153"/>
      <c r="F32" s="153"/>
      <c r="G32" s="137"/>
      <c r="H32" s="153"/>
      <c r="I32" s="153"/>
      <c r="J32" s="140"/>
    </row>
    <row r="33" spans="1:10" ht="12.75">
      <c r="A33" s="135"/>
      <c r="B33" s="153"/>
      <c r="C33" s="153"/>
      <c r="D33" s="137"/>
      <c r="E33" s="153"/>
      <c r="F33" s="153"/>
      <c r="G33" s="137"/>
      <c r="H33" s="153"/>
      <c r="I33" s="153"/>
      <c r="J33" s="140"/>
    </row>
    <row r="34" spans="1:10" ht="12.75">
      <c r="A34" s="135"/>
      <c r="B34" s="153"/>
      <c r="C34" s="153"/>
      <c r="D34" s="137"/>
      <c r="E34" s="153"/>
      <c r="F34" s="153"/>
      <c r="G34" s="137"/>
      <c r="H34" s="153"/>
      <c r="I34" s="153"/>
      <c r="J34" s="140"/>
    </row>
    <row r="35" spans="1:10" ht="12.75">
      <c r="A35" s="135"/>
      <c r="B35" s="153"/>
      <c r="C35" s="153"/>
      <c r="D35" s="137"/>
      <c r="E35" s="153"/>
      <c r="F35" s="153"/>
      <c r="G35" s="137"/>
      <c r="H35" s="153"/>
      <c r="I35" s="153"/>
      <c r="J35" s="140"/>
    </row>
    <row r="36" spans="1:10" ht="12.75">
      <c r="A36" s="135"/>
      <c r="B36" s="153"/>
      <c r="C36" s="153"/>
      <c r="D36" s="137"/>
      <c r="E36" s="153"/>
      <c r="F36" s="153"/>
      <c r="G36" s="137"/>
      <c r="H36" s="153"/>
      <c r="I36" s="153"/>
      <c r="J36" s="140"/>
    </row>
    <row r="37" spans="1:10" ht="12.75">
      <c r="A37" s="135"/>
      <c r="B37" s="154"/>
      <c r="C37" s="153"/>
      <c r="D37" s="137"/>
      <c r="E37" s="153"/>
      <c r="F37" s="153"/>
      <c r="G37" s="137"/>
      <c r="H37" s="153"/>
      <c r="I37" s="153"/>
      <c r="J37" s="140"/>
    </row>
    <row r="38" spans="1:10" ht="12.75">
      <c r="A38" s="135"/>
      <c r="B38" s="153"/>
      <c r="C38" s="153"/>
      <c r="D38" s="137"/>
      <c r="E38" s="153"/>
      <c r="F38" s="153"/>
      <c r="G38" s="137"/>
      <c r="H38" s="153"/>
      <c r="I38" s="153"/>
      <c r="J38" s="140"/>
    </row>
    <row r="39" spans="1:10" ht="12.75">
      <c r="A39" s="135"/>
      <c r="B39" s="154"/>
      <c r="C39" s="153"/>
      <c r="D39" s="137"/>
      <c r="E39" s="153"/>
      <c r="F39" s="153"/>
      <c r="G39" s="137"/>
      <c r="H39" s="137"/>
      <c r="I39" s="137"/>
      <c r="J39" s="140"/>
    </row>
    <row r="40" spans="1:10" ht="12.75">
      <c r="A40" s="135"/>
      <c r="B40" s="137"/>
      <c r="C40" s="137"/>
      <c r="D40" s="137"/>
      <c r="E40" s="137"/>
      <c r="F40" s="137"/>
      <c r="G40" s="137"/>
      <c r="H40" s="137"/>
      <c r="I40" s="137"/>
      <c r="J40" s="140"/>
    </row>
    <row r="41" spans="1:10" ht="12.75">
      <c r="A41" s="135"/>
      <c r="B41" s="137"/>
      <c r="C41" s="137"/>
      <c r="D41" s="137"/>
      <c r="E41" s="137"/>
      <c r="F41" s="137"/>
      <c r="G41" s="137"/>
      <c r="H41" s="137"/>
      <c r="I41" s="137"/>
      <c r="J41" s="140"/>
    </row>
    <row r="42" spans="1:10" ht="12.75">
      <c r="A42" s="135"/>
      <c r="B42" s="137"/>
      <c r="C42" s="137"/>
      <c r="D42" s="179" t="s">
        <v>211</v>
      </c>
      <c r="E42" s="179"/>
      <c r="F42" s="179"/>
      <c r="G42" s="179"/>
      <c r="H42" s="137"/>
      <c r="I42" s="137"/>
      <c r="J42" s="140"/>
    </row>
    <row r="43" spans="1:10" ht="12.75">
      <c r="A43" s="135"/>
      <c r="B43" s="137"/>
      <c r="C43" s="155"/>
      <c r="D43" s="156"/>
      <c r="E43" s="157"/>
      <c r="F43" s="158" t="s">
        <v>212</v>
      </c>
      <c r="G43" s="137"/>
      <c r="H43" s="137"/>
      <c r="I43" s="137"/>
      <c r="J43" s="140"/>
    </row>
    <row r="44" spans="1:10" ht="12.75">
      <c r="A44" s="135"/>
      <c r="B44" s="137"/>
      <c r="C44" s="155"/>
      <c r="D44" s="156"/>
      <c r="E44" s="157"/>
      <c r="F44" s="137"/>
      <c r="G44" s="137"/>
      <c r="H44" s="137"/>
      <c r="I44" s="137"/>
      <c r="J44" s="140"/>
    </row>
    <row r="45" spans="1:10" ht="12.75">
      <c r="A45" s="135"/>
      <c r="B45" s="137"/>
      <c r="C45" s="137"/>
      <c r="D45" s="137"/>
      <c r="E45" s="137"/>
      <c r="F45" s="137"/>
      <c r="G45" s="137"/>
      <c r="H45" s="137"/>
      <c r="I45" s="137"/>
      <c r="J45" s="140"/>
    </row>
    <row r="46" spans="1:10" ht="12.75">
      <c r="A46" s="135"/>
      <c r="B46" s="137"/>
      <c r="C46" s="137"/>
      <c r="D46" s="137"/>
      <c r="E46" s="137"/>
      <c r="F46" s="137"/>
      <c r="G46" s="137"/>
      <c r="H46" s="137"/>
      <c r="I46" s="137"/>
      <c r="J46" s="140"/>
    </row>
    <row r="47" spans="1:10" ht="12.75">
      <c r="A47" s="135"/>
      <c r="B47" s="137"/>
      <c r="C47" s="137"/>
      <c r="D47" s="137"/>
      <c r="E47" s="137"/>
      <c r="F47" s="137"/>
      <c r="G47" s="137"/>
      <c r="H47" s="137"/>
      <c r="I47" s="137"/>
      <c r="J47" s="140"/>
    </row>
    <row r="48" spans="1:10" ht="12.75">
      <c r="A48" s="135"/>
      <c r="B48" s="137"/>
      <c r="C48" s="137"/>
      <c r="D48" s="137"/>
      <c r="E48" s="137"/>
      <c r="F48" s="137"/>
      <c r="G48" s="137"/>
      <c r="H48" s="137"/>
      <c r="I48" s="137"/>
      <c r="J48" s="140"/>
    </row>
    <row r="49" spans="1:10" ht="12.75">
      <c r="A49" s="142"/>
      <c r="B49" s="143"/>
      <c r="C49" s="143"/>
      <c r="D49" s="143"/>
      <c r="E49" s="143"/>
      <c r="F49" s="143"/>
      <c r="G49" s="143"/>
      <c r="H49" s="143"/>
      <c r="I49" s="143"/>
      <c r="J49" s="144"/>
    </row>
    <row r="50" spans="1:10" ht="12.75">
      <c r="A50" s="135" t="s">
        <v>5</v>
      </c>
      <c r="B50" s="159" t="s">
        <v>217</v>
      </c>
      <c r="C50" s="137"/>
      <c r="D50" s="137"/>
      <c r="E50" s="137"/>
      <c r="F50" s="137"/>
      <c r="G50" s="137"/>
      <c r="H50" s="137"/>
      <c r="I50" s="137"/>
      <c r="J50" s="140"/>
    </row>
    <row r="51" spans="1:10" ht="12.75">
      <c r="A51" s="135"/>
      <c r="B51" s="137"/>
      <c r="C51" s="137"/>
      <c r="D51" s="137"/>
      <c r="E51" s="137"/>
      <c r="F51" s="137"/>
      <c r="G51" s="137"/>
      <c r="H51" s="137"/>
      <c r="I51" s="137"/>
      <c r="J51" s="140"/>
    </row>
    <row r="52" spans="1:10" ht="12.75">
      <c r="A52" s="142" t="s">
        <v>6</v>
      </c>
      <c r="B52" s="160">
        <v>42689</v>
      </c>
      <c r="C52" s="161"/>
      <c r="D52" s="143"/>
      <c r="E52" s="143"/>
      <c r="F52" s="143"/>
      <c r="G52" s="143"/>
      <c r="H52" s="143" t="s">
        <v>7</v>
      </c>
      <c r="I52" s="143"/>
      <c r="J52" s="162">
        <v>42736</v>
      </c>
    </row>
    <row r="53" spans="1:10" ht="12.75">
      <c r="A53" s="180" t="s">
        <v>8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12.75">
      <c r="A54" s="135"/>
      <c r="B54" s="137"/>
      <c r="C54" s="137"/>
      <c r="D54" s="137"/>
      <c r="E54" s="137"/>
      <c r="F54" s="137"/>
      <c r="G54" s="137"/>
      <c r="H54" s="137"/>
      <c r="I54" s="137"/>
      <c r="J54" s="140"/>
    </row>
    <row r="55" spans="1:10" ht="12.75">
      <c r="A55" s="135" t="s">
        <v>9</v>
      </c>
      <c r="B55" s="137"/>
      <c r="C55" s="137"/>
      <c r="D55" s="137"/>
      <c r="E55" s="137"/>
      <c r="F55" s="137"/>
      <c r="G55" s="137"/>
      <c r="H55" s="137"/>
      <c r="I55" s="137"/>
      <c r="J55" s="140"/>
    </row>
    <row r="56" spans="1:10" ht="12.75">
      <c r="A56" s="142"/>
      <c r="B56" s="143"/>
      <c r="C56" s="143"/>
      <c r="D56" s="143"/>
      <c r="E56" s="143"/>
      <c r="F56" s="143"/>
      <c r="G56" s="143"/>
      <c r="H56" s="143"/>
      <c r="I56" s="143"/>
      <c r="J56" s="144"/>
    </row>
  </sheetData>
  <sheetProtection/>
  <mergeCells count="4">
    <mergeCell ref="H2:I2"/>
    <mergeCell ref="C7:H7"/>
    <mergeCell ref="D42:G42"/>
    <mergeCell ref="A53:J53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12.28125" style="0" customWidth="1"/>
    <col min="2" max="2" width="17.421875" style="0" customWidth="1"/>
    <col min="5" max="5" width="9.7109375" style="0" bestFit="1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20">
        <v>6</v>
      </c>
      <c r="H2" s="183" t="s">
        <v>1</v>
      </c>
      <c r="I2" s="183"/>
      <c r="J2" s="21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169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">
        <v>170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184" t="s">
        <v>11</v>
      </c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27" t="s">
        <v>12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13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3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6" t="s">
        <v>14</v>
      </c>
      <c r="C14" s="6"/>
      <c r="D14" s="6"/>
      <c r="E14" s="6"/>
      <c r="F14" s="6"/>
      <c r="G14" s="6"/>
      <c r="H14" s="6"/>
      <c r="I14" s="6"/>
      <c r="J14" s="10"/>
    </row>
    <row r="15" spans="1:10" ht="12.75">
      <c r="A15" s="4"/>
      <c r="B15" s="28" t="s">
        <v>15</v>
      </c>
      <c r="C15" s="8"/>
      <c r="D15" s="6"/>
      <c r="E15" s="24"/>
      <c r="F15" s="8"/>
      <c r="G15" s="6"/>
      <c r="H15" s="24"/>
      <c r="I15" s="8"/>
      <c r="J15" s="10"/>
    </row>
    <row r="16" spans="1:10" ht="12.75">
      <c r="A16" s="4"/>
      <c r="B16" s="29" t="s">
        <v>16</v>
      </c>
      <c r="C16" s="8"/>
      <c r="D16" s="6"/>
      <c r="E16" s="24"/>
      <c r="F16" s="8"/>
      <c r="G16" s="6"/>
      <c r="H16" s="24"/>
      <c r="I16" s="8"/>
      <c r="J16" s="10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6"/>
      <c r="D18" s="98" t="s">
        <v>213</v>
      </c>
      <c r="E18" s="13"/>
      <c r="F18" s="6"/>
      <c r="G18" s="6"/>
      <c r="H18" s="6"/>
      <c r="I18" s="6"/>
      <c r="J18" s="10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30" t="s">
        <v>17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187" t="s">
        <v>18</v>
      </c>
      <c r="B22" s="188"/>
      <c r="C22" s="188"/>
      <c r="D22" s="188"/>
      <c r="E22" s="188"/>
      <c r="F22" s="188"/>
      <c r="G22" s="188"/>
      <c r="H22" s="188"/>
      <c r="I22" s="188"/>
      <c r="J22" s="18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33" t="s">
        <v>19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33" t="s">
        <v>20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 t="s">
        <v>4</v>
      </c>
      <c r="B27" s="6" t="s">
        <v>21</v>
      </c>
      <c r="C27" s="6"/>
      <c r="D27" s="6"/>
      <c r="E27" s="6" t="s">
        <v>22</v>
      </c>
      <c r="F27" s="6"/>
      <c r="G27" s="6"/>
      <c r="H27" s="6"/>
      <c r="I27" s="6"/>
      <c r="J27" s="10"/>
    </row>
    <row r="28" spans="1:10" ht="12.75">
      <c r="A28" s="4" t="s">
        <v>4</v>
      </c>
      <c r="B28" s="6" t="s">
        <v>23</v>
      </c>
      <c r="C28" s="6"/>
      <c r="D28" s="6"/>
      <c r="E28" s="6" t="s">
        <v>24</v>
      </c>
      <c r="F28" s="6"/>
      <c r="G28" s="6"/>
      <c r="H28" s="6"/>
      <c r="I28" s="6"/>
      <c r="J28" s="10"/>
    </row>
    <row r="29" spans="1:10" ht="12.75">
      <c r="A29" s="4" t="s">
        <v>4</v>
      </c>
      <c r="B29" s="6" t="s">
        <v>25</v>
      </c>
      <c r="C29" s="6"/>
      <c r="D29" s="6"/>
      <c r="E29" s="6" t="s">
        <v>26</v>
      </c>
      <c r="F29" s="6"/>
      <c r="G29" s="6"/>
      <c r="H29" s="6"/>
      <c r="I29" s="6"/>
      <c r="J29" s="10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4" t="s">
        <v>27</v>
      </c>
      <c r="B32" s="16"/>
      <c r="C32" s="16"/>
      <c r="D32" s="16"/>
      <c r="E32" s="16"/>
      <c r="F32" s="16"/>
      <c r="G32" s="16"/>
      <c r="H32" s="16"/>
      <c r="I32" s="16"/>
      <c r="J32" s="23"/>
    </row>
    <row r="33" spans="1:10" ht="12.75">
      <c r="A33" s="33" t="s">
        <v>28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35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33" t="s">
        <v>29</v>
      </c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33" t="s">
        <v>30</v>
      </c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33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 t="s">
        <v>31</v>
      </c>
      <c r="D39" s="6"/>
      <c r="E39" s="36">
        <v>55</v>
      </c>
      <c r="F39" s="36"/>
      <c r="G39" s="6"/>
      <c r="H39" s="6"/>
      <c r="I39" s="6"/>
      <c r="J39" s="10"/>
    </row>
    <row r="40" spans="1:10" ht="12.75">
      <c r="A40" s="4"/>
      <c r="B40" s="6"/>
      <c r="C40" s="6"/>
      <c r="D40" s="6"/>
      <c r="E40" s="36"/>
      <c r="F40" s="6"/>
      <c r="G40" s="6"/>
      <c r="H40" s="6"/>
      <c r="I40" s="6"/>
      <c r="J40" s="10"/>
    </row>
    <row r="41" spans="1:10" ht="12.75">
      <c r="A41" s="4"/>
      <c r="B41" s="6"/>
      <c r="C41" s="6" t="s">
        <v>33</v>
      </c>
      <c r="D41" s="6"/>
      <c r="E41" s="36">
        <v>220</v>
      </c>
      <c r="F41" s="3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5</v>
      </c>
      <c r="B49" s="65" t="s">
        <v>217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 t="s">
        <v>6</v>
      </c>
      <c r="B51" s="25">
        <f>'Check Sheet'!B52</f>
        <v>42689</v>
      </c>
      <c r="C51" s="7"/>
      <c r="D51" s="7"/>
      <c r="E51" s="7"/>
      <c r="F51" s="7"/>
      <c r="G51" s="7"/>
      <c r="H51" s="7" t="s">
        <v>10</v>
      </c>
      <c r="I51" s="7"/>
      <c r="J51" s="19">
        <f>'Check Sheet'!J52</f>
        <v>42736</v>
      </c>
    </row>
    <row r="52" spans="1:10" ht="12.75">
      <c r="A52" s="190" t="s">
        <v>8</v>
      </c>
      <c r="B52" s="191"/>
      <c r="C52" s="191"/>
      <c r="D52" s="191"/>
      <c r="E52" s="191"/>
      <c r="F52" s="191"/>
      <c r="G52" s="191"/>
      <c r="H52" s="191"/>
      <c r="I52" s="191"/>
      <c r="J52" s="192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9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</sheetData>
  <sheetProtection/>
  <mergeCells count="4">
    <mergeCell ref="H2:I2"/>
    <mergeCell ref="A9:J9"/>
    <mergeCell ref="A22:J22"/>
    <mergeCell ref="A52:J5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0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0" max="10" width="10.8515625" style="0" customWidth="1"/>
    <col min="11" max="11" width="3.7109375" style="0" customWidth="1"/>
    <col min="12" max="12" width="14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tr">
        <f>'[1]Item 55,60, pg 15'!A2</f>
        <v>Tariff No.</v>
      </c>
      <c r="B2" s="5">
        <v>12</v>
      </c>
      <c r="C2" s="6"/>
      <c r="D2" s="6"/>
      <c r="E2" s="6"/>
      <c r="F2" s="6"/>
      <c r="G2" s="6"/>
      <c r="H2" s="6"/>
      <c r="I2" s="6"/>
      <c r="J2" s="20">
        <v>14</v>
      </c>
      <c r="K2" s="6" t="s">
        <v>37</v>
      </c>
      <c r="L2" s="6"/>
      <c r="M2" s="21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tr">
        <f>'[1]Item 55,60, pg 15'!C4</f>
        <v>Harold LeMay Enterprises, Inc. G-98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1" t="s">
        <v>3</v>
      </c>
      <c r="B5" s="7"/>
      <c r="C5" s="6" t="str">
        <f>'[1]Item 55,60, pg 15'!C5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 ht="12.75">
      <c r="A6" s="193" t="s">
        <v>38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</row>
    <row r="7" spans="1:13" ht="12.75">
      <c r="A7" s="34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3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3" t="s">
        <v>40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45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45" t="s">
        <v>42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27" t="s">
        <v>43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46" t="s">
        <v>44</v>
      </c>
      <c r="B13" s="24"/>
      <c r="C13" s="8"/>
      <c r="D13" s="8"/>
      <c r="E13" s="6"/>
      <c r="F13" s="6"/>
      <c r="G13" s="24"/>
      <c r="H13" s="8"/>
      <c r="I13" s="6"/>
      <c r="J13" s="24"/>
      <c r="K13" s="24"/>
      <c r="L13" s="24"/>
      <c r="M13" s="42"/>
    </row>
    <row r="14" spans="1:13" ht="12.75">
      <c r="A14" s="46" t="s">
        <v>45</v>
      </c>
      <c r="B14" s="24"/>
      <c r="C14" s="8"/>
      <c r="D14" s="8"/>
      <c r="E14" s="6"/>
      <c r="F14" s="6"/>
      <c r="G14" s="24"/>
      <c r="H14" s="8"/>
      <c r="I14" s="6"/>
      <c r="J14" s="24"/>
      <c r="K14" s="24"/>
      <c r="L14" s="24"/>
      <c r="M14" s="42"/>
    </row>
    <row r="15" spans="1:13" ht="12.75">
      <c r="A15" s="3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4" t="s">
        <v>46</v>
      </c>
      <c r="B16" s="6"/>
      <c r="C16" s="6"/>
      <c r="D16" s="6"/>
      <c r="E16" s="6"/>
      <c r="F16" s="6" t="s">
        <v>47</v>
      </c>
      <c r="G16" s="6"/>
      <c r="H16" s="6"/>
      <c r="I16" s="6"/>
      <c r="J16" s="6"/>
      <c r="K16" s="6"/>
      <c r="L16" s="6"/>
      <c r="M16" s="10"/>
    </row>
    <row r="17" spans="1:13" ht="12.75">
      <c r="A17" s="22"/>
      <c r="B17" s="16"/>
      <c r="C17" s="16"/>
      <c r="D17" s="31"/>
      <c r="E17" s="16"/>
      <c r="F17" s="31"/>
      <c r="G17" s="16"/>
      <c r="H17" s="16"/>
      <c r="I17" s="16"/>
      <c r="J17" s="16"/>
      <c r="K17" s="31"/>
      <c r="L17" s="31"/>
      <c r="M17" s="32"/>
    </row>
    <row r="18" spans="1:14" ht="12.75">
      <c r="A18" s="47"/>
      <c r="B18" s="47"/>
      <c r="C18" s="48" t="s">
        <v>48</v>
      </c>
      <c r="D18" s="49"/>
      <c r="E18" s="48"/>
      <c r="F18" s="49"/>
      <c r="G18" s="50"/>
      <c r="H18" s="47"/>
      <c r="I18" s="47"/>
      <c r="J18" s="48" t="s">
        <v>48</v>
      </c>
      <c r="K18" s="49"/>
      <c r="L18" s="48"/>
      <c r="M18" s="51"/>
      <c r="N18" s="6"/>
    </row>
    <row r="19" spans="1:14" ht="12.75">
      <c r="A19" s="52"/>
      <c r="B19" s="52"/>
      <c r="C19" s="52" t="s">
        <v>49</v>
      </c>
      <c r="D19" s="49"/>
      <c r="E19" s="52" t="s">
        <v>48</v>
      </c>
      <c r="F19" s="49"/>
      <c r="G19" s="50"/>
      <c r="H19" s="50"/>
      <c r="I19" s="50"/>
      <c r="J19" s="52" t="s">
        <v>49</v>
      </c>
      <c r="K19" s="49"/>
      <c r="L19" s="52" t="s">
        <v>48</v>
      </c>
      <c r="M19" s="51"/>
      <c r="N19" s="6"/>
    </row>
    <row r="20" spans="1:14" ht="12.75">
      <c r="A20" s="50" t="s">
        <v>50</v>
      </c>
      <c r="B20" s="50" t="s">
        <v>51</v>
      </c>
      <c r="C20" s="52" t="s">
        <v>52</v>
      </c>
      <c r="D20" s="49"/>
      <c r="E20" s="53" t="s">
        <v>49</v>
      </c>
      <c r="F20" s="49"/>
      <c r="G20" s="50"/>
      <c r="H20" s="50" t="s">
        <v>50</v>
      </c>
      <c r="I20" s="50" t="s">
        <v>51</v>
      </c>
      <c r="J20" s="52" t="s">
        <v>52</v>
      </c>
      <c r="K20" s="49"/>
      <c r="L20" s="52" t="s">
        <v>49</v>
      </c>
      <c r="M20" s="51"/>
      <c r="N20" s="6"/>
    </row>
    <row r="21" spans="1:14" ht="12.75">
      <c r="A21" s="50" t="s">
        <v>53</v>
      </c>
      <c r="B21" s="50" t="s">
        <v>54</v>
      </c>
      <c r="C21" s="52" t="s">
        <v>55</v>
      </c>
      <c r="D21" s="49"/>
      <c r="E21" s="53" t="s">
        <v>56</v>
      </c>
      <c r="F21" s="49"/>
      <c r="G21" s="50"/>
      <c r="H21" s="50" t="s">
        <v>53</v>
      </c>
      <c r="I21" s="50" t="s">
        <v>54</v>
      </c>
      <c r="J21" s="52" t="s">
        <v>55</v>
      </c>
      <c r="K21" s="49"/>
      <c r="L21" s="52" t="s">
        <v>56</v>
      </c>
      <c r="M21" s="51"/>
      <c r="N21" s="6"/>
    </row>
    <row r="22" spans="1:14" ht="12.75">
      <c r="A22" s="54" t="s">
        <v>57</v>
      </c>
      <c r="B22" s="54" t="s">
        <v>35</v>
      </c>
      <c r="C22" s="55" t="s">
        <v>58</v>
      </c>
      <c r="D22" s="56"/>
      <c r="E22" s="57" t="s">
        <v>59</v>
      </c>
      <c r="F22" s="49"/>
      <c r="G22" s="50"/>
      <c r="H22" s="54" t="s">
        <v>57</v>
      </c>
      <c r="I22" s="54" t="s">
        <v>35</v>
      </c>
      <c r="J22" s="55" t="s">
        <v>58</v>
      </c>
      <c r="K22" s="58"/>
      <c r="L22" s="55" t="s">
        <v>59</v>
      </c>
      <c r="M22" s="58"/>
      <c r="N22" s="6"/>
    </row>
    <row r="23" spans="1:14" ht="12.75">
      <c r="A23" s="14" t="s">
        <v>60</v>
      </c>
      <c r="B23" s="14" t="s">
        <v>61</v>
      </c>
      <c r="C23" s="99">
        <f>E23+2</f>
        <v>13.12</v>
      </c>
      <c r="D23" s="100" t="s">
        <v>32</v>
      </c>
      <c r="E23" s="99">
        <v>11.12</v>
      </c>
      <c r="F23" s="100" t="s">
        <v>32</v>
      </c>
      <c r="G23" s="59"/>
      <c r="H23" s="14" t="s">
        <v>62</v>
      </c>
      <c r="I23" s="15" t="s">
        <v>63</v>
      </c>
      <c r="J23" s="99">
        <f aca="true" t="shared" si="0" ref="J23:J28">L23+2</f>
        <v>11.48</v>
      </c>
      <c r="K23" s="100" t="s">
        <v>32</v>
      </c>
      <c r="L23" s="99">
        <v>9.48</v>
      </c>
      <c r="M23" s="101" t="s">
        <v>32</v>
      </c>
      <c r="N23" s="6"/>
    </row>
    <row r="24" spans="1:14" ht="12.75">
      <c r="A24" s="14">
        <v>1</v>
      </c>
      <c r="B24" s="14" t="s">
        <v>64</v>
      </c>
      <c r="C24" s="99">
        <f aca="true" t="shared" si="1" ref="C24:C30">E24+2</f>
        <v>8.309999999999999</v>
      </c>
      <c r="D24" s="100" t="s">
        <v>32</v>
      </c>
      <c r="E24" s="99">
        <v>6.31</v>
      </c>
      <c r="F24" s="100" t="s">
        <v>32</v>
      </c>
      <c r="G24" s="59"/>
      <c r="H24" s="14" t="s">
        <v>62</v>
      </c>
      <c r="I24" s="15" t="s">
        <v>65</v>
      </c>
      <c r="J24" s="99">
        <f t="shared" si="0"/>
        <v>18.29</v>
      </c>
      <c r="K24" s="100" t="s">
        <v>32</v>
      </c>
      <c r="L24" s="99">
        <v>16.29</v>
      </c>
      <c r="M24" s="101" t="s">
        <v>32</v>
      </c>
      <c r="N24" s="6"/>
    </row>
    <row r="25" spans="1:14" ht="12.75">
      <c r="A25" s="14">
        <v>1</v>
      </c>
      <c r="B25" s="14" t="s">
        <v>61</v>
      </c>
      <c r="C25" s="99">
        <f t="shared" si="1"/>
        <v>17.939999999999998</v>
      </c>
      <c r="D25" s="100" t="s">
        <v>32</v>
      </c>
      <c r="E25" s="99">
        <v>15.94</v>
      </c>
      <c r="F25" s="100" t="s">
        <v>32</v>
      </c>
      <c r="G25" s="59"/>
      <c r="H25" s="14" t="s">
        <v>62</v>
      </c>
      <c r="I25" s="15" t="s">
        <v>66</v>
      </c>
      <c r="J25" s="99">
        <f t="shared" si="0"/>
        <v>27.16</v>
      </c>
      <c r="K25" s="100" t="s">
        <v>32</v>
      </c>
      <c r="L25" s="99">
        <v>25.16</v>
      </c>
      <c r="M25" s="101" t="s">
        <v>32</v>
      </c>
      <c r="N25" s="6"/>
    </row>
    <row r="26" spans="1:14" ht="12.75">
      <c r="A26" s="14">
        <v>2</v>
      </c>
      <c r="B26" s="14" t="s">
        <v>61</v>
      </c>
      <c r="C26" s="99">
        <f t="shared" si="1"/>
        <v>26.54</v>
      </c>
      <c r="D26" s="100" t="s">
        <v>32</v>
      </c>
      <c r="E26" s="99">
        <v>24.54</v>
      </c>
      <c r="F26" s="100" t="s">
        <v>32</v>
      </c>
      <c r="G26" s="59"/>
      <c r="H26" s="14" t="s">
        <v>67</v>
      </c>
      <c r="I26" s="15" t="s">
        <v>63</v>
      </c>
      <c r="J26" s="99">
        <f t="shared" si="0"/>
        <v>14.66</v>
      </c>
      <c r="K26" s="100" t="s">
        <v>32</v>
      </c>
      <c r="L26" s="99">
        <v>12.66</v>
      </c>
      <c r="M26" s="101" t="s">
        <v>32</v>
      </c>
      <c r="N26" s="13"/>
    </row>
    <row r="27" spans="1:14" ht="12.75">
      <c r="A27" s="14">
        <v>3</v>
      </c>
      <c r="B27" s="14" t="s">
        <v>61</v>
      </c>
      <c r="C27" s="99">
        <f t="shared" si="1"/>
        <v>35.24</v>
      </c>
      <c r="D27" s="100" t="s">
        <v>32</v>
      </c>
      <c r="E27" s="99">
        <v>33.24</v>
      </c>
      <c r="F27" s="100" t="s">
        <v>32</v>
      </c>
      <c r="G27" s="59"/>
      <c r="H27" s="14" t="s">
        <v>67</v>
      </c>
      <c r="I27" s="15" t="s">
        <v>65</v>
      </c>
      <c r="J27" s="99">
        <f t="shared" si="0"/>
        <v>23.15</v>
      </c>
      <c r="K27" s="100" t="s">
        <v>32</v>
      </c>
      <c r="L27" s="99">
        <v>21.15</v>
      </c>
      <c r="M27" s="101" t="s">
        <v>32</v>
      </c>
      <c r="N27" s="6"/>
    </row>
    <row r="28" spans="1:14" ht="12.75">
      <c r="A28" s="14">
        <v>4</v>
      </c>
      <c r="B28" s="14" t="s">
        <v>61</v>
      </c>
      <c r="C28" s="99">
        <f t="shared" si="1"/>
        <v>43.7</v>
      </c>
      <c r="D28" s="100" t="s">
        <v>32</v>
      </c>
      <c r="E28" s="99">
        <v>41.7</v>
      </c>
      <c r="F28" s="100" t="s">
        <v>32</v>
      </c>
      <c r="G28" s="59"/>
      <c r="H28" s="14" t="s">
        <v>67</v>
      </c>
      <c r="I28" s="15" t="s">
        <v>66</v>
      </c>
      <c r="J28" s="99">
        <f t="shared" si="0"/>
        <v>36.67</v>
      </c>
      <c r="K28" s="100" t="s">
        <v>32</v>
      </c>
      <c r="L28" s="99">
        <v>34.67</v>
      </c>
      <c r="M28" s="101" t="s">
        <v>32</v>
      </c>
      <c r="N28" s="6"/>
    </row>
    <row r="29" spans="1:13" ht="12.75">
      <c r="A29" s="14">
        <v>5</v>
      </c>
      <c r="B29" s="14" t="s">
        <v>61</v>
      </c>
      <c r="C29" s="99">
        <f t="shared" si="1"/>
        <v>52.19</v>
      </c>
      <c r="D29" s="100" t="s">
        <v>32</v>
      </c>
      <c r="E29" s="102">
        <v>50.19</v>
      </c>
      <c r="F29" s="100" t="s">
        <v>32</v>
      </c>
      <c r="G29" s="59"/>
      <c r="H29" s="14" t="s">
        <v>4</v>
      </c>
      <c r="I29" s="15"/>
      <c r="J29" s="60"/>
      <c r="K29" s="100" t="s">
        <v>4</v>
      </c>
      <c r="L29" s="103"/>
      <c r="M29" s="101" t="s">
        <v>4</v>
      </c>
    </row>
    <row r="30" spans="1:13" ht="12.75">
      <c r="A30" s="14">
        <v>1</v>
      </c>
      <c r="B30" s="14" t="s">
        <v>65</v>
      </c>
      <c r="C30" s="99">
        <f t="shared" si="1"/>
        <v>13.46</v>
      </c>
      <c r="D30" s="100" t="s">
        <v>32</v>
      </c>
      <c r="E30" s="99">
        <v>11.46</v>
      </c>
      <c r="F30" s="100" t="s">
        <v>32</v>
      </c>
      <c r="G30" s="59"/>
      <c r="H30" s="15"/>
      <c r="I30" s="15"/>
      <c r="J30" s="60"/>
      <c r="K30" s="100" t="s">
        <v>4</v>
      </c>
      <c r="L30" s="103"/>
      <c r="M30" s="101" t="s">
        <v>4</v>
      </c>
    </row>
    <row r="31" spans="1:13" ht="12.75">
      <c r="A31" s="15"/>
      <c r="B31" s="15"/>
      <c r="C31" s="60"/>
      <c r="D31" s="7"/>
      <c r="E31" s="60"/>
      <c r="F31" s="61"/>
      <c r="G31" s="59"/>
      <c r="H31" s="15" t="s">
        <v>68</v>
      </c>
      <c r="I31" s="15"/>
      <c r="J31" s="60"/>
      <c r="K31" s="104" t="s">
        <v>4</v>
      </c>
      <c r="L31" s="60"/>
      <c r="M31" s="105" t="s">
        <v>4</v>
      </c>
    </row>
    <row r="32" spans="1:13" ht="12.75">
      <c r="A32" s="62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3" t="s">
        <v>70</v>
      </c>
      <c r="D33" s="63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71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72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 t="s">
        <v>73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27" t="s">
        <v>171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34" t="s">
        <v>214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3" t="s">
        <v>172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3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</row>
    <row r="46" spans="1:13" ht="12.75">
      <c r="A46" s="4" t="s">
        <v>74</v>
      </c>
      <c r="B46" s="6"/>
      <c r="C46" s="6"/>
      <c r="D46" s="6"/>
      <c r="E46" s="16"/>
      <c r="F46" s="16"/>
      <c r="G46" s="16"/>
      <c r="H46" s="16"/>
      <c r="I46" s="16"/>
      <c r="J46" s="6"/>
      <c r="K46" s="6"/>
      <c r="L46" s="6"/>
      <c r="M46" s="10"/>
    </row>
    <row r="47" spans="1:13" ht="12.75">
      <c r="A47" s="4"/>
      <c r="B47" s="6"/>
      <c r="C47" s="6"/>
      <c r="D47" s="6"/>
      <c r="E47" s="16"/>
      <c r="F47" s="16"/>
      <c r="G47" s="16"/>
      <c r="H47" s="16"/>
      <c r="I47" s="16"/>
      <c r="J47" s="6"/>
      <c r="K47" s="6"/>
      <c r="L47" s="6"/>
      <c r="M47" s="10"/>
    </row>
    <row r="48" spans="1:13" ht="12.75">
      <c r="A48" s="4"/>
      <c r="B48" s="6"/>
      <c r="C48" s="6"/>
      <c r="D48" s="6"/>
      <c r="E48" s="16"/>
      <c r="F48" s="16"/>
      <c r="G48" s="16"/>
      <c r="H48" s="16"/>
      <c r="I48" s="1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17" t="s">
        <v>215</v>
      </c>
      <c r="G50" s="6"/>
      <c r="H50" s="6"/>
      <c r="I50" s="6"/>
      <c r="J50" s="6"/>
      <c r="K50" s="6"/>
      <c r="L50" s="6"/>
      <c r="M50" s="10"/>
    </row>
    <row r="51" spans="1:13" ht="12.75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2"/>
    </row>
    <row r="52" spans="1:13" ht="12.75">
      <c r="A52" s="4" t="s">
        <v>5</v>
      </c>
      <c r="B52" s="65" t="s">
        <v>217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11" t="s">
        <v>6</v>
      </c>
      <c r="B54" s="25">
        <f>'Item 55,60, pg 15'!B51</f>
        <v>42689</v>
      </c>
      <c r="C54" s="7"/>
      <c r="D54" s="7"/>
      <c r="E54" s="7"/>
      <c r="F54" s="7"/>
      <c r="G54" s="7"/>
      <c r="H54" s="7"/>
      <c r="I54" s="7"/>
      <c r="J54" s="7" t="s">
        <v>75</v>
      </c>
      <c r="K54" s="7"/>
      <c r="L54" s="64">
        <f>'Item 55,60, pg 15'!J51</f>
        <v>42736</v>
      </c>
      <c r="M54" s="12"/>
    </row>
    <row r="55" spans="1:13" ht="12.75">
      <c r="A55" s="190" t="s">
        <v>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6"/>
    </row>
    <row r="56" spans="1:13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4" t="s">
        <v>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2"/>
    </row>
  </sheetData>
  <sheetProtection/>
  <mergeCells count="2">
    <mergeCell ref="A6:M6"/>
    <mergeCell ref="A55:M55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'[1]Item 100, pg 20'!A2</f>
        <v>Tariff No.</v>
      </c>
      <c r="B2" s="5">
        <f>'[1]Item 100, pg 20'!B2</f>
        <v>12</v>
      </c>
      <c r="C2" s="6"/>
      <c r="D2" s="6"/>
      <c r="E2" s="6"/>
      <c r="F2" s="6"/>
      <c r="G2" s="20">
        <v>6</v>
      </c>
      <c r="H2" s="183" t="s">
        <v>1</v>
      </c>
      <c r="I2" s="183"/>
      <c r="J2" s="21">
        <v>21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'[1]Item 100, pg 20'!C4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tr">
        <f>'[1]Item 100, pg 20'!C5</f>
        <v>Harbor Disposal and Eastern Grays Harbor Disposal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87" t="s">
        <v>77</v>
      </c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18"/>
      <c r="C9" s="6"/>
      <c r="D9" s="6"/>
      <c r="E9" s="6"/>
      <c r="F9" s="6"/>
      <c r="G9" s="6"/>
      <c r="H9" s="6"/>
      <c r="I9" s="6"/>
      <c r="J9" s="10"/>
    </row>
    <row r="10" spans="1:10" ht="12.75">
      <c r="A10" s="34" t="s">
        <v>78</v>
      </c>
      <c r="B10" s="65" t="s">
        <v>79</v>
      </c>
      <c r="C10" s="16"/>
      <c r="D10" s="16"/>
      <c r="E10" s="16"/>
      <c r="F10" s="16"/>
      <c r="G10" s="16"/>
      <c r="H10" s="16"/>
      <c r="I10" s="16"/>
      <c r="J10" s="23"/>
    </row>
    <row r="11" spans="1:10" ht="12.75">
      <c r="A11" s="4"/>
      <c r="B11" s="18" t="s">
        <v>80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18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8"/>
      <c r="C13" s="1"/>
      <c r="D13" s="3"/>
      <c r="E13" s="197" t="s">
        <v>81</v>
      </c>
      <c r="F13" s="198"/>
      <c r="G13" s="6"/>
      <c r="H13" s="6"/>
      <c r="I13" s="6"/>
      <c r="J13" s="10"/>
    </row>
    <row r="14" spans="1:10" ht="12.75">
      <c r="A14" s="4"/>
      <c r="B14" s="18"/>
      <c r="C14" s="199" t="s">
        <v>34</v>
      </c>
      <c r="D14" s="200"/>
      <c r="E14" s="199" t="s">
        <v>82</v>
      </c>
      <c r="F14" s="200"/>
      <c r="G14" s="6"/>
      <c r="H14" s="6"/>
      <c r="I14" s="6"/>
      <c r="J14" s="10"/>
    </row>
    <row r="15" spans="1:10" ht="12.75">
      <c r="A15" s="4"/>
      <c r="B15" s="18"/>
      <c r="C15" s="60" t="s">
        <v>83</v>
      </c>
      <c r="D15" s="66"/>
      <c r="E15" s="106">
        <v>4.51</v>
      </c>
      <c r="F15" s="66" t="s">
        <v>32</v>
      </c>
      <c r="G15" s="6"/>
      <c r="H15" s="6"/>
      <c r="I15" s="6"/>
      <c r="J15" s="10"/>
    </row>
    <row r="16" spans="1:10" ht="12.75">
      <c r="A16" s="4"/>
      <c r="B16" s="6"/>
      <c r="C16" s="107" t="s">
        <v>173</v>
      </c>
      <c r="D16" s="66"/>
      <c r="E16" s="102">
        <v>8.93</v>
      </c>
      <c r="F16" s="66" t="s">
        <v>32</v>
      </c>
      <c r="G16" s="6"/>
      <c r="H16" s="6"/>
      <c r="I16" s="6"/>
      <c r="J16" s="10"/>
    </row>
    <row r="17" spans="1:10" ht="12.75">
      <c r="A17" s="4"/>
      <c r="B17" s="6"/>
      <c r="C17" s="107" t="s">
        <v>174</v>
      </c>
      <c r="D17" s="66"/>
      <c r="E17" s="102">
        <v>13.37</v>
      </c>
      <c r="F17" s="66" t="s">
        <v>32</v>
      </c>
      <c r="G17" s="6"/>
      <c r="H17" s="6"/>
      <c r="I17" s="6"/>
      <c r="J17" s="10"/>
    </row>
    <row r="18" spans="1:10" ht="12.75">
      <c r="A18" s="4"/>
      <c r="B18" s="6"/>
      <c r="C18" s="67" t="s">
        <v>84</v>
      </c>
      <c r="D18" s="66"/>
      <c r="E18" s="102">
        <v>5.06</v>
      </c>
      <c r="F18" s="66" t="s">
        <v>32</v>
      </c>
      <c r="G18" s="6"/>
      <c r="H18" s="6"/>
      <c r="I18" s="6"/>
      <c r="J18" s="10"/>
    </row>
    <row r="19" spans="1:10" ht="12.75">
      <c r="A19" s="4"/>
      <c r="B19" s="6"/>
      <c r="C19" s="67"/>
      <c r="D19" s="66"/>
      <c r="E19" s="99" t="s">
        <v>4</v>
      </c>
      <c r="F19" s="66"/>
      <c r="G19" s="6"/>
      <c r="H19" s="6"/>
      <c r="I19" s="6"/>
      <c r="J19" s="10"/>
    </row>
    <row r="20" spans="1:10" ht="12.75">
      <c r="A20" s="4"/>
      <c r="B20" s="6"/>
      <c r="C20" s="67"/>
      <c r="D20" s="66"/>
      <c r="E20" s="99"/>
      <c r="F20" s="66"/>
      <c r="G20" s="6"/>
      <c r="H20" s="6"/>
      <c r="I20" s="6"/>
      <c r="J20" s="10"/>
    </row>
    <row r="21" spans="1:10" ht="12.75">
      <c r="A21" s="4"/>
      <c r="B21" s="6"/>
      <c r="C21" s="67" t="s">
        <v>4</v>
      </c>
      <c r="D21" s="66"/>
      <c r="E21" s="60" t="s">
        <v>4</v>
      </c>
      <c r="F21" s="66"/>
      <c r="G21" s="6"/>
      <c r="H21" s="6"/>
      <c r="I21" s="6"/>
      <c r="J21" s="10"/>
    </row>
    <row r="22" spans="1:10" ht="12.75">
      <c r="A22" s="4"/>
      <c r="B22" s="6"/>
      <c r="C22" s="67" t="s">
        <v>4</v>
      </c>
      <c r="D22" s="66"/>
      <c r="E22" s="60" t="s">
        <v>4</v>
      </c>
      <c r="F22" s="66"/>
      <c r="G22" s="6"/>
      <c r="H22" s="6"/>
      <c r="I22" s="6"/>
      <c r="J22" s="10"/>
    </row>
    <row r="23" spans="1:10" ht="12.75">
      <c r="A23" s="22"/>
      <c r="B23" s="16"/>
      <c r="C23" s="16"/>
      <c r="D23" s="16"/>
      <c r="E23" s="16"/>
      <c r="F23" s="16"/>
      <c r="G23" s="16"/>
      <c r="H23" s="16"/>
      <c r="I23" s="16"/>
      <c r="J23" s="23"/>
    </row>
    <row r="24" spans="1:10" ht="12.75">
      <c r="A24" s="4" t="s">
        <v>85</v>
      </c>
      <c r="B24" s="18" t="s">
        <v>86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8"/>
      <c r="B25" s="29" t="s">
        <v>216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18" t="s">
        <v>87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4"/>
      <c r="B27" s="18" t="s">
        <v>88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18"/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68"/>
      <c r="C29" s="8"/>
      <c r="D29" s="6"/>
      <c r="E29" s="24"/>
      <c r="F29" s="8"/>
      <c r="G29" s="6"/>
      <c r="H29" s="24"/>
      <c r="I29" s="8"/>
      <c r="J29" s="10"/>
    </row>
    <row r="30" spans="1:10" ht="12.75">
      <c r="A30" s="38" t="s">
        <v>167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89</v>
      </c>
      <c r="B32" s="24"/>
      <c r="C32" s="8"/>
      <c r="D32" s="6"/>
      <c r="E32" s="24"/>
      <c r="F32" s="8"/>
      <c r="G32" s="6"/>
      <c r="H32" s="24"/>
      <c r="I32" s="8"/>
      <c r="J32" s="10"/>
    </row>
    <row r="33" spans="1:10" ht="12.75">
      <c r="A33" s="33"/>
      <c r="B33" s="24"/>
      <c r="C33" s="8"/>
      <c r="D33" s="6"/>
      <c r="E33" s="24"/>
      <c r="F33" s="8"/>
      <c r="G33" s="6"/>
      <c r="H33" s="24"/>
      <c r="I33" s="8"/>
      <c r="J33" s="10"/>
    </row>
    <row r="34" spans="1:10" ht="12.75">
      <c r="A34" s="4" t="s">
        <v>90</v>
      </c>
      <c r="B34" s="18"/>
      <c r="C34" s="6"/>
      <c r="D34" s="6"/>
      <c r="E34" s="6"/>
      <c r="F34" s="6"/>
      <c r="G34" s="6"/>
      <c r="H34" s="6"/>
      <c r="I34" s="6"/>
      <c r="J34" s="10"/>
    </row>
    <row r="35" spans="1:10" ht="12.75">
      <c r="A35" s="4" t="s">
        <v>91</v>
      </c>
      <c r="B35" s="18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18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11"/>
      <c r="B43" s="7"/>
      <c r="C43" s="7"/>
      <c r="D43" s="7"/>
      <c r="E43" s="7"/>
      <c r="F43" s="7"/>
      <c r="G43" s="7"/>
      <c r="H43" s="7"/>
      <c r="I43" s="7"/>
      <c r="J43" s="12"/>
    </row>
    <row r="44" spans="1:10" ht="12.75">
      <c r="A44" s="4" t="s">
        <v>5</v>
      </c>
      <c r="B44" s="65" t="s">
        <v>217</v>
      </c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18"/>
      <c r="C45" s="6"/>
      <c r="D45" s="6"/>
      <c r="E45" s="6"/>
      <c r="F45" s="6"/>
      <c r="G45" s="6"/>
      <c r="H45" s="6"/>
      <c r="I45" s="6"/>
      <c r="J45" s="10"/>
    </row>
    <row r="46" spans="1:11" ht="12.75">
      <c r="A46" s="11" t="s">
        <v>6</v>
      </c>
      <c r="B46" s="25">
        <f>'Item 100, pg 20'!B54</f>
        <v>42689</v>
      </c>
      <c r="C46" s="7"/>
      <c r="D46" s="7"/>
      <c r="E46" s="7"/>
      <c r="F46" s="7"/>
      <c r="G46" s="7"/>
      <c r="H46" s="7" t="s">
        <v>7</v>
      </c>
      <c r="I46" s="7"/>
      <c r="J46" s="25">
        <f>'Item 100, pg 20'!L54</f>
        <v>42736</v>
      </c>
      <c r="K46" s="4"/>
    </row>
    <row r="47" spans="1:10" ht="12.75">
      <c r="A47" s="190" t="s">
        <v>8</v>
      </c>
      <c r="B47" s="191"/>
      <c r="C47" s="191"/>
      <c r="D47" s="191"/>
      <c r="E47" s="191"/>
      <c r="F47" s="191"/>
      <c r="G47" s="191"/>
      <c r="H47" s="191"/>
      <c r="I47" s="191"/>
      <c r="J47" s="192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9</v>
      </c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1"/>
      <c r="B50" s="7"/>
      <c r="C50" s="7"/>
      <c r="D50" s="7"/>
      <c r="E50" s="7"/>
      <c r="F50" s="7"/>
      <c r="G50" s="7"/>
      <c r="H50" s="7"/>
      <c r="I50" s="7"/>
      <c r="J50" s="12"/>
    </row>
  </sheetData>
  <sheetProtection/>
  <mergeCells count="6">
    <mergeCell ref="H2:I2"/>
    <mergeCell ref="A7:J7"/>
    <mergeCell ref="E13:F13"/>
    <mergeCell ref="C14:D14"/>
    <mergeCell ref="E14:F14"/>
    <mergeCell ref="A47:J47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'[1]Item 100, pg 20'!B2</f>
        <v>12</v>
      </c>
      <c r="C2" s="6"/>
      <c r="D2" s="6"/>
      <c r="E2" s="6"/>
      <c r="F2" s="6"/>
      <c r="G2" s="20">
        <v>6</v>
      </c>
      <c r="H2" s="183" t="s">
        <v>1</v>
      </c>
      <c r="I2" s="183"/>
      <c r="J2" s="9">
        <v>22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'[1]Item 55,60, pg 15'!C4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tr">
        <f>'[1]Item 55,60, pg 15'!C5</f>
        <v>Harbor Disposal and Eastern Grays Harbor Disposal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187" t="s">
        <v>92</v>
      </c>
      <c r="B8" s="188"/>
      <c r="C8" s="188"/>
      <c r="D8" s="188"/>
      <c r="E8" s="188"/>
      <c r="F8" s="188"/>
      <c r="G8" s="188"/>
      <c r="H8" s="188"/>
      <c r="I8" s="188"/>
      <c r="J8" s="189"/>
    </row>
    <row r="9" spans="1:10" ht="12.75">
      <c r="A9" s="4"/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4</v>
      </c>
      <c r="B10" s="8"/>
      <c r="C10" s="201" t="s">
        <v>93</v>
      </c>
      <c r="D10" s="202"/>
      <c r="E10" s="203"/>
      <c r="F10" s="201" t="s">
        <v>94</v>
      </c>
      <c r="G10" s="202"/>
      <c r="H10" s="203"/>
      <c r="I10" s="6"/>
      <c r="J10" s="10"/>
    </row>
    <row r="11" spans="1:10" ht="12.75">
      <c r="A11" s="4"/>
      <c r="B11" s="6"/>
      <c r="C11" s="60" t="s">
        <v>95</v>
      </c>
      <c r="D11" s="61"/>
      <c r="E11" s="66"/>
      <c r="F11" s="99" t="s">
        <v>96</v>
      </c>
      <c r="G11" s="61"/>
      <c r="H11" s="66"/>
      <c r="I11" s="6"/>
      <c r="J11" s="10"/>
    </row>
    <row r="12" spans="1:10" ht="12.75">
      <c r="A12" s="4"/>
      <c r="B12" s="13"/>
      <c r="C12" s="60" t="s">
        <v>97</v>
      </c>
      <c r="D12" s="61"/>
      <c r="E12" s="66"/>
      <c r="F12" s="99" t="s">
        <v>96</v>
      </c>
      <c r="G12" s="61"/>
      <c r="H12" s="66"/>
      <c r="I12" s="6"/>
      <c r="J12" s="10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11"/>
      <c r="B14" s="41"/>
      <c r="C14" s="39"/>
      <c r="D14" s="7"/>
      <c r="E14" s="41"/>
      <c r="F14" s="39"/>
      <c r="G14" s="7"/>
      <c r="H14" s="41"/>
      <c r="I14" s="39"/>
      <c r="J14" s="12"/>
    </row>
    <row r="15" spans="1:10" ht="12.75">
      <c r="A15" s="4"/>
      <c r="B15" s="24"/>
      <c r="C15" s="8"/>
      <c r="D15" s="6"/>
      <c r="E15" s="24"/>
      <c r="F15" s="8"/>
      <c r="G15" s="6"/>
      <c r="H15" s="24"/>
      <c r="I15" s="8"/>
      <c r="J15" s="10"/>
    </row>
    <row r="16" spans="1:10" ht="12.75">
      <c r="A16" s="187" t="s">
        <v>98</v>
      </c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214" t="s">
        <v>99</v>
      </c>
      <c r="D18" s="215"/>
      <c r="E18" s="216"/>
      <c r="F18" s="211" t="s">
        <v>100</v>
      </c>
      <c r="G18" s="202"/>
      <c r="H18" s="203"/>
      <c r="I18" s="6"/>
      <c r="J18" s="10"/>
    </row>
    <row r="19" spans="1:10" ht="12.75">
      <c r="A19" s="22"/>
      <c r="B19" s="16"/>
      <c r="C19" s="69" t="s">
        <v>101</v>
      </c>
      <c r="D19" s="61"/>
      <c r="E19" s="66"/>
      <c r="F19" s="99" t="s">
        <v>96</v>
      </c>
      <c r="G19" s="61"/>
      <c r="H19" s="108"/>
      <c r="I19" s="16"/>
      <c r="J19" s="23"/>
    </row>
    <row r="20" spans="1:10" ht="12.75">
      <c r="A20" s="4"/>
      <c r="B20" s="6"/>
      <c r="C20" s="69" t="s">
        <v>101</v>
      </c>
      <c r="D20" s="61"/>
      <c r="E20" s="66"/>
      <c r="F20" s="60" t="s">
        <v>102</v>
      </c>
      <c r="G20" s="61"/>
      <c r="H20" s="66"/>
      <c r="I20" s="6"/>
      <c r="J20" s="10"/>
    </row>
    <row r="21" spans="1:10" ht="12.75">
      <c r="A21" s="4"/>
      <c r="B21" s="6"/>
      <c r="C21" s="70"/>
      <c r="D21" s="61"/>
      <c r="E21" s="61"/>
      <c r="F21" s="61"/>
      <c r="G21" s="61"/>
      <c r="H21" s="61"/>
      <c r="I21" s="6"/>
      <c r="J21" s="10"/>
    </row>
    <row r="22" spans="1:10" ht="12.75">
      <c r="A22" s="4"/>
      <c r="B22" s="6"/>
      <c r="C22" s="204" t="s">
        <v>103</v>
      </c>
      <c r="D22" s="205"/>
      <c r="E22" s="206"/>
      <c r="F22" s="207" t="s">
        <v>100</v>
      </c>
      <c r="G22" s="208"/>
      <c r="H22" s="200"/>
      <c r="I22" s="6"/>
      <c r="J22" s="10"/>
    </row>
    <row r="23" spans="1:10" ht="12.75">
      <c r="A23" s="4"/>
      <c r="B23" s="6"/>
      <c r="C23" s="69" t="s">
        <v>101</v>
      </c>
      <c r="D23" s="61"/>
      <c r="E23" s="66"/>
      <c r="F23" s="99" t="s">
        <v>96</v>
      </c>
      <c r="G23" s="61"/>
      <c r="H23" s="66"/>
      <c r="I23" s="6"/>
      <c r="J23" s="10"/>
    </row>
    <row r="24" spans="1:10" ht="12.75">
      <c r="A24" s="4"/>
      <c r="B24" s="6"/>
      <c r="C24" s="69" t="s">
        <v>101</v>
      </c>
      <c r="D24" s="61"/>
      <c r="E24" s="66"/>
      <c r="F24" s="60" t="s">
        <v>102</v>
      </c>
      <c r="G24" s="61"/>
      <c r="H24" s="6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11"/>
      <c r="B26" s="7"/>
      <c r="C26" s="7"/>
      <c r="D26" s="7"/>
      <c r="E26" s="7"/>
      <c r="F26" s="7"/>
      <c r="G26" s="7"/>
      <c r="H26" s="7"/>
      <c r="I26" s="7"/>
      <c r="J26" s="12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187" t="s">
        <v>104</v>
      </c>
      <c r="B28" s="188"/>
      <c r="C28" s="188"/>
      <c r="D28" s="188"/>
      <c r="E28" s="188"/>
      <c r="F28" s="188"/>
      <c r="G28" s="188"/>
      <c r="H28" s="188"/>
      <c r="I28" s="188"/>
      <c r="J28" s="189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105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26" t="s">
        <v>106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22"/>
      <c r="B33" s="16"/>
      <c r="C33" s="43"/>
      <c r="D33" s="44"/>
      <c r="E33" s="209" t="s">
        <v>107</v>
      </c>
      <c r="F33" s="210"/>
      <c r="G33" s="43"/>
      <c r="H33" s="44"/>
      <c r="I33" s="209" t="s">
        <v>108</v>
      </c>
      <c r="J33" s="210"/>
    </row>
    <row r="34" spans="1:10" ht="12.75">
      <c r="A34" s="4"/>
      <c r="B34" s="6"/>
      <c r="C34" s="212" t="s">
        <v>109</v>
      </c>
      <c r="D34" s="213"/>
      <c r="E34" s="212" t="s">
        <v>110</v>
      </c>
      <c r="F34" s="213"/>
      <c r="G34" s="212" t="s">
        <v>111</v>
      </c>
      <c r="H34" s="213"/>
      <c r="I34" s="212" t="s">
        <v>112</v>
      </c>
      <c r="J34" s="213"/>
    </row>
    <row r="35" spans="1:10" ht="12.75">
      <c r="A35" s="38"/>
      <c r="B35" s="6"/>
      <c r="C35" s="199" t="s">
        <v>113</v>
      </c>
      <c r="D35" s="200"/>
      <c r="E35" s="199" t="s">
        <v>113</v>
      </c>
      <c r="F35" s="200"/>
      <c r="G35" s="199" t="s">
        <v>114</v>
      </c>
      <c r="H35" s="200"/>
      <c r="I35" s="199" t="s">
        <v>115</v>
      </c>
      <c r="J35" s="200"/>
    </row>
    <row r="36" spans="1:10" ht="19.5" customHeight="1">
      <c r="A36" s="60" t="s">
        <v>116</v>
      </c>
      <c r="B36" s="66"/>
      <c r="C36" s="109">
        <v>13.17</v>
      </c>
      <c r="D36" s="110" t="s">
        <v>32</v>
      </c>
      <c r="E36" s="109">
        <v>9.2</v>
      </c>
      <c r="F36" s="110" t="s">
        <v>32</v>
      </c>
      <c r="G36" s="109">
        <f>C36</f>
        <v>13.17</v>
      </c>
      <c r="H36" s="110" t="s">
        <v>32</v>
      </c>
      <c r="I36" s="99">
        <v>4.96</v>
      </c>
      <c r="J36" s="108"/>
    </row>
    <row r="37" spans="1:10" ht="12.75">
      <c r="A37" s="1" t="s">
        <v>117</v>
      </c>
      <c r="B37" s="3"/>
      <c r="C37" s="111"/>
      <c r="D37" s="112"/>
      <c r="E37" s="109"/>
      <c r="F37" s="112"/>
      <c r="G37" s="109"/>
      <c r="H37" s="112"/>
      <c r="I37" s="113"/>
      <c r="J37" s="114"/>
    </row>
    <row r="38" spans="1:10" ht="12.75">
      <c r="A38" s="71" t="s">
        <v>118</v>
      </c>
      <c r="B38" s="12"/>
      <c r="C38" s="40"/>
      <c r="D38" s="115"/>
      <c r="E38" s="40"/>
      <c r="F38" s="115"/>
      <c r="G38" s="40"/>
      <c r="H38" s="115"/>
      <c r="I38" s="11"/>
      <c r="J38" s="12"/>
    </row>
    <row r="39" spans="1:10" ht="12.75">
      <c r="A39" s="1" t="s">
        <v>117</v>
      </c>
      <c r="B39" s="3"/>
      <c r="C39" s="116">
        <v>24.08</v>
      </c>
      <c r="D39" s="110" t="s">
        <v>32</v>
      </c>
      <c r="E39" s="102">
        <v>17.47</v>
      </c>
      <c r="F39" s="110" t="s">
        <v>32</v>
      </c>
      <c r="G39" s="102">
        <f>C39</f>
        <v>24.08</v>
      </c>
      <c r="H39" s="110" t="s">
        <v>32</v>
      </c>
      <c r="I39" s="99">
        <v>10.36</v>
      </c>
      <c r="J39" s="108"/>
    </row>
    <row r="40" spans="1:10" ht="12.75">
      <c r="A40" s="71" t="s">
        <v>119</v>
      </c>
      <c r="B40" s="12"/>
      <c r="C40" s="11"/>
      <c r="D40" s="12"/>
      <c r="E40" s="11"/>
      <c r="F40" s="12"/>
      <c r="G40" s="11"/>
      <c r="H40" s="12"/>
      <c r="I40" s="11"/>
      <c r="J40" s="12"/>
    </row>
    <row r="41" spans="1:10" ht="12.75">
      <c r="A41" s="4"/>
      <c r="B41" s="6"/>
      <c r="C41" s="6"/>
      <c r="D41" s="16"/>
      <c r="E41" s="16"/>
      <c r="F41" s="16"/>
      <c r="G41" s="16"/>
      <c r="H41" s="6"/>
      <c r="I41" s="6"/>
      <c r="J41" s="10"/>
    </row>
    <row r="42" spans="1:10" ht="12.75">
      <c r="A42" s="4"/>
      <c r="B42" s="6"/>
      <c r="C42" s="72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5</v>
      </c>
      <c r="B49" s="65" t="s">
        <v>217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18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 t="s">
        <v>6</v>
      </c>
      <c r="B51" s="25">
        <f>'Item 100, pg 21'!B46</f>
        <v>42689</v>
      </c>
      <c r="C51" s="7"/>
      <c r="D51" s="7"/>
      <c r="E51" s="7"/>
      <c r="F51" s="7"/>
      <c r="G51" s="7"/>
      <c r="H51" s="7" t="s">
        <v>36</v>
      </c>
      <c r="I51" s="7"/>
      <c r="J51" s="19">
        <f>'Item 100, pg 21'!J46</f>
        <v>42736</v>
      </c>
    </row>
    <row r="52" spans="1:10" ht="12.75">
      <c r="A52" s="190" t="s">
        <v>8</v>
      </c>
      <c r="B52" s="191"/>
      <c r="C52" s="191"/>
      <c r="D52" s="191"/>
      <c r="E52" s="191"/>
      <c r="F52" s="191"/>
      <c r="G52" s="191"/>
      <c r="H52" s="191"/>
      <c r="I52" s="191"/>
      <c r="J52" s="192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9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  <row r="59" ht="12.75">
      <c r="G59" s="6"/>
    </row>
  </sheetData>
  <sheetProtection/>
  <mergeCells count="21">
    <mergeCell ref="C35:D35"/>
    <mergeCell ref="E35:F35"/>
    <mergeCell ref="G35:H35"/>
    <mergeCell ref="I35:J35"/>
    <mergeCell ref="F18:H18"/>
    <mergeCell ref="C34:D34"/>
    <mergeCell ref="E34:F34"/>
    <mergeCell ref="G34:H34"/>
    <mergeCell ref="I34:J34"/>
    <mergeCell ref="I33:J33"/>
    <mergeCell ref="C18:E18"/>
    <mergeCell ref="H2:I2"/>
    <mergeCell ref="A8:J8"/>
    <mergeCell ref="C10:E10"/>
    <mergeCell ref="F10:H10"/>
    <mergeCell ref="A16:J16"/>
    <mergeCell ref="A52:J52"/>
    <mergeCell ref="C22:E22"/>
    <mergeCell ref="F22:H22"/>
    <mergeCell ref="A28:J28"/>
    <mergeCell ref="E33:F33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6.14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5</v>
      </c>
      <c r="H2" s="183" t="s">
        <v>1</v>
      </c>
      <c r="I2" s="183"/>
      <c r="J2" s="21">
        <v>28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176</v>
      </c>
      <c r="D4" s="6"/>
      <c r="E4" s="6"/>
      <c r="F4" s="6"/>
      <c r="G4" s="6"/>
      <c r="H4" s="6"/>
      <c r="I4" s="6"/>
      <c r="J4" s="10"/>
    </row>
    <row r="5" spans="1:10" ht="12.75">
      <c r="A5" s="11" t="s">
        <v>3</v>
      </c>
      <c r="B5" s="7"/>
      <c r="C5" s="7" t="s">
        <v>170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87" t="s">
        <v>177</v>
      </c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178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201" t="s">
        <v>179</v>
      </c>
      <c r="B11" s="202"/>
      <c r="C11" s="202"/>
      <c r="D11" s="202"/>
      <c r="E11" s="203"/>
      <c r="F11" s="201" t="s">
        <v>180</v>
      </c>
      <c r="G11" s="203"/>
      <c r="H11" s="201" t="s">
        <v>181</v>
      </c>
      <c r="I11" s="202"/>
      <c r="J11" s="203"/>
    </row>
    <row r="12" spans="1:10" ht="15.75">
      <c r="A12" s="60"/>
      <c r="B12" s="118" t="s">
        <v>182</v>
      </c>
      <c r="C12" s="61"/>
      <c r="D12" s="61"/>
      <c r="E12" s="66"/>
      <c r="F12" s="60"/>
      <c r="G12" s="66"/>
      <c r="H12" s="60"/>
      <c r="I12" s="61"/>
      <c r="J12" s="66"/>
    </row>
    <row r="13" spans="1:10" ht="12.75">
      <c r="A13" s="60"/>
      <c r="B13" s="61"/>
      <c r="C13" s="61"/>
      <c r="D13" s="61"/>
      <c r="E13" s="66"/>
      <c r="F13" s="60" t="s">
        <v>183</v>
      </c>
      <c r="G13" s="66"/>
      <c r="H13" s="119">
        <v>96.73</v>
      </c>
      <c r="I13" s="61" t="s">
        <v>184</v>
      </c>
      <c r="J13" s="66"/>
    </row>
    <row r="14" spans="1:10" ht="12.75">
      <c r="A14" s="11"/>
      <c r="B14" s="7"/>
      <c r="C14" s="7"/>
      <c r="D14" s="7"/>
      <c r="E14" s="12"/>
      <c r="F14" s="60" t="s">
        <v>212</v>
      </c>
      <c r="G14" s="66"/>
      <c r="H14" s="120" t="s">
        <v>212</v>
      </c>
      <c r="I14" s="7"/>
      <c r="J14" s="12"/>
    </row>
    <row r="15" spans="1:10" ht="12.75">
      <c r="A15" s="60"/>
      <c r="B15" s="61"/>
      <c r="C15" s="61"/>
      <c r="D15" s="61"/>
      <c r="E15" s="66"/>
      <c r="F15" s="60" t="s">
        <v>175</v>
      </c>
      <c r="G15" s="66"/>
      <c r="H15" s="172">
        <v>7.5</v>
      </c>
      <c r="I15" s="173" t="s">
        <v>185</v>
      </c>
      <c r="J15" s="12"/>
    </row>
    <row r="16" spans="1:10" ht="12.75">
      <c r="A16" s="60"/>
      <c r="B16" s="61"/>
      <c r="C16" s="61"/>
      <c r="D16" s="61"/>
      <c r="E16" s="66"/>
      <c r="F16" s="60" t="s">
        <v>186</v>
      </c>
      <c r="G16" s="66"/>
      <c r="H16" s="121"/>
      <c r="I16" s="61"/>
      <c r="J16" s="66"/>
    </row>
    <row r="17" spans="1:10" ht="12.75">
      <c r="A17" s="60"/>
      <c r="B17" s="61"/>
      <c r="C17" s="61"/>
      <c r="D17" s="61"/>
      <c r="E17" s="66"/>
      <c r="F17" s="60" t="s">
        <v>187</v>
      </c>
      <c r="G17" s="66"/>
      <c r="H17" s="121">
        <v>30</v>
      </c>
      <c r="I17" s="61" t="s">
        <v>188</v>
      </c>
      <c r="J17" s="66"/>
    </row>
    <row r="18" spans="1:15" ht="12.75">
      <c r="A18" s="60"/>
      <c r="B18" s="61"/>
      <c r="C18" s="61"/>
      <c r="D18" s="61"/>
      <c r="E18" s="66"/>
      <c r="F18" s="60" t="s">
        <v>189</v>
      </c>
      <c r="G18" s="66"/>
      <c r="H18" s="121">
        <v>2.5</v>
      </c>
      <c r="I18" s="61" t="s">
        <v>188</v>
      </c>
      <c r="J18" s="66"/>
      <c r="L18" s="163"/>
      <c r="M18" s="164"/>
      <c r="N18" s="165"/>
      <c r="O18" s="166"/>
    </row>
    <row r="19" spans="1:15" ht="12.75">
      <c r="A19" s="60"/>
      <c r="B19" s="61"/>
      <c r="C19" s="61"/>
      <c r="D19" s="61"/>
      <c r="E19" s="66"/>
      <c r="F19" s="60" t="s">
        <v>190</v>
      </c>
      <c r="G19" s="66"/>
      <c r="H19" s="121">
        <v>10.5</v>
      </c>
      <c r="I19" s="61" t="s">
        <v>188</v>
      </c>
      <c r="J19" s="66"/>
      <c r="L19" s="167"/>
      <c r="M19" s="167"/>
      <c r="N19" s="168"/>
      <c r="O19" s="166"/>
    </row>
    <row r="20" spans="1:15" ht="12.75">
      <c r="A20" s="60"/>
      <c r="B20" s="61"/>
      <c r="C20" s="61"/>
      <c r="D20" s="61"/>
      <c r="E20" s="66"/>
      <c r="F20" s="60" t="s">
        <v>191</v>
      </c>
      <c r="G20" s="66"/>
      <c r="H20" s="121">
        <v>1.5</v>
      </c>
      <c r="I20" s="61" t="s">
        <v>188</v>
      </c>
      <c r="J20" s="66"/>
      <c r="L20" s="163"/>
      <c r="M20" s="164"/>
      <c r="N20" s="165"/>
      <c r="O20" s="166"/>
    </row>
    <row r="21" spans="1:15" ht="12.75">
      <c r="A21" s="60"/>
      <c r="B21" s="61"/>
      <c r="C21" s="61"/>
      <c r="D21" s="61"/>
      <c r="E21" s="66"/>
      <c r="F21" s="67"/>
      <c r="G21" s="169"/>
      <c r="H21" s="170"/>
      <c r="I21" s="171"/>
      <c r="J21" s="169"/>
      <c r="L21" s="167"/>
      <c r="M21" s="167"/>
      <c r="N21" s="168"/>
      <c r="O21" s="166"/>
    </row>
    <row r="22" spans="1:15" ht="12.75">
      <c r="A22" s="60"/>
      <c r="B22" s="61"/>
      <c r="C22" s="61"/>
      <c r="D22" s="61"/>
      <c r="E22" s="66"/>
      <c r="F22" s="60"/>
      <c r="G22" s="66"/>
      <c r="H22" s="60"/>
      <c r="I22" s="61"/>
      <c r="J22" s="66"/>
      <c r="L22" s="163"/>
      <c r="M22" s="164"/>
      <c r="N22" s="165"/>
      <c r="O22" s="166"/>
    </row>
    <row r="23" spans="1:15" ht="12.75">
      <c r="A23" s="60"/>
      <c r="B23" s="61"/>
      <c r="C23" s="61"/>
      <c r="D23" s="61"/>
      <c r="E23" s="66"/>
      <c r="F23" s="60"/>
      <c r="G23" s="66"/>
      <c r="H23" s="60"/>
      <c r="I23" s="61"/>
      <c r="J23" s="66"/>
      <c r="L23" s="167"/>
      <c r="M23" s="167"/>
      <c r="N23" s="168"/>
      <c r="O23" s="166"/>
    </row>
    <row r="24" spans="1:15" ht="12.75">
      <c r="A24" s="60"/>
      <c r="B24" s="61"/>
      <c r="C24" s="61"/>
      <c r="D24" s="61"/>
      <c r="E24" s="66"/>
      <c r="F24" s="60"/>
      <c r="G24" s="66"/>
      <c r="H24" s="60"/>
      <c r="I24" s="61"/>
      <c r="J24" s="66"/>
      <c r="L24" s="163"/>
      <c r="M24" s="164"/>
      <c r="N24" s="165"/>
      <c r="O24" s="166"/>
    </row>
    <row r="25" spans="1:15" ht="12.75">
      <c r="A25" s="60"/>
      <c r="B25" s="61"/>
      <c r="C25" s="61"/>
      <c r="D25" s="61"/>
      <c r="E25" s="66"/>
      <c r="F25" s="60"/>
      <c r="G25" s="66"/>
      <c r="H25" s="60"/>
      <c r="I25" s="61"/>
      <c r="J25" s="66"/>
      <c r="L25" s="167"/>
      <c r="M25" s="167"/>
      <c r="N25" s="168"/>
      <c r="O25" s="166"/>
    </row>
    <row r="26" spans="1:15" ht="12.75">
      <c r="A26" s="60"/>
      <c r="B26" s="61"/>
      <c r="C26" s="61"/>
      <c r="D26" s="61"/>
      <c r="E26" s="66"/>
      <c r="F26" s="60"/>
      <c r="G26" s="66"/>
      <c r="H26" s="60"/>
      <c r="I26" s="61"/>
      <c r="J26" s="66"/>
      <c r="L26" s="163"/>
      <c r="M26" s="164"/>
      <c r="N26" s="165"/>
      <c r="O26" s="166"/>
    </row>
    <row r="27" spans="1:15" ht="12.75">
      <c r="A27" s="60"/>
      <c r="B27" s="61"/>
      <c r="C27" s="61"/>
      <c r="D27" s="61"/>
      <c r="E27" s="66"/>
      <c r="F27" s="60"/>
      <c r="G27" s="66"/>
      <c r="H27" s="60"/>
      <c r="I27" s="61"/>
      <c r="J27" s="66"/>
      <c r="L27" s="167"/>
      <c r="M27" s="167"/>
      <c r="N27" s="168"/>
      <c r="O27" s="166"/>
    </row>
    <row r="28" spans="1:15" ht="12.75">
      <c r="A28" s="60"/>
      <c r="B28" s="61"/>
      <c r="C28" s="61"/>
      <c r="D28" s="61"/>
      <c r="E28" s="66"/>
      <c r="F28" s="60"/>
      <c r="G28" s="66"/>
      <c r="H28" s="60"/>
      <c r="I28" s="61"/>
      <c r="J28" s="66"/>
      <c r="L28" s="167"/>
      <c r="M28" s="167"/>
      <c r="N28" s="168"/>
      <c r="O28" s="166"/>
    </row>
    <row r="29" spans="1:15" ht="12.75">
      <c r="A29" s="60"/>
      <c r="B29" s="61"/>
      <c r="C29" s="61"/>
      <c r="D29" s="61"/>
      <c r="E29" s="66"/>
      <c r="F29" s="60"/>
      <c r="G29" s="66"/>
      <c r="H29" s="60"/>
      <c r="I29" s="61"/>
      <c r="J29" s="66"/>
      <c r="L29" s="163"/>
      <c r="M29" s="164"/>
      <c r="N29" s="165"/>
      <c r="O29" s="166"/>
    </row>
    <row r="30" spans="1:15" ht="12.75">
      <c r="A30" s="60"/>
      <c r="B30" s="61"/>
      <c r="C30" s="61"/>
      <c r="D30" s="61"/>
      <c r="E30" s="66"/>
      <c r="F30" s="60"/>
      <c r="G30" s="66"/>
      <c r="H30" s="60"/>
      <c r="I30" s="61"/>
      <c r="J30" s="66"/>
      <c r="L30" s="167"/>
      <c r="M30" s="167"/>
      <c r="N30" s="168"/>
      <c r="O30" s="166"/>
    </row>
    <row r="31" spans="1:15" ht="12.75">
      <c r="A31" s="4"/>
      <c r="B31" s="6"/>
      <c r="C31" s="6"/>
      <c r="D31" s="6"/>
      <c r="E31" s="6"/>
      <c r="F31" s="6"/>
      <c r="G31" s="6"/>
      <c r="H31" s="6"/>
      <c r="I31" s="6"/>
      <c r="J31" s="10"/>
      <c r="L31" s="163"/>
      <c r="M31" s="164"/>
      <c r="N31" s="165"/>
      <c r="O31" s="166"/>
    </row>
    <row r="32" spans="1:15" ht="12.75">
      <c r="A32" s="4"/>
      <c r="B32" s="6"/>
      <c r="C32" s="6"/>
      <c r="D32" s="6"/>
      <c r="E32" s="6"/>
      <c r="F32" s="6"/>
      <c r="G32" s="6"/>
      <c r="H32" s="6"/>
      <c r="I32" s="6"/>
      <c r="J32" s="10"/>
      <c r="L32" s="167"/>
      <c r="M32" s="167"/>
      <c r="N32" s="168"/>
      <c r="O32" s="166"/>
    </row>
    <row r="33" spans="1:15" ht="12.75">
      <c r="A33" s="4"/>
      <c r="B33" s="6"/>
      <c r="C33" s="6"/>
      <c r="D33" s="6"/>
      <c r="E33" s="6"/>
      <c r="F33" s="6"/>
      <c r="G33" s="6"/>
      <c r="H33" s="6"/>
      <c r="I33" s="6"/>
      <c r="J33" s="10"/>
      <c r="L33" s="163"/>
      <c r="M33" s="164"/>
      <c r="N33" s="165"/>
      <c r="O33" s="166"/>
    </row>
    <row r="34" spans="1:15" ht="12.75">
      <c r="A34" s="4" t="s">
        <v>192</v>
      </c>
      <c r="B34" s="6"/>
      <c r="C34" s="6"/>
      <c r="D34" s="16"/>
      <c r="E34" s="16"/>
      <c r="F34" s="16"/>
      <c r="G34" s="16"/>
      <c r="H34" s="6"/>
      <c r="I34" s="6"/>
      <c r="J34" s="10"/>
      <c r="L34" s="167"/>
      <c r="M34" s="167"/>
      <c r="N34" s="168"/>
      <c r="O34" s="166"/>
    </row>
    <row r="35" spans="1:15" ht="12.75">
      <c r="A35" s="33" t="s">
        <v>193</v>
      </c>
      <c r="B35" s="6"/>
      <c r="C35" s="6"/>
      <c r="D35" s="6"/>
      <c r="E35" s="6"/>
      <c r="F35" s="6"/>
      <c r="G35" s="6"/>
      <c r="H35" s="6"/>
      <c r="I35" s="6"/>
      <c r="J35" s="10"/>
      <c r="L35" s="163"/>
      <c r="M35" s="164"/>
      <c r="N35" s="165"/>
      <c r="O35" s="166"/>
    </row>
    <row r="36" spans="1:15" ht="12.75">
      <c r="A36" s="27" t="s">
        <v>194</v>
      </c>
      <c r="B36" s="6"/>
      <c r="C36" s="6"/>
      <c r="D36" s="6"/>
      <c r="E36" s="6"/>
      <c r="F36" s="6"/>
      <c r="G36" s="6"/>
      <c r="H36" s="6"/>
      <c r="I36" s="6"/>
      <c r="J36" s="10"/>
      <c r="L36" s="167"/>
      <c r="M36" s="167"/>
      <c r="N36" s="168"/>
      <c r="O36" s="166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10"/>
      <c r="L37" s="163"/>
      <c r="M37" s="164"/>
      <c r="N37" s="165"/>
      <c r="O37" s="166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10"/>
      <c r="L38" s="167"/>
      <c r="M38" s="167"/>
      <c r="N38" s="168"/>
      <c r="O38" s="166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10"/>
      <c r="L39" s="163"/>
      <c r="M39" s="164"/>
      <c r="N39" s="165"/>
      <c r="O39" s="166"/>
    </row>
    <row r="40" spans="1:15" ht="12.75">
      <c r="A40" s="4"/>
      <c r="B40" s="6"/>
      <c r="C40" s="6"/>
      <c r="D40" s="6"/>
      <c r="E40" s="6"/>
      <c r="F40" s="6"/>
      <c r="G40" s="6"/>
      <c r="H40" s="6"/>
      <c r="I40" s="6"/>
      <c r="J40" s="10"/>
      <c r="L40" s="167"/>
      <c r="M40" s="167"/>
      <c r="N40" s="168"/>
      <c r="O40" s="166"/>
    </row>
    <row r="41" spans="1:15" ht="12.75">
      <c r="A41" s="4"/>
      <c r="B41" s="6"/>
      <c r="C41" s="6"/>
      <c r="D41" s="6"/>
      <c r="E41" s="6"/>
      <c r="F41" s="6"/>
      <c r="G41" s="6"/>
      <c r="H41" s="6"/>
      <c r="I41" s="6"/>
      <c r="J41" s="10"/>
      <c r="L41" s="163"/>
      <c r="M41" s="164"/>
      <c r="N41" s="165"/>
      <c r="O41" s="166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10"/>
      <c r="L42" s="167"/>
      <c r="M42" s="167"/>
      <c r="N42" s="168"/>
      <c r="O42" s="166"/>
    </row>
    <row r="43" spans="1:15" ht="12.75">
      <c r="A43" s="1" t="s">
        <v>5</v>
      </c>
      <c r="B43" s="174" t="s">
        <v>217</v>
      </c>
      <c r="C43" s="2"/>
      <c r="D43" s="2"/>
      <c r="E43" s="2"/>
      <c r="F43" s="2"/>
      <c r="G43" s="2"/>
      <c r="H43" s="2"/>
      <c r="I43" s="2"/>
      <c r="J43" s="3"/>
      <c r="L43" s="163"/>
      <c r="M43" s="164"/>
      <c r="N43" s="165"/>
      <c r="O43" s="166"/>
    </row>
    <row r="44" spans="1:15" ht="12.75">
      <c r="A44" s="4"/>
      <c r="B44" s="18"/>
      <c r="C44" s="6"/>
      <c r="D44" s="6"/>
      <c r="E44" s="6"/>
      <c r="F44" s="6"/>
      <c r="G44" s="6"/>
      <c r="H44" s="6"/>
      <c r="I44" s="6"/>
      <c r="J44" s="10"/>
      <c r="L44" s="167"/>
      <c r="M44" s="167"/>
      <c r="N44" s="168"/>
      <c r="O44" s="166"/>
    </row>
    <row r="45" spans="1:15" ht="12.75">
      <c r="A45" s="11" t="s">
        <v>6</v>
      </c>
      <c r="B45" s="25">
        <f>'Item 120,130,150, pg 22'!B51</f>
        <v>42689</v>
      </c>
      <c r="C45" s="7"/>
      <c r="D45" s="7"/>
      <c r="E45" s="7"/>
      <c r="F45" s="7"/>
      <c r="G45" s="7"/>
      <c r="H45" s="7" t="s">
        <v>10</v>
      </c>
      <c r="I45" s="7"/>
      <c r="J45" s="19">
        <f>'Item 120,130,150, pg 22'!J51</f>
        <v>42736</v>
      </c>
      <c r="L45" s="163"/>
      <c r="M45" s="164"/>
      <c r="N45" s="165"/>
      <c r="O45" s="166"/>
    </row>
    <row r="46" spans="1:15" ht="12.75">
      <c r="A46" s="122"/>
      <c r="B46" s="6"/>
      <c r="C46" s="96"/>
      <c r="D46" s="122" t="s">
        <v>8</v>
      </c>
      <c r="E46" s="96"/>
      <c r="F46" s="96"/>
      <c r="G46" s="96"/>
      <c r="H46" s="96"/>
      <c r="I46" s="96"/>
      <c r="J46" s="97"/>
      <c r="L46" s="167"/>
      <c r="M46" s="167"/>
      <c r="N46" s="168"/>
      <c r="O46" s="166"/>
    </row>
    <row r="47" spans="1:15" ht="12.75">
      <c r="A47" s="4"/>
      <c r="B47" s="95"/>
      <c r="C47" s="6"/>
      <c r="D47" s="6"/>
      <c r="E47" s="6"/>
      <c r="F47" s="6"/>
      <c r="G47" s="6"/>
      <c r="H47" s="6"/>
      <c r="I47" s="6"/>
      <c r="J47" s="10"/>
      <c r="L47" s="163"/>
      <c r="M47" s="164"/>
      <c r="N47" s="165"/>
      <c r="O47" s="166"/>
    </row>
    <row r="48" spans="1:15" ht="12.75">
      <c r="A48" s="4" t="s">
        <v>9</v>
      </c>
      <c r="B48" s="6"/>
      <c r="C48" s="6"/>
      <c r="D48" s="6"/>
      <c r="E48" s="6"/>
      <c r="F48" s="6"/>
      <c r="G48" s="6"/>
      <c r="H48" s="6"/>
      <c r="I48" s="6"/>
      <c r="J48" s="10"/>
      <c r="L48" s="167"/>
      <c r="M48" s="167"/>
      <c r="N48" s="168"/>
      <c r="O48" s="166"/>
    </row>
    <row r="49" spans="1:15" ht="12.75">
      <c r="A49" s="11"/>
      <c r="B49" s="7"/>
      <c r="C49" s="7"/>
      <c r="D49" s="7"/>
      <c r="E49" s="7"/>
      <c r="F49" s="7"/>
      <c r="G49" s="7"/>
      <c r="H49" s="7"/>
      <c r="I49" s="7"/>
      <c r="J49" s="12"/>
      <c r="L49" s="163"/>
      <c r="M49" s="164"/>
      <c r="N49" s="165"/>
      <c r="O49" s="166"/>
    </row>
    <row r="50" spans="2:15" ht="12.75">
      <c r="B50" s="6"/>
      <c r="L50" s="167"/>
      <c r="M50" s="167"/>
      <c r="N50" s="168"/>
      <c r="O50" s="166"/>
    </row>
    <row r="51" spans="12:15" ht="12.75">
      <c r="L51" s="163"/>
      <c r="M51" s="164"/>
      <c r="N51" s="165"/>
      <c r="O51" s="166"/>
    </row>
    <row r="52" spans="12:15" ht="12.75">
      <c r="L52" s="167"/>
      <c r="M52" s="167"/>
      <c r="N52" s="168"/>
      <c r="O52" s="166"/>
    </row>
    <row r="53" spans="12:15" ht="12.75">
      <c r="L53" s="163"/>
      <c r="M53" s="164"/>
      <c r="N53" s="165"/>
      <c r="O53" s="166"/>
    </row>
    <row r="54" spans="12:15" ht="12.75">
      <c r="L54" s="167"/>
      <c r="M54" s="167"/>
      <c r="N54" s="168"/>
      <c r="O54" s="166"/>
    </row>
    <row r="55" spans="12:15" ht="12.75">
      <c r="L55" s="163"/>
      <c r="M55" s="164"/>
      <c r="N55" s="165"/>
      <c r="O55" s="166"/>
    </row>
    <row r="56" spans="12:15" ht="12.75">
      <c r="L56" s="167"/>
      <c r="M56" s="167"/>
      <c r="N56" s="168"/>
      <c r="O56" s="166"/>
    </row>
    <row r="57" spans="12:15" ht="12.75">
      <c r="L57" s="163"/>
      <c r="M57" s="164"/>
      <c r="N57" s="165"/>
      <c r="O57" s="166"/>
    </row>
    <row r="58" spans="12:15" ht="12.75">
      <c r="L58" s="167"/>
      <c r="M58" s="167"/>
      <c r="N58" s="168"/>
      <c r="O58" s="166"/>
    </row>
    <row r="59" spans="12:15" ht="12.75">
      <c r="L59" s="163"/>
      <c r="M59" s="164"/>
      <c r="N59" s="165"/>
      <c r="O59" s="166"/>
    </row>
    <row r="60" spans="12:15" ht="12.75">
      <c r="L60" s="167"/>
      <c r="M60" s="167"/>
      <c r="N60" s="168"/>
      <c r="O60" s="166"/>
    </row>
    <row r="61" spans="12:15" ht="12.75">
      <c r="L61" s="163"/>
      <c r="M61" s="164"/>
      <c r="N61" s="165"/>
      <c r="O61" s="166"/>
    </row>
    <row r="62" spans="12:15" ht="12.75">
      <c r="L62" s="167"/>
      <c r="M62" s="167"/>
      <c r="N62" s="168"/>
      <c r="O62" s="166"/>
    </row>
    <row r="63" spans="12:15" ht="12.75">
      <c r="L63" s="163"/>
      <c r="M63" s="164"/>
      <c r="N63" s="165"/>
      <c r="O63" s="166"/>
    </row>
    <row r="64" spans="12:15" ht="12.75">
      <c r="L64" s="167"/>
      <c r="M64" s="167"/>
      <c r="N64" s="168"/>
      <c r="O64" s="166"/>
    </row>
    <row r="65" spans="12:15" ht="12.75">
      <c r="L65" s="163"/>
      <c r="M65" s="164"/>
      <c r="N65" s="165"/>
      <c r="O65" s="166"/>
    </row>
    <row r="66" spans="12:15" ht="12.75">
      <c r="L66" s="163"/>
      <c r="M66" s="164"/>
      <c r="N66" s="165"/>
      <c r="O66" s="166"/>
    </row>
    <row r="67" spans="12:15" ht="12.75">
      <c r="L67" s="167"/>
      <c r="M67" s="167"/>
      <c r="N67" s="168"/>
      <c r="O67" s="166"/>
    </row>
    <row r="68" spans="12:15" ht="12.75">
      <c r="L68" s="163"/>
      <c r="M68" s="164"/>
      <c r="N68" s="165"/>
      <c r="O68" s="166"/>
    </row>
    <row r="69" spans="12:15" ht="12.75">
      <c r="L69" s="167"/>
      <c r="M69" s="167"/>
      <c r="N69" s="168"/>
      <c r="O69" s="166"/>
    </row>
    <row r="70" spans="12:15" ht="12.75">
      <c r="L70" s="163"/>
      <c r="M70" s="164"/>
      <c r="N70" s="165"/>
      <c r="O70" s="166"/>
    </row>
    <row r="71" spans="12:15" ht="12.75">
      <c r="L71" s="167"/>
      <c r="M71" s="167"/>
      <c r="N71" s="168"/>
      <c r="O71" s="166"/>
    </row>
    <row r="72" spans="12:15" ht="12.75">
      <c r="L72" s="163"/>
      <c r="M72" s="164"/>
      <c r="N72" s="165"/>
      <c r="O72" s="166"/>
    </row>
    <row r="73" spans="12:15" ht="12.75">
      <c r="L73" s="167"/>
      <c r="M73" s="167"/>
      <c r="N73" s="168"/>
      <c r="O73" s="166"/>
    </row>
    <row r="74" spans="12:15" ht="12.75">
      <c r="L74" s="163"/>
      <c r="M74" s="164"/>
      <c r="N74" s="165"/>
      <c r="O74" s="166"/>
    </row>
    <row r="75" spans="12:15" ht="12.75">
      <c r="L75" s="167"/>
      <c r="M75" s="167"/>
      <c r="N75" s="168"/>
      <c r="O75" s="166"/>
    </row>
    <row r="76" spans="12:15" ht="12.75">
      <c r="L76" s="163"/>
      <c r="M76" s="164"/>
      <c r="N76" s="165"/>
      <c r="O76" s="166"/>
    </row>
    <row r="77" spans="12:15" ht="12.75">
      <c r="L77" s="167"/>
      <c r="M77" s="167"/>
      <c r="N77" s="168"/>
      <c r="O77" s="166"/>
    </row>
    <row r="78" spans="12:15" ht="12.75">
      <c r="L78" s="163"/>
      <c r="M78" s="164"/>
      <c r="N78" s="165"/>
      <c r="O78" s="166"/>
    </row>
    <row r="79" spans="12:15" ht="12.75">
      <c r="L79" s="167"/>
      <c r="M79" s="167"/>
      <c r="N79" s="168"/>
      <c r="O79" s="166"/>
    </row>
    <row r="80" spans="12:15" ht="12.75">
      <c r="L80" s="163"/>
      <c r="M80" s="164"/>
      <c r="N80" s="165"/>
      <c r="O80" s="166"/>
    </row>
    <row r="81" spans="12:15" ht="12.75">
      <c r="L81" s="167"/>
      <c r="M81" s="167"/>
      <c r="N81" s="168"/>
      <c r="O81" s="166"/>
    </row>
    <row r="82" spans="12:15" ht="12.75">
      <c r="L82" s="163"/>
      <c r="M82" s="164"/>
      <c r="N82" s="165"/>
      <c r="O82" s="166"/>
    </row>
    <row r="83" spans="12:15" ht="12.75">
      <c r="L83" s="167"/>
      <c r="M83" s="167"/>
      <c r="N83" s="168"/>
      <c r="O83" s="166"/>
    </row>
    <row r="84" spans="12:15" ht="12.75">
      <c r="L84" s="163"/>
      <c r="M84" s="164"/>
      <c r="N84" s="165"/>
      <c r="O84" s="166"/>
    </row>
    <row r="85" spans="12:15" ht="12.75">
      <c r="L85" s="167"/>
      <c r="M85" s="167"/>
      <c r="N85" s="168"/>
      <c r="O85" s="166"/>
    </row>
    <row r="86" spans="12:15" ht="12.75">
      <c r="L86" s="163"/>
      <c r="M86" s="164"/>
      <c r="N86" s="165"/>
      <c r="O86" s="166"/>
    </row>
    <row r="87" spans="12:15" ht="12.75">
      <c r="L87" s="167"/>
      <c r="M87" s="167"/>
      <c r="N87" s="168"/>
      <c r="O87" s="166"/>
    </row>
    <row r="88" spans="12:15" ht="12.75">
      <c r="L88" s="163"/>
      <c r="M88" s="164"/>
      <c r="N88" s="165"/>
      <c r="O88" s="166"/>
    </row>
    <row r="89" spans="12:15" ht="12.75">
      <c r="L89" s="167"/>
      <c r="M89" s="167"/>
      <c r="N89" s="168"/>
      <c r="O89" s="166"/>
    </row>
    <row r="90" spans="12:15" ht="12.75">
      <c r="L90" s="163"/>
      <c r="M90" s="164"/>
      <c r="N90" s="165"/>
      <c r="O90" s="166"/>
    </row>
    <row r="91" spans="12:15" ht="12.75">
      <c r="L91" s="167"/>
      <c r="M91" s="167"/>
      <c r="N91" s="168"/>
      <c r="O91" s="166"/>
    </row>
    <row r="92" spans="12:15" ht="12.75">
      <c r="L92" s="163"/>
      <c r="M92" s="164"/>
      <c r="N92" s="165"/>
      <c r="O92" s="166"/>
    </row>
    <row r="93" spans="12:15" ht="12.75">
      <c r="L93" s="167"/>
      <c r="M93" s="167"/>
      <c r="N93" s="168"/>
      <c r="O93" s="166"/>
    </row>
    <row r="94" spans="12:15" ht="12.75">
      <c r="L94" s="163"/>
      <c r="M94" s="164"/>
      <c r="N94" s="165"/>
      <c r="O94" s="166"/>
    </row>
    <row r="95" spans="12:15" ht="12.75">
      <c r="L95" s="167"/>
      <c r="M95" s="167"/>
      <c r="N95" s="168"/>
      <c r="O95" s="166"/>
    </row>
    <row r="96" spans="12:15" ht="12.75">
      <c r="L96" s="163"/>
      <c r="M96" s="164"/>
      <c r="N96" s="165"/>
      <c r="O96" s="166"/>
    </row>
    <row r="97" spans="12:15" ht="12.75">
      <c r="L97" s="167"/>
      <c r="M97" s="167"/>
      <c r="N97" s="168"/>
      <c r="O97" s="166"/>
    </row>
    <row r="98" spans="12:15" ht="12.75">
      <c r="L98" s="163"/>
      <c r="M98" s="164"/>
      <c r="N98" s="165"/>
      <c r="O98" s="166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5.140625" style="0" customWidth="1"/>
    <col min="17" max="17" width="3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'[1]Item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20">
        <v>7</v>
      </c>
      <c r="M2" s="18" t="s">
        <v>1</v>
      </c>
      <c r="N2" s="18"/>
      <c r="P2" s="5">
        <v>29</v>
      </c>
      <c r="Q2" s="10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</row>
    <row r="4" spans="1:17" ht="12.75">
      <c r="A4" s="4" t="s">
        <v>2</v>
      </c>
      <c r="B4" s="6"/>
      <c r="C4" s="6"/>
      <c r="D4" s="6" t="s">
        <v>176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spans="1:17" ht="12.75">
      <c r="A5" s="11" t="s">
        <v>3</v>
      </c>
      <c r="B5" s="7"/>
      <c r="C5" s="7"/>
      <c r="D5" s="7" t="s">
        <v>170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2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</row>
    <row r="7" spans="1:17" ht="12.75">
      <c r="A7" s="187" t="s">
        <v>120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</row>
    <row r="8" spans="1:17" ht="12.75">
      <c r="A8" s="212" t="s">
        <v>121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213"/>
    </row>
    <row r="9" spans="1:17" ht="12.75">
      <c r="A9" s="212" t="s">
        <v>122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213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ht="12.75">
      <c r="A11" s="4" t="s">
        <v>123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ht="12.75">
      <c r="A13" s="4"/>
      <c r="B13" s="24"/>
      <c r="C13" s="8"/>
      <c r="D13" s="201" t="s">
        <v>124</v>
      </c>
      <c r="E13" s="217"/>
      <c r="F13" s="202"/>
      <c r="G13" s="217"/>
      <c r="H13" s="202"/>
      <c r="I13" s="217"/>
      <c r="J13" s="217"/>
      <c r="K13" s="217"/>
      <c r="L13" s="202"/>
      <c r="M13" s="217"/>
      <c r="N13" s="202"/>
      <c r="O13" s="202"/>
      <c r="P13" s="202"/>
      <c r="Q13" s="203"/>
    </row>
    <row r="14" spans="1:17" ht="12.75">
      <c r="A14" s="73" t="s">
        <v>125</v>
      </c>
      <c r="B14" s="74"/>
      <c r="C14" s="75"/>
      <c r="D14" s="60" t="s">
        <v>126</v>
      </c>
      <c r="E14" s="61"/>
      <c r="F14" s="61" t="s">
        <v>127</v>
      </c>
      <c r="G14" s="61"/>
      <c r="H14" s="61" t="s">
        <v>128</v>
      </c>
      <c r="I14" s="61"/>
      <c r="J14" s="61" t="s">
        <v>129</v>
      </c>
      <c r="K14" s="61"/>
      <c r="L14" s="61" t="s">
        <v>130</v>
      </c>
      <c r="M14" s="61"/>
      <c r="N14" s="61" t="s">
        <v>131</v>
      </c>
      <c r="O14" s="66"/>
      <c r="P14" s="61" t="s">
        <v>132</v>
      </c>
      <c r="Q14" s="66"/>
    </row>
    <row r="15" spans="1:17" ht="12.75">
      <c r="A15" s="69" t="s">
        <v>133</v>
      </c>
      <c r="B15" s="61"/>
      <c r="C15" s="66"/>
      <c r="D15" s="123"/>
      <c r="E15" s="101"/>
      <c r="F15" s="123"/>
      <c r="G15" s="101"/>
      <c r="H15" s="124"/>
      <c r="I15" s="101"/>
      <c r="J15" s="124"/>
      <c r="K15" s="101"/>
      <c r="L15" s="124"/>
      <c r="M15" s="101"/>
      <c r="N15" s="124"/>
      <c r="O15" s="125"/>
      <c r="P15" s="124"/>
      <c r="Q15" s="125"/>
    </row>
    <row r="16" spans="1:17" ht="12.75">
      <c r="A16" s="69" t="s">
        <v>134</v>
      </c>
      <c r="B16" s="61"/>
      <c r="C16" s="66"/>
      <c r="D16" s="126">
        <v>33.46</v>
      </c>
      <c r="E16" s="101" t="s">
        <v>32</v>
      </c>
      <c r="F16" s="123">
        <v>47.21</v>
      </c>
      <c r="G16" s="101" t="s">
        <v>32</v>
      </c>
      <c r="H16" s="124">
        <v>57.51</v>
      </c>
      <c r="I16" s="101" t="s">
        <v>32</v>
      </c>
      <c r="J16" s="124">
        <v>77.59</v>
      </c>
      <c r="K16" s="101" t="s">
        <v>32</v>
      </c>
      <c r="L16" s="124">
        <v>96.26</v>
      </c>
      <c r="M16" s="101" t="s">
        <v>32</v>
      </c>
      <c r="N16" s="124">
        <v>148.05</v>
      </c>
      <c r="O16" s="101" t="s">
        <v>32</v>
      </c>
      <c r="P16" s="124">
        <v>179.08</v>
      </c>
      <c r="Q16" s="101" t="s">
        <v>32</v>
      </c>
    </row>
    <row r="17" spans="1:17" ht="12.75">
      <c r="A17" s="69" t="s">
        <v>135</v>
      </c>
      <c r="B17" s="61"/>
      <c r="C17" s="66"/>
      <c r="D17" s="123">
        <v>19.28</v>
      </c>
      <c r="E17" s="101" t="s">
        <v>32</v>
      </c>
      <c r="F17" s="123">
        <v>26.49</v>
      </c>
      <c r="G17" s="101" t="s">
        <v>32</v>
      </c>
      <c r="H17" s="123">
        <v>35.43</v>
      </c>
      <c r="I17" s="101" t="s">
        <v>32</v>
      </c>
      <c r="J17" s="123">
        <v>51.14</v>
      </c>
      <c r="K17" s="101" t="s">
        <v>32</v>
      </c>
      <c r="L17" s="123">
        <v>63.92</v>
      </c>
      <c r="M17" s="101" t="s">
        <v>32</v>
      </c>
      <c r="N17" s="123">
        <v>90</v>
      </c>
      <c r="O17" s="101" t="s">
        <v>32</v>
      </c>
      <c r="P17" s="123">
        <v>110.7</v>
      </c>
      <c r="Q17" s="101" t="s">
        <v>32</v>
      </c>
    </row>
    <row r="18" spans="1:17" s="79" customFormat="1" ht="12.75">
      <c r="A18" s="76" t="s">
        <v>136</v>
      </c>
      <c r="B18" s="77"/>
      <c r="C18" s="78"/>
      <c r="D18" s="126">
        <v>29.34</v>
      </c>
      <c r="E18" s="127" t="s">
        <v>32</v>
      </c>
      <c r="F18" s="126">
        <v>41.57</v>
      </c>
      <c r="G18" s="127" t="s">
        <v>32</v>
      </c>
      <c r="H18" s="126">
        <v>53.49</v>
      </c>
      <c r="I18" s="127" t="s">
        <v>32</v>
      </c>
      <c r="J18" s="126">
        <v>71.94</v>
      </c>
      <c r="K18" s="127" t="s">
        <v>32</v>
      </c>
      <c r="L18" s="126">
        <v>94.75</v>
      </c>
      <c r="M18" s="127" t="s">
        <v>32</v>
      </c>
      <c r="N18" s="126">
        <v>123.33</v>
      </c>
      <c r="O18" s="127" t="s">
        <v>32</v>
      </c>
      <c r="P18" s="126">
        <v>162.24</v>
      </c>
      <c r="Q18" s="127" t="s">
        <v>32</v>
      </c>
    </row>
    <row r="19" spans="1:17" ht="12.75">
      <c r="A19" s="80" t="s">
        <v>137</v>
      </c>
      <c r="B19" s="61"/>
      <c r="C19" s="66"/>
      <c r="D19" s="81"/>
      <c r="E19" s="82"/>
      <c r="F19" s="83"/>
      <c r="G19" s="82"/>
      <c r="H19" s="81"/>
      <c r="I19" s="82"/>
      <c r="J19" s="81"/>
      <c r="K19" s="82"/>
      <c r="L19" s="81"/>
      <c r="M19" s="82"/>
      <c r="N19" s="81"/>
      <c r="O19" s="82"/>
      <c r="P19" s="81"/>
      <c r="Q19" s="82"/>
    </row>
    <row r="20" spans="1:17" ht="12.75">
      <c r="A20" s="69" t="s">
        <v>138</v>
      </c>
      <c r="B20" s="61"/>
      <c r="C20" s="66"/>
      <c r="D20" s="123">
        <v>45.8</v>
      </c>
      <c r="E20" s="127"/>
      <c r="F20" s="123">
        <f>+D20</f>
        <v>45.8</v>
      </c>
      <c r="G20" s="127"/>
      <c r="H20" s="124">
        <f>+D20</f>
        <v>45.8</v>
      </c>
      <c r="I20" s="127"/>
      <c r="J20" s="124">
        <v>54.5</v>
      </c>
      <c r="K20" s="127"/>
      <c r="L20" s="124">
        <f>+J20</f>
        <v>54.5</v>
      </c>
      <c r="M20" s="127"/>
      <c r="N20" s="124">
        <f>+J20</f>
        <v>54.5</v>
      </c>
      <c r="O20" s="127"/>
      <c r="P20" s="124">
        <f>+J20</f>
        <v>54.5</v>
      </c>
      <c r="Q20" s="127"/>
    </row>
    <row r="21" spans="1:17" ht="12.75">
      <c r="A21" s="69" t="s">
        <v>139</v>
      </c>
      <c r="B21" s="61"/>
      <c r="C21" s="66"/>
      <c r="D21" s="123">
        <f>D18</f>
        <v>29.34</v>
      </c>
      <c r="E21" s="101" t="s">
        <v>32</v>
      </c>
      <c r="F21" s="123">
        <f>F18</f>
        <v>41.57</v>
      </c>
      <c r="G21" s="101" t="s">
        <v>32</v>
      </c>
      <c r="H21" s="123">
        <f>H18</f>
        <v>53.49</v>
      </c>
      <c r="I21" s="101" t="s">
        <v>32</v>
      </c>
      <c r="J21" s="123">
        <f>J18</f>
        <v>71.94</v>
      </c>
      <c r="K21" s="101" t="s">
        <v>32</v>
      </c>
      <c r="L21" s="123">
        <f>L18</f>
        <v>94.75</v>
      </c>
      <c r="M21" s="101" t="s">
        <v>32</v>
      </c>
      <c r="N21" s="123">
        <f>N18</f>
        <v>123.33</v>
      </c>
      <c r="O21" s="101" t="s">
        <v>32</v>
      </c>
      <c r="P21" s="123">
        <f>P18</f>
        <v>162.24</v>
      </c>
      <c r="Q21" s="101" t="s">
        <v>32</v>
      </c>
    </row>
    <row r="22" spans="1:17" ht="12.75">
      <c r="A22" s="69" t="s">
        <v>140</v>
      </c>
      <c r="B22" s="61"/>
      <c r="C22" s="66"/>
      <c r="D22" s="123">
        <v>0.49</v>
      </c>
      <c r="E22" s="101"/>
      <c r="F22" s="123">
        <v>0.6</v>
      </c>
      <c r="G22" s="101"/>
      <c r="H22" s="124">
        <v>0.6</v>
      </c>
      <c r="I22" s="101"/>
      <c r="J22" s="124">
        <v>0.93</v>
      </c>
      <c r="K22" s="101"/>
      <c r="L22" s="124">
        <v>1.09</v>
      </c>
      <c r="M22" s="101"/>
      <c r="N22" s="124">
        <v>1.64</v>
      </c>
      <c r="O22" s="101"/>
      <c r="P22" s="124">
        <v>1.91</v>
      </c>
      <c r="Q22" s="101"/>
    </row>
    <row r="23" spans="1:17" ht="12.75">
      <c r="A23" s="69" t="s">
        <v>141</v>
      </c>
      <c r="B23" s="61"/>
      <c r="C23" s="66"/>
      <c r="D23" s="123"/>
      <c r="E23" s="101"/>
      <c r="F23" s="123"/>
      <c r="G23" s="101"/>
      <c r="H23" s="124"/>
      <c r="I23" s="101"/>
      <c r="J23" s="124"/>
      <c r="K23" s="101"/>
      <c r="L23" s="123"/>
      <c r="M23" s="101"/>
      <c r="N23" s="124"/>
      <c r="O23" s="128"/>
      <c r="P23" s="124"/>
      <c r="Q23" s="128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</row>
    <row r="26" spans="1:17" ht="12.75">
      <c r="A26" s="33" t="s">
        <v>142</v>
      </c>
      <c r="B26" s="84" t="s">
        <v>143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</row>
    <row r="27" spans="1:17" ht="12.75">
      <c r="A27" s="33"/>
      <c r="B27" s="18" t="s">
        <v>144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7" ht="12.75">
      <c r="A28" s="33"/>
      <c r="B28" s="18" t="s">
        <v>145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</row>
    <row r="29" spans="1:17" ht="12.75">
      <c r="A29" s="33"/>
      <c r="B29" s="18" t="s">
        <v>146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</row>
    <row r="30" spans="1:17" ht="12.75">
      <c r="A30" s="33"/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</row>
    <row r="31" spans="1:17" ht="12.75">
      <c r="A31" s="85" t="s">
        <v>147</v>
      </c>
      <c r="B31" s="37" t="s">
        <v>168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</row>
    <row r="32" spans="1:17" ht="12.75">
      <c r="A32" s="33"/>
      <c r="B32" s="18" t="s">
        <v>148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</row>
    <row r="33" spans="1:17" ht="12.75">
      <c r="A33" s="35"/>
      <c r="B33" s="1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</row>
    <row r="34" spans="1:17" ht="12.75">
      <c r="A34" s="34" t="s">
        <v>149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1:17" ht="12.75">
      <c r="A35" s="33"/>
      <c r="B35" s="1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1:17" ht="12.75">
      <c r="A36" s="33"/>
      <c r="B36" s="18" t="s">
        <v>195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</row>
    <row r="37" spans="1:17" ht="12.75">
      <c r="A37" s="33"/>
      <c r="B37" s="1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</row>
    <row r="38" spans="1:17" ht="12.75">
      <c r="A38" s="33"/>
      <c r="B38" s="1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ht="12.75">
      <c r="A39" s="33"/>
      <c r="B39" s="1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</row>
    <row r="40" spans="1:17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</row>
    <row r="41" spans="1:17" ht="12.75">
      <c r="A41" s="4"/>
      <c r="B41" s="6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</row>
    <row r="42" spans="1:17" ht="12.75">
      <c r="A42" s="4"/>
      <c r="B42" s="6"/>
      <c r="C42" s="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"/>
      <c r="O42" s="6"/>
      <c r="P42" s="6"/>
      <c r="Q42" s="10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1:17" ht="12.7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2"/>
    </row>
    <row r="45" spans="1:17" ht="12.75">
      <c r="A45" s="4" t="s">
        <v>5</v>
      </c>
      <c r="B45" s="175" t="s">
        <v>217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</row>
    <row r="46" spans="1:17" ht="12.75">
      <c r="A46" s="4"/>
      <c r="B46" s="1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</row>
    <row r="47" spans="1:17" ht="12.75">
      <c r="A47" s="11" t="s">
        <v>6</v>
      </c>
      <c r="B47" s="25">
        <f>'Item 230, pg 28'!B45</f>
        <v>42689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 t="s">
        <v>75</v>
      </c>
      <c r="O47" s="7"/>
      <c r="P47" s="64">
        <f>'Item 230, pg 28'!J45</f>
        <v>42736</v>
      </c>
      <c r="Q47" s="12"/>
    </row>
    <row r="48" spans="1:17" ht="12.75">
      <c r="A48" s="190" t="s">
        <v>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218"/>
      <c r="Q48" s="192"/>
    </row>
    <row r="49" spans="1:17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</row>
    <row r="50" spans="1:17" ht="12.75">
      <c r="A50" s="4" t="s">
        <v>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0"/>
    </row>
    <row r="51" spans="1:17" ht="12.75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2"/>
    </row>
  </sheetData>
  <sheetProtection/>
  <mergeCells count="5">
    <mergeCell ref="A7:Q7"/>
    <mergeCell ref="A8:Q8"/>
    <mergeCell ref="A9:Q9"/>
    <mergeCell ref="D13:Q13"/>
    <mergeCell ref="A48:Q4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3">
      <selection activeCell="AA24" sqref="AA24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7" max="7" width="4.57421875" style="0" customWidth="1"/>
    <col min="8" max="8" width="8.2812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'[1]Item 240, pg 29'!A2</f>
        <v>Tariff No.</v>
      </c>
      <c r="B2" s="5">
        <f>'[1]Item 100, pg 20'!B2</f>
        <v>12</v>
      </c>
      <c r="C2" s="6"/>
      <c r="D2" s="6"/>
      <c r="E2" s="6"/>
      <c r="F2" s="6"/>
      <c r="G2" s="6"/>
      <c r="H2" s="6"/>
      <c r="I2" s="6"/>
      <c r="J2" s="6"/>
      <c r="K2" s="7">
        <v>6</v>
      </c>
      <c r="L2" s="183" t="s">
        <v>1</v>
      </c>
      <c r="M2" s="183"/>
      <c r="N2" s="183"/>
      <c r="O2" s="21">
        <v>30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ht="12.75">
      <c r="A4" s="4" t="s">
        <v>2</v>
      </c>
      <c r="B4" s="6"/>
      <c r="C4" s="6" t="str">
        <f>'[1]Item 240, pg 29'!D4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spans="1:15" ht="12.75">
      <c r="A5" s="11" t="s">
        <v>3</v>
      </c>
      <c r="B5" s="7"/>
      <c r="C5" s="7" t="str">
        <f>'[1]Item 240, pg 29'!D5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184" t="s">
        <v>150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ht="12.75">
      <c r="A8" s="219" t="s">
        <v>151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13"/>
    </row>
    <row r="9" spans="1:15" ht="12.75">
      <c r="A9" s="212" t="s">
        <v>152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</row>
    <row r="10" spans="1:15" ht="12.75">
      <c r="A10" s="212" t="s">
        <v>122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13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12.75">
      <c r="A12" s="4" t="s">
        <v>123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1:15" ht="12.75">
      <c r="A14" s="4"/>
      <c r="B14" s="24"/>
      <c r="C14" s="8"/>
      <c r="D14" s="201" t="s">
        <v>124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3"/>
    </row>
    <row r="15" spans="1:16" ht="12.75">
      <c r="A15" s="73" t="s">
        <v>125</v>
      </c>
      <c r="B15" s="74"/>
      <c r="C15" s="86"/>
      <c r="D15" s="4" t="s">
        <v>153</v>
      </c>
      <c r="E15" s="87"/>
      <c r="F15" s="8" t="s">
        <v>154</v>
      </c>
      <c r="G15" s="87"/>
      <c r="H15" s="8" t="s">
        <v>155</v>
      </c>
      <c r="I15" s="87"/>
      <c r="J15" s="8"/>
      <c r="K15" s="87"/>
      <c r="L15" s="7"/>
      <c r="M15" s="88"/>
      <c r="N15" s="7"/>
      <c r="O15" s="88"/>
      <c r="P15" s="6"/>
    </row>
    <row r="16" spans="1:16" ht="12.75">
      <c r="A16" s="73"/>
      <c r="B16" s="74"/>
      <c r="C16" s="75"/>
      <c r="D16" s="7" t="s">
        <v>156</v>
      </c>
      <c r="E16" s="88"/>
      <c r="F16" s="39" t="s">
        <v>157</v>
      </c>
      <c r="G16" s="88"/>
      <c r="H16" s="39" t="s">
        <v>157</v>
      </c>
      <c r="I16" s="88"/>
      <c r="J16" s="39"/>
      <c r="K16" s="88"/>
      <c r="L16" s="61"/>
      <c r="M16" s="89"/>
      <c r="N16" s="61"/>
      <c r="O16" s="89"/>
      <c r="P16" s="6"/>
    </row>
    <row r="17" spans="1:16" ht="12.75">
      <c r="A17" s="90" t="s">
        <v>158</v>
      </c>
      <c r="B17" s="61"/>
      <c r="C17" s="66"/>
      <c r="D17" s="99">
        <v>3.19</v>
      </c>
      <c r="E17" s="104" t="s">
        <v>32</v>
      </c>
      <c r="F17" s="99">
        <v>6.53</v>
      </c>
      <c r="G17" s="104" t="s">
        <v>32</v>
      </c>
      <c r="H17" s="99">
        <v>9.39</v>
      </c>
      <c r="I17" s="104" t="s">
        <v>32</v>
      </c>
      <c r="J17" s="99"/>
      <c r="K17" s="105"/>
      <c r="L17" s="129"/>
      <c r="M17" s="108"/>
      <c r="N17" s="129"/>
      <c r="O17" s="108"/>
      <c r="P17" s="6"/>
    </row>
    <row r="18" spans="1:16" ht="12.75">
      <c r="A18" s="91" t="s">
        <v>159</v>
      </c>
      <c r="B18" s="92"/>
      <c r="C18" s="93"/>
      <c r="D18" s="99">
        <v>2.97</v>
      </c>
      <c r="E18" s="104" t="s">
        <v>32</v>
      </c>
      <c r="F18" s="99">
        <f>+F17</f>
        <v>6.53</v>
      </c>
      <c r="G18" s="104" t="s">
        <v>32</v>
      </c>
      <c r="H18" s="99">
        <f>+H17</f>
        <v>9.39</v>
      </c>
      <c r="I18" s="104" t="s">
        <v>32</v>
      </c>
      <c r="J18" s="99"/>
      <c r="K18" s="105"/>
      <c r="L18" s="99"/>
      <c r="M18" s="129"/>
      <c r="N18" s="99"/>
      <c r="O18" s="108"/>
      <c r="P18" s="6"/>
    </row>
    <row r="19" spans="1:16" ht="12.75">
      <c r="A19" s="91" t="s">
        <v>160</v>
      </c>
      <c r="B19" s="92"/>
      <c r="C19" s="93"/>
      <c r="D19" s="99">
        <v>3.19</v>
      </c>
      <c r="E19" s="104" t="s">
        <v>32</v>
      </c>
      <c r="F19" s="99"/>
      <c r="G19" s="104"/>
      <c r="H19" s="99"/>
      <c r="I19" s="104"/>
      <c r="J19" s="99"/>
      <c r="K19" s="105"/>
      <c r="L19" s="99"/>
      <c r="M19" s="129"/>
      <c r="N19" s="99"/>
      <c r="O19" s="108"/>
      <c r="P19" s="6"/>
    </row>
    <row r="20" spans="1:16" ht="12.75">
      <c r="A20" s="91" t="s">
        <v>161</v>
      </c>
      <c r="B20" s="92"/>
      <c r="C20" s="93"/>
      <c r="D20" s="99">
        <v>14.49</v>
      </c>
      <c r="E20" s="104" t="s">
        <v>32</v>
      </c>
      <c r="F20" s="99"/>
      <c r="G20" s="104"/>
      <c r="H20" s="99" t="s">
        <v>4</v>
      </c>
      <c r="I20" s="104" t="s">
        <v>4</v>
      </c>
      <c r="J20" s="99"/>
      <c r="K20" s="104"/>
      <c r="L20" s="99"/>
      <c r="M20" s="129"/>
      <c r="N20" s="99"/>
      <c r="O20" s="108"/>
      <c r="P20" s="6"/>
    </row>
    <row r="21" spans="1:16" ht="12.75">
      <c r="A21" s="91" t="s">
        <v>162</v>
      </c>
      <c r="B21" s="92"/>
      <c r="C21" s="93"/>
      <c r="D21" s="99"/>
      <c r="E21" s="129"/>
      <c r="F21" s="99" t="s">
        <v>4</v>
      </c>
      <c r="G21" s="129"/>
      <c r="H21" s="99" t="s">
        <v>4</v>
      </c>
      <c r="I21" s="129" t="s">
        <v>163</v>
      </c>
      <c r="J21" s="129"/>
      <c r="K21" s="129"/>
      <c r="L21" s="99"/>
      <c r="M21" s="129"/>
      <c r="N21" s="99"/>
      <c r="O21" s="108"/>
      <c r="P21" s="6"/>
    </row>
    <row r="22" spans="1:16" ht="12.75">
      <c r="A22" s="91" t="s">
        <v>164</v>
      </c>
      <c r="B22" s="92"/>
      <c r="C22" s="93"/>
      <c r="D22" s="99">
        <v>12.52</v>
      </c>
      <c r="E22" s="104" t="s">
        <v>32</v>
      </c>
      <c r="F22" s="99"/>
      <c r="G22" s="129"/>
      <c r="H22" s="99"/>
      <c r="I22" s="129"/>
      <c r="J22" s="117"/>
      <c r="K22" s="129"/>
      <c r="L22" s="99"/>
      <c r="M22" s="129"/>
      <c r="N22" s="99"/>
      <c r="O22" s="108"/>
      <c r="P22" s="6"/>
    </row>
    <row r="23" spans="1:16" ht="12.75">
      <c r="A23" s="91" t="s">
        <v>165</v>
      </c>
      <c r="B23" s="92"/>
      <c r="C23" s="93"/>
      <c r="D23" s="99">
        <v>4.66</v>
      </c>
      <c r="E23" s="104" t="s">
        <v>32</v>
      </c>
      <c r="F23" s="99"/>
      <c r="G23" s="129"/>
      <c r="H23" s="99"/>
      <c r="I23" s="129"/>
      <c r="J23" s="99"/>
      <c r="K23" s="129"/>
      <c r="L23" s="99"/>
      <c r="M23" s="129"/>
      <c r="N23" s="99"/>
      <c r="O23" s="108"/>
      <c r="P23" s="6"/>
    </row>
    <row r="24" spans="1:16" ht="12.75">
      <c r="A24" s="90" t="s">
        <v>4</v>
      </c>
      <c r="B24" s="61"/>
      <c r="C24" s="66"/>
      <c r="D24" s="99" t="s">
        <v>4</v>
      </c>
      <c r="E24" s="129" t="s">
        <v>4</v>
      </c>
      <c r="F24" s="99" t="s">
        <v>4</v>
      </c>
      <c r="G24" s="129" t="s">
        <v>4</v>
      </c>
      <c r="H24" s="99" t="s">
        <v>4</v>
      </c>
      <c r="I24" s="129"/>
      <c r="J24" s="99" t="s">
        <v>4</v>
      </c>
      <c r="K24" s="129" t="s">
        <v>4</v>
      </c>
      <c r="L24" s="99"/>
      <c r="M24" s="129"/>
      <c r="N24" s="99"/>
      <c r="O24" s="129"/>
      <c r="P24" s="4"/>
    </row>
    <row r="25" spans="1:15" ht="12.75">
      <c r="A25" s="4"/>
      <c r="B25" s="6"/>
      <c r="C25" s="6"/>
      <c r="D25" s="72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2.75">
      <c r="A26" s="4"/>
      <c r="B26" s="6"/>
      <c r="C26" s="6"/>
      <c r="D26" s="72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ht="12.75">
      <c r="A27" s="33" t="s">
        <v>142</v>
      </c>
      <c r="B27" s="84" t="s">
        <v>143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ht="12.75">
      <c r="A28" s="33"/>
      <c r="B28" s="18" t="s">
        <v>144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1:15" ht="12.75">
      <c r="A29" s="33"/>
      <c r="B29" s="18" t="s">
        <v>145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ht="12.75">
      <c r="A30" s="33"/>
      <c r="B30" s="18" t="s">
        <v>146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ht="12.75">
      <c r="A31" s="33"/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</row>
    <row r="32" spans="1:15" ht="12.75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ht="12.75">
      <c r="A33" s="33" t="s">
        <v>166</v>
      </c>
      <c r="B33" s="1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ht="12.75">
      <c r="A34" s="33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ht="12.75">
      <c r="A35" s="34"/>
      <c r="B35" s="18" t="s">
        <v>195</v>
      </c>
      <c r="C35" s="6"/>
      <c r="D35" s="6"/>
      <c r="E35" s="16"/>
      <c r="F35" s="16"/>
      <c r="G35" s="16"/>
      <c r="H35" s="16"/>
      <c r="I35" s="16"/>
      <c r="J35" s="16"/>
      <c r="K35" s="16"/>
      <c r="L35" s="6"/>
      <c r="M35" s="6"/>
      <c r="N35" s="6"/>
      <c r="O35" s="10"/>
    </row>
    <row r="36" spans="2:15" ht="12.75">
      <c r="B36" s="6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ht="12.75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2"/>
    </row>
    <row r="46" spans="1:15" ht="12.75">
      <c r="A46" s="4" t="s">
        <v>5</v>
      </c>
      <c r="B46" s="65" t="s">
        <v>217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2.75">
      <c r="A47" s="4"/>
      <c r="B47" s="1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ht="12.75">
      <c r="A48" s="11" t="s">
        <v>6</v>
      </c>
      <c r="B48" s="25">
        <f>'Item 240, pg 29'!B47</f>
        <v>42689</v>
      </c>
      <c r="C48" s="7"/>
      <c r="D48" s="7"/>
      <c r="E48" s="7"/>
      <c r="F48" s="7"/>
      <c r="G48" s="7"/>
      <c r="H48" s="7"/>
      <c r="I48" s="7"/>
      <c r="J48" s="7"/>
      <c r="K48" s="7"/>
      <c r="L48" s="7" t="s">
        <v>7</v>
      </c>
      <c r="M48" s="7"/>
      <c r="N48" s="94"/>
      <c r="O48" s="19">
        <f>'Item 240, pg 29'!P47</f>
        <v>42736</v>
      </c>
    </row>
    <row r="49" spans="1:15" ht="12.75">
      <c r="A49" s="190" t="s">
        <v>8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2"/>
    </row>
    <row r="50" spans="1:15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ht="12.75">
      <c r="A51" s="4" t="s">
        <v>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</row>
    <row r="52" spans="1:15" ht="12.75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2"/>
    </row>
  </sheetData>
  <sheetProtection/>
  <mergeCells count="7">
    <mergeCell ref="A49:O49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Daniel, Jessica (UTC)</cp:lastModifiedBy>
  <cp:lastPrinted>2016-11-14T23:51:46Z</cp:lastPrinted>
  <dcterms:created xsi:type="dcterms:W3CDTF">2010-11-13T02:45:12Z</dcterms:created>
  <dcterms:modified xsi:type="dcterms:W3CDTF">2016-11-15T19:36:48Z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161209</vt:lpwstr>
  </property>
  <property fmtid="{D5CDD505-2E9C-101B-9397-08002B2CF9AE}" pid="6" name="IsConfidenti">
    <vt:lpwstr>0</vt:lpwstr>
  </property>
  <property fmtid="{D5CDD505-2E9C-101B-9397-08002B2CF9AE}" pid="7" name="Dat">
    <vt:lpwstr>2016-11-15T00:00:00Z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2016-11-15T00:00:00Z</vt:lpwstr>
  </property>
  <property fmtid="{D5CDD505-2E9C-101B-9397-08002B2CF9AE}" pid="11" name="Pref">
    <vt:lpwstr>TG</vt:lpwstr>
  </property>
  <property fmtid="{D5CDD505-2E9C-101B-9397-08002B2CF9AE}" pid="12" name="CaseCompanyNam">
    <vt:lpwstr>HAROLD LEMAY ENTERPRISES,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