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12" windowWidth="18012" windowHeight="3036"/>
  </bookViews>
  <sheets>
    <sheet name="Lead " sheetId="12" r:id="rId1"/>
    <sheet name="True Up (Under)Over" sheetId="14" r:id="rId2"/>
    <sheet name="(Under)Over 2012 Filing" sheetId="54" r:id="rId3"/>
    <sheet name="Planned Credit from 2013 Filing" sheetId="64" r:id="rId4"/>
    <sheet name="2009GRC Merger Savings" sheetId="32" r:id="rId5"/>
    <sheet name="SOE YTD Oct 2013" sheetId="77" r:id="rId6"/>
    <sheet name="SOG YTD Oct 2013" sheetId="78" r:id="rId7"/>
    <sheet name="SOE Nov-12" sheetId="80" r:id="rId8"/>
    <sheet name="SOE Dec-12" sheetId="81" r:id="rId9"/>
    <sheet name="SOG Nov 2012" sheetId="82" r:id="rId10"/>
    <sheet name="SOG Dec 2012" sheetId="83" r:id="rId11"/>
    <sheet name="2013 Proj Load Elec" sheetId="72" r:id="rId12"/>
    <sheet name="2013 Proj Load Gas" sheetId="73" r:id="rId13"/>
    <sheet name="2013 Rentals Units" sheetId="79" r:id="rId14"/>
    <sheet name="Average '13 Rate per KwH" sheetId="71" r:id="rId15"/>
    <sheet name="Average '13 Rate per Therm" sheetId="70" r:id="rId16"/>
    <sheet name="Alloc June 13 CBR" sheetId="74" r:id="rId17"/>
    <sheet name="Jun 13 CBR Elec Conv " sheetId="75" r:id="rId18"/>
    <sheet name="Jun 13 CBR Gas Conv" sheetId="76" r:id="rId19"/>
    <sheet name="2011GRC Elec Conv Factor" sheetId="86" r:id="rId20"/>
    <sheet name="2011GRC Gas Conv Factor" sheetId="85" r:id="rId21"/>
    <sheet name="2009GRC Elec Conv Factor" sheetId="87" r:id="rId22"/>
    <sheet name="2009GRC Gas Conv Factor" sheetId="88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</externalReferences>
  <definedNames>
    <definedName name="____________Apr05">[1]BS!#REF!</definedName>
    <definedName name="____________Aug05">[1]BS!#REF!</definedName>
    <definedName name="____________Feb05">[1]BS!#REF!</definedName>
    <definedName name="____________Jan05">[1]BS!#REF!</definedName>
    <definedName name="____________Jul05">[1]BS!#REF!</definedName>
    <definedName name="____________Jun05">[1]BS!#REF!</definedName>
    <definedName name="____________Mar05">[1]BS!#REF!</definedName>
    <definedName name="____________May05">[1]BS!#REF!</definedName>
    <definedName name="____________Sep05">[1]BS!#REF!</definedName>
    <definedName name="___________Apr05">'[2]1.06'!#REF!</definedName>
    <definedName name="___________Aug05">'[2]1.06'!#REF!</definedName>
    <definedName name="___________DAT13">#REF!</definedName>
    <definedName name="___________Feb05">'[2]1.06'!#REF!</definedName>
    <definedName name="___________Jan05">'[2]1.06'!#REF!</definedName>
    <definedName name="___________Jul05">'[2]1.06'!#REF!</definedName>
    <definedName name="___________Jun05">'[2]1.06'!#REF!</definedName>
    <definedName name="___________Jun09">" BS!$AI$7:$AI$1643"</definedName>
    <definedName name="___________Mar05">'[2]1.06'!#REF!</definedName>
    <definedName name="___________May05">'[2]1.06'!#REF!</definedName>
    <definedName name="___________Sep05">'[2]1.06'!#REF!</definedName>
    <definedName name="__________Apr04">[3]BS!$U$7:$U$3582</definedName>
    <definedName name="__________Apr05">'[2]1.06'!#REF!</definedName>
    <definedName name="__________Aug04">[3]BS!$Y$7:$Y$3582</definedName>
    <definedName name="__________Aug05">'[2]1.06'!#REF!</definedName>
    <definedName name="__________Aug09" xml:space="preserve"> [4]BS!$Y$7:$Y$1726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Dec03">[5]BS!$T$7:$T$3582</definedName>
    <definedName name="__________Dec04">[3]BS!$AC$7:$AC$3580</definedName>
    <definedName name="__________Feb04">[3]BS!$S$7:$S$3582</definedName>
    <definedName name="__________Feb05">'[2]1.06'!#REF!</definedName>
    <definedName name="__________Jan04">[3]BS!$R$7:$R$3582</definedName>
    <definedName name="__________Jan05">'[2]1.06'!#REF!</definedName>
    <definedName name="__________Jul04">[3]BS!$X$7:$X$3582</definedName>
    <definedName name="__________Jul05">'[2]1.06'!#REF!</definedName>
    <definedName name="__________Jul09" xml:space="preserve"> [4]BS!$X$7:$X$1726</definedName>
    <definedName name="__________Jun04">[3]BS!$W$7:$W$3582</definedName>
    <definedName name="__________Jun05">'[2]1.06'!#REF!</definedName>
    <definedName name="__________Jun09">" BS!$AI$7:$AI$1643"</definedName>
    <definedName name="__________Mar04">[3]BS!$T$7:$T$3582</definedName>
    <definedName name="__________Mar05">'[2]1.06'!#REF!</definedName>
    <definedName name="__________May04">[3]BS!$V$7:$V$3582</definedName>
    <definedName name="__________May05">'[2]1.06'!#REF!</definedName>
    <definedName name="__________Nov03">[5]BS!$S$7:$S$3582</definedName>
    <definedName name="__________Nov04">[3]BS!$AB$7:$AB$3582</definedName>
    <definedName name="__________Oct03">[5]BS!$R$7:$R$3582</definedName>
    <definedName name="__________Oct04">[3]BS!$AA$7:$AA$3582</definedName>
    <definedName name="__________Sep03">[5]BS!$Q$7:$Q$3582</definedName>
    <definedName name="__________Sep04">[3]BS!$Z$7:$Z$3582</definedName>
    <definedName name="__________Sep05">'[2]1.06'!#REF!</definedName>
    <definedName name="_________Apr04">[3]BS!$U$7:$U$3582</definedName>
    <definedName name="_________Apr05">'[2]1.06'!#REF!</definedName>
    <definedName name="_________Aug04">[3]BS!$Y$7:$Y$3582</definedName>
    <definedName name="_________Aug05">'[2]1.06'!#REF!</definedName>
    <definedName name="_________Aug09" xml:space="preserve"> [4]BS!$Y$7:$Y$1726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Dec03">[5]BS!$T$7:$T$3582</definedName>
    <definedName name="_________Dec04">[3]BS!$AC$7:$AC$3580</definedName>
    <definedName name="_________Feb04">[3]BS!$S$7:$S$3582</definedName>
    <definedName name="_________Feb05">'[2]1.06'!#REF!</definedName>
    <definedName name="_________Jan04">[3]BS!$R$7:$R$3582</definedName>
    <definedName name="_________Jan05">'[2]1.06'!#REF!</definedName>
    <definedName name="_________Jul04">[3]BS!$X$7:$X$3582</definedName>
    <definedName name="_________Jul05">'[2]1.06'!#REF!</definedName>
    <definedName name="_________Jul09" xml:space="preserve"> [4]BS!$X$7:$X$1726</definedName>
    <definedName name="_________Jun04">[3]BS!$W$7:$W$3582</definedName>
    <definedName name="_________Jun05">'[2]1.06'!#REF!</definedName>
    <definedName name="_________Jun09">" BS!$AI$7:$AI$1643"</definedName>
    <definedName name="_________Mar04">[3]BS!$T$7:$T$3582</definedName>
    <definedName name="_________Mar05">'[2]1.06'!#REF!</definedName>
    <definedName name="_________May04">[3]BS!$V$7:$V$3582</definedName>
    <definedName name="_________May05">'[2]1.06'!#REF!</definedName>
    <definedName name="_________Nov03">[5]BS!$S$7:$S$3582</definedName>
    <definedName name="_________Nov04">[3]BS!$AB$7:$AB$3582</definedName>
    <definedName name="_________Oct03">[5]BS!$R$7:$R$3582</definedName>
    <definedName name="_________Oct04">[3]BS!$AA$7:$AA$3582</definedName>
    <definedName name="_________Sep03">[5]BS!$Q$7:$Q$3582</definedName>
    <definedName name="_________Sep04">[3]BS!$Z$7:$Z$3582</definedName>
    <definedName name="_________Sep05">'[2]1.06'!#REF!</definedName>
    <definedName name="________Apr04">[3]BS!$U$7:$U$3582</definedName>
    <definedName name="________Apr05" localSheetId="3">'[2]1.06'!#REF!</definedName>
    <definedName name="________Aug04">[3]BS!$Y$7:$Y$3582</definedName>
    <definedName name="________Aug05" localSheetId="3">'[2]1.06'!#REF!</definedName>
    <definedName name="________Aug09" xml:space="preserve"> [4]BS!$Y$7:$Y$1726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Dec03">[5]BS!$T$7:$T$3582</definedName>
    <definedName name="________Dec04">[3]BS!$AC$7:$AC$3580</definedName>
    <definedName name="________Feb04">[3]BS!$S$7:$S$3582</definedName>
    <definedName name="________Feb05" localSheetId="3">'[2]1.06'!#REF!</definedName>
    <definedName name="________Jan04">[3]BS!$R$7:$R$3582</definedName>
    <definedName name="________Jan05" localSheetId="3">'[2]1.06'!#REF!</definedName>
    <definedName name="________Jul04">[3]BS!$X$7:$X$3582</definedName>
    <definedName name="________Jul05" localSheetId="3">'[2]1.06'!#REF!</definedName>
    <definedName name="________Jul09" xml:space="preserve"> [4]BS!$X$7:$X$1726</definedName>
    <definedName name="________Jun04">[3]BS!$W$7:$W$3582</definedName>
    <definedName name="________Jun05" localSheetId="3">'[2]1.06'!#REF!</definedName>
    <definedName name="________Jun09">" BS!$AI$7:$AI$1643"</definedName>
    <definedName name="________Mar04">[3]BS!$T$7:$T$3582</definedName>
    <definedName name="________Mar05" localSheetId="3">'[2]1.06'!#REF!</definedName>
    <definedName name="________May04">[3]BS!$V$7:$V$3582</definedName>
    <definedName name="________May05" localSheetId="3">'[2]1.06'!#REF!</definedName>
    <definedName name="________Nov03">[5]BS!$S$7:$S$3582</definedName>
    <definedName name="________Nov04">[3]BS!$AB$7:$AB$3582</definedName>
    <definedName name="________Oct03">[5]BS!$R$7:$R$3582</definedName>
    <definedName name="________Oct04">[3]BS!$AA$7:$AA$3582</definedName>
    <definedName name="________Sep03">[5]BS!$Q$7:$Q$3582</definedName>
    <definedName name="________Sep04">[3]BS!$Z$7:$Z$3582</definedName>
    <definedName name="________Sep05" localSheetId="3">'[2]1.06'!#REF!</definedName>
    <definedName name="_______Apr04">[3]BS!$U$7:$U$3582</definedName>
    <definedName name="_______Apr05">[1]BS!#REF!</definedName>
    <definedName name="_______Aug04">[3]BS!$Y$7:$Y$3582</definedName>
    <definedName name="_______Aug05">[1]BS!#REF!</definedName>
    <definedName name="_______Aug09" xml:space="preserve"> [4]BS!$Y$7:$Y$1726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ec03">[5]BS!$T$7:$T$3582</definedName>
    <definedName name="_______Dec04">[3]BS!$AC$7:$AC$3580</definedName>
    <definedName name="_______Feb04">[3]BS!$S$7:$S$3582</definedName>
    <definedName name="_______Feb05">[1]BS!#REF!</definedName>
    <definedName name="_______Jan04">[3]BS!$R$7:$R$3582</definedName>
    <definedName name="_______Jan05">[1]BS!#REF!</definedName>
    <definedName name="_______Jul04">[3]BS!$X$7:$X$3582</definedName>
    <definedName name="_______Jul05">[1]BS!#REF!</definedName>
    <definedName name="_______Jul09" xml:space="preserve"> [4]BS!$X$7:$X$1726</definedName>
    <definedName name="_______Jun04">[3]BS!$W$7:$W$3582</definedName>
    <definedName name="_______Jun05">[1]BS!#REF!</definedName>
    <definedName name="_______Jun09">" BS!$AI$7:$AI$1643"</definedName>
    <definedName name="_______Mar04">[3]BS!$T$7:$T$3582</definedName>
    <definedName name="_______Mar05">[1]BS!#REF!</definedName>
    <definedName name="_______May04">[3]BS!$V$7:$V$3582</definedName>
    <definedName name="_______May05">[1]BS!#REF!</definedName>
    <definedName name="_______Nov03">[5]BS!$S$7:$S$3582</definedName>
    <definedName name="_______Nov04">[3]BS!$AB$7:$AB$3582</definedName>
    <definedName name="_______Oct03">[5]BS!$R$7:$R$3582</definedName>
    <definedName name="_______Oct04">[3]BS!$AA$7:$AA$3582</definedName>
    <definedName name="_______Sep03">[5]BS!$Q$7:$Q$3582</definedName>
    <definedName name="_______Sep04">[3]BS!$Z$7:$Z$3582</definedName>
    <definedName name="_______Sep05">[1]BS!#REF!</definedName>
    <definedName name="______Apr04">[3]BS!$U$7:$U$3582</definedName>
    <definedName name="______Apr05">[1]BS!#REF!</definedName>
    <definedName name="______Aug04">[3]BS!$Y$7:$Y$3582</definedName>
    <definedName name="______Aug05">[1]BS!#REF!</definedName>
    <definedName name="______Aug09" xml:space="preserve"> [4]BS!$Y$7:$Y$1726</definedName>
    <definedName name="______DAT1">#REF!</definedName>
    <definedName name="______DAT10">#REF!</definedName>
    <definedName name="______DAT11">#REF!</definedName>
    <definedName name="______DAT12">#REF!</definedName>
    <definedName name="______DAT13" localSheetId="3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ec03">[5]BS!$T$7:$T$3582</definedName>
    <definedName name="______Dec04">[3]BS!$AC$7:$AC$3580</definedName>
    <definedName name="______Feb04">[3]BS!$S$7:$S$3582</definedName>
    <definedName name="______Feb05">[1]BS!#REF!</definedName>
    <definedName name="______Jan04">[3]BS!$R$7:$R$3582</definedName>
    <definedName name="______Jan05">[1]BS!#REF!</definedName>
    <definedName name="______Jan06">[6]BS!#REF!</definedName>
    <definedName name="______Jul04">[3]BS!$X$7:$X$3582</definedName>
    <definedName name="______Jul05">[1]BS!#REF!</definedName>
    <definedName name="______Jul09" xml:space="preserve"> [4]BS!$X$7:$X$1726</definedName>
    <definedName name="______Jun04">[3]BS!$W$7:$W$3582</definedName>
    <definedName name="______Jun05">[1]BS!#REF!</definedName>
    <definedName name="______Jun09">" BS!$AI$7:$AI$1643"</definedName>
    <definedName name="______Mar04">[3]BS!$T$7:$T$3582</definedName>
    <definedName name="______Mar05">[1]BS!#REF!</definedName>
    <definedName name="______May04">[3]BS!$V$7:$V$3582</definedName>
    <definedName name="______May05">[1]BS!#REF!</definedName>
    <definedName name="______Nov03">[5]BS!$S$7:$S$3582</definedName>
    <definedName name="______Nov04">[3]BS!$AB$7:$AB$3582</definedName>
    <definedName name="______Oct03">[5]BS!$R$7:$R$3582</definedName>
    <definedName name="______Oct04">[3]BS!$AA$7:$AA$3582</definedName>
    <definedName name="______Sep03">[5]BS!$Q$7:$Q$3582</definedName>
    <definedName name="______Sep04">[3]BS!$Z$7:$Z$3582</definedName>
    <definedName name="______Sep05">[1]BS!#REF!</definedName>
    <definedName name="_____Apr04">[3]BS!$U$7:$U$3582</definedName>
    <definedName name="_____Apr05">[1]BS!#REF!</definedName>
    <definedName name="_____Aug04">[3]BS!$Y$7:$Y$3582</definedName>
    <definedName name="_____Aug05">[1]BS!#REF!</definedName>
    <definedName name="_____Aug09" xml:space="preserve"> [4]BS!$Y$7:$Y$1726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[5]BS!$T$7:$T$3582</definedName>
    <definedName name="_____Dec04">[3]BS!$AC$7:$AC$3580</definedName>
    <definedName name="_____Dec05">#REF!</definedName>
    <definedName name="_____Feb04">[3]BS!$S$7:$S$3582</definedName>
    <definedName name="_____Feb05">[1]BS!#REF!</definedName>
    <definedName name="_____Jan04">[3]BS!$R$7:$R$3582</definedName>
    <definedName name="_____Jan05">[1]BS!#REF!</definedName>
    <definedName name="_____Jan06">[6]BS!#REF!</definedName>
    <definedName name="_____Jul04">[3]BS!$X$7:$X$3582</definedName>
    <definedName name="_____Jul05">[1]BS!#REF!</definedName>
    <definedName name="_____Jul09" xml:space="preserve"> [4]BS!$X$7:$X$1726</definedName>
    <definedName name="_____Jun04">[3]BS!$W$7:$W$3582</definedName>
    <definedName name="_____Jun05">[1]BS!#REF!</definedName>
    <definedName name="_____Jun09">" BS!$AI$7:$AI$1643"</definedName>
    <definedName name="_____Mar04">[3]BS!$T$7:$T$3582</definedName>
    <definedName name="_____Mar05">[1]BS!#REF!</definedName>
    <definedName name="_____May04">[3]BS!$V$7:$V$3582</definedName>
    <definedName name="_____May05">[1]BS!#REF!</definedName>
    <definedName name="_____mwh2">#REF!</definedName>
    <definedName name="_____new12">#REF!</definedName>
    <definedName name="_____Nov03">[5]BS!$S$7:$S$3582</definedName>
    <definedName name="_____Nov04">[3]BS!$AB$7:$AB$3582</definedName>
    <definedName name="_____Nov05">#REF!</definedName>
    <definedName name="_____Oct03">[5]BS!$R$7:$R$3582</definedName>
    <definedName name="_____Oct04">[3]BS!$AA$7:$AA$3582</definedName>
    <definedName name="_____Oct05">#REF!</definedName>
    <definedName name="_____PC1">[7]CLASSIFIERS!$A$7:$IV$7</definedName>
    <definedName name="_____PC2">[7]CLASSIFIERS!$A$10:$IV$10</definedName>
    <definedName name="_____PC3">[7]CLASSIFIERS!$A$12:$IV$12</definedName>
    <definedName name="_____PC4">[7]CLASSIFIERS!$A$13:$IV$13</definedName>
    <definedName name="_____RES2005">#REF!</definedName>
    <definedName name="_____SEC24">[7]EXTERNAL!$A$112:$IV$114</definedName>
    <definedName name="_____Sep03">[5]BS!$Q$7:$Q$3582</definedName>
    <definedName name="_____Sep04">[3]BS!$Z$7:$Z$3582</definedName>
    <definedName name="_____Sep05">[1]BS!#REF!</definedName>
    <definedName name="____Apr04">[3]BS!$U$7:$U$3582</definedName>
    <definedName name="____Apr05">[1]BS!#REF!</definedName>
    <definedName name="____Aug04">[3]BS!$Y$7:$Y$3582</definedName>
    <definedName name="____Aug05">[1]BS!#REF!</definedName>
    <definedName name="____Aug09" xml:space="preserve"> [4]BS!$Y$7:$Y$1726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[5]BS!$T$7:$T$3582</definedName>
    <definedName name="____Dec04">[3]BS!$AC$7:$AC$3580</definedName>
    <definedName name="____Dec05">#REF!</definedName>
    <definedName name="____Feb04">[3]BS!$S$7:$S$3582</definedName>
    <definedName name="____Feb05">[1]BS!#REF!</definedName>
    <definedName name="____Jan04">[3]BS!$R$7:$R$3582</definedName>
    <definedName name="____Jan05">[1]BS!#REF!</definedName>
    <definedName name="____Jan06">[6]BS!#REF!</definedName>
    <definedName name="____Jul04">[3]BS!$X$7:$X$3582</definedName>
    <definedName name="____Jul05">[1]BS!#REF!</definedName>
    <definedName name="____Jul09" xml:space="preserve"> [4]BS!$X$7:$X$1726</definedName>
    <definedName name="____Jun04">[3]BS!$W$7:$W$3582</definedName>
    <definedName name="____Jun05">[1]BS!#REF!</definedName>
    <definedName name="____Jun09">" BS!$AI$7:$AI$1643"</definedName>
    <definedName name="____Mar04">[3]BS!$T$7:$T$3582</definedName>
    <definedName name="____Mar05">[1]BS!#REF!</definedName>
    <definedName name="____May04">[3]BS!$V$7:$V$3582</definedName>
    <definedName name="____May05">[1]BS!#REF!</definedName>
    <definedName name="____mwh2">#REF!</definedName>
    <definedName name="____new12">#REF!</definedName>
    <definedName name="____Nov03">[5]BS!$S$7:$S$3582</definedName>
    <definedName name="____Nov04">[3]BS!$AB$7:$AB$3582</definedName>
    <definedName name="____Nov05">#REF!</definedName>
    <definedName name="____Oct03">[5]BS!$R$7:$R$3582</definedName>
    <definedName name="____Oct04">[3]BS!$AA$7:$AA$3582</definedName>
    <definedName name="____Oct05">#REF!</definedName>
    <definedName name="____PC1">[7]CLASSIFIERS!$A$7:$IV$7</definedName>
    <definedName name="____PC2">[7]CLASSIFIERS!$A$10:$IV$10</definedName>
    <definedName name="____PC3">[7]CLASSIFIERS!$A$12:$IV$12</definedName>
    <definedName name="____PC4">[7]CLASSIFIERS!$A$13:$IV$13</definedName>
    <definedName name="____RES2005">#REF!</definedName>
    <definedName name="____SEC24">[7]EXTERNAL!$A$112:$IV$114</definedName>
    <definedName name="____Sep03">[5]BS!$Q$7:$Q$3582</definedName>
    <definedName name="____Sep04">[3]BS!$Z$7:$Z$3582</definedName>
    <definedName name="____Sep05">[1]BS!#REF!</definedName>
    <definedName name="___Apr04">[3]BS!$U$7:$U$3582</definedName>
    <definedName name="___Apr05" localSheetId="20">[1]BS!#REF!</definedName>
    <definedName name="___Aug04">[3]BS!$Y$7:$Y$3582</definedName>
    <definedName name="___Aug05" localSheetId="20">[1]BS!#REF!</definedName>
    <definedName name="___Aug09" xml:space="preserve"> [8]BS!$Y$7:$Y$1726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[5]BS!$T$7:$T$3582</definedName>
    <definedName name="___Dec04">[3]BS!$AC$7:$AC$3580</definedName>
    <definedName name="___Dec05">#REF!</definedName>
    <definedName name="___Feb04">[3]BS!$S$7:$S$3582</definedName>
    <definedName name="___Feb05" localSheetId="20">[1]BS!#REF!</definedName>
    <definedName name="___Jan04">[3]BS!$R$7:$R$3582</definedName>
    <definedName name="___Jan05" localSheetId="20">[1]BS!#REF!</definedName>
    <definedName name="___Jan06" localSheetId="3">[6]BS!#REF!</definedName>
    <definedName name="___Jul04">[3]BS!$X$7:$X$3582</definedName>
    <definedName name="___Jul05" localSheetId="20">[1]BS!#REF!</definedName>
    <definedName name="___Jul09" xml:space="preserve"> [8]BS!$X$7:$X$1726</definedName>
    <definedName name="___Jun04">[3]BS!$W$7:$W$3582</definedName>
    <definedName name="___Jun05" localSheetId="20">[1]BS!#REF!</definedName>
    <definedName name="___Jun09">" BS!$AI$7:$AI$1643"</definedName>
    <definedName name="___Mar04">[3]BS!$T$7:$T$3582</definedName>
    <definedName name="___Mar05" localSheetId="20">[1]BS!#REF!</definedName>
    <definedName name="___May04">[3]BS!$V$7:$V$3582</definedName>
    <definedName name="___May05" localSheetId="20">[1]BS!#REF!</definedName>
    <definedName name="___mwh2">#REF!</definedName>
    <definedName name="___new12">#REF!</definedName>
    <definedName name="___Nov03">[5]BS!$S$7:$S$3582</definedName>
    <definedName name="___Nov04">[3]BS!$AB$7:$AB$3582</definedName>
    <definedName name="___Nov05">#REF!</definedName>
    <definedName name="___Oct03">[5]BS!$R$7:$R$3582</definedName>
    <definedName name="___Oct04">[3]BS!$AA$7:$AA$3582</definedName>
    <definedName name="___Oct05">#REF!</definedName>
    <definedName name="___PC1">[7]CLASSIFIERS!$A$7:$IV$7</definedName>
    <definedName name="___PC2">[7]CLASSIFIERS!$A$10:$IV$10</definedName>
    <definedName name="___PC3">[7]CLASSIFIERS!$A$12:$IV$12</definedName>
    <definedName name="___PC4">[7]CLASSIFIERS!$A$13:$IV$13</definedName>
    <definedName name="___RES2005">#REF!</definedName>
    <definedName name="___SEC24">[7]EXTERNAL!$A$112:$IV$114</definedName>
    <definedName name="___Sep03">[5]BS!$Q$7:$Q$3582</definedName>
    <definedName name="___Sep04">[3]BS!$Z$7:$Z$3582</definedName>
    <definedName name="___Sep05" localSheetId="20">[1]BS!#REF!</definedName>
    <definedName name="___www1" hidden="1">{#N/A,#N/A,FALSE,"schA"}</definedName>
    <definedName name="__123Graph_D" localSheetId="2" hidden="1">#REF!</definedName>
    <definedName name="__123Graph_D" localSheetId="22" hidden="1">#REF!</definedName>
    <definedName name="__123Graph_D" localSheetId="16" hidden="1">#REF!</definedName>
    <definedName name="__123Graph_D" localSheetId="14" hidden="1">#REF!</definedName>
    <definedName name="__123Graph_D" localSheetId="15" hidden="1">#REF!</definedName>
    <definedName name="__123Graph_D" localSheetId="3" hidden="1">#REF!</definedName>
    <definedName name="__123Graph_D" hidden="1">#REF!</definedName>
    <definedName name="__123Graph_ECURRENT" localSheetId="2" hidden="1">[9]ConsolidatingPL!#REF!</definedName>
    <definedName name="__123Graph_ECURRENT" localSheetId="22" hidden="1">[9]ConsolidatingPL!#REF!</definedName>
    <definedName name="__123Graph_ECURRENT" localSheetId="19" hidden="1">[9]ConsolidatingPL!#REF!</definedName>
    <definedName name="__123Graph_ECURRENT" localSheetId="20" hidden="1">[9]ConsolidatingPL!#REF!</definedName>
    <definedName name="__123Graph_ECURRENT" localSheetId="14" hidden="1">[9]ConsolidatingPL!#REF!</definedName>
    <definedName name="__123Graph_ECURRENT" localSheetId="18" hidden="1">[9]ConsolidatingPL!#REF!</definedName>
    <definedName name="__123Graph_ECURRENT" localSheetId="0" hidden="1">[9]ConsolidatingPL!#REF!</definedName>
    <definedName name="__123Graph_ECURRENT" localSheetId="3" hidden="1">[9]ConsolidatingPL!#REF!</definedName>
    <definedName name="__123Graph_ECURRENT" hidden="1">[9]ConsolidatingPL!#REF!</definedName>
    <definedName name="__Apr04">[3]BS!$U$7:$U$3582</definedName>
    <definedName name="__Apr05">'[2]1.06'!#REF!</definedName>
    <definedName name="__Aug04">[3]BS!$Y$7:$Y$3582</definedName>
    <definedName name="__Aug05">'[2]1.06'!#REF!</definedName>
    <definedName name="__Aug09" xml:space="preserve"> [4]BS!$Y$7:$Y$1726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[5]BS!$T$7:$T$3582</definedName>
    <definedName name="__Dec04">[3]BS!$AC$7:$AC$3580</definedName>
    <definedName name="__Dec05">#REF!</definedName>
    <definedName name="__Feb04">[3]BS!$S$7:$S$3582</definedName>
    <definedName name="__Feb05">'[2]1.06'!#REF!</definedName>
    <definedName name="__Jan04">[3]BS!$R$7:$R$3582</definedName>
    <definedName name="__Jan05">'[2]1.06'!#REF!</definedName>
    <definedName name="__Jan06">[6]BS!#REF!</definedName>
    <definedName name="__Jul04">[3]BS!$X$7:$X$3582</definedName>
    <definedName name="__Jul05">'[2]1.06'!#REF!</definedName>
    <definedName name="__Jul09" xml:space="preserve"> [4]BS!$X$7:$X$1726</definedName>
    <definedName name="__Jun04">[3]BS!$W$7:$W$3582</definedName>
    <definedName name="__Jun05">'[2]1.06'!#REF!</definedName>
    <definedName name="__Jun09">" BS!$AI$7:$AI$1643"</definedName>
    <definedName name="__Mar04">[3]BS!$T$7:$T$3582</definedName>
    <definedName name="__Mar05">'[2]1.06'!#REF!</definedName>
    <definedName name="__May04">[3]BS!$V$7:$V$3582</definedName>
    <definedName name="__May05">'[2]1.06'!#REF!</definedName>
    <definedName name="__mwh2">#REF!</definedName>
    <definedName name="__new12">#REF!</definedName>
    <definedName name="__Nov03">[5]BS!$S$7:$S$3582</definedName>
    <definedName name="__Nov04">[3]BS!$AB$7:$AB$3582</definedName>
    <definedName name="__Nov05">#REF!</definedName>
    <definedName name="__Oct03">[5]BS!$R$7:$R$3582</definedName>
    <definedName name="__Oct04">[3]BS!$AA$7:$AA$3582</definedName>
    <definedName name="__Oct05">#REF!</definedName>
    <definedName name="__PC1">[7]CLASSIFIERS!$A$7:$IV$7</definedName>
    <definedName name="__PC2">[7]CLASSIFIERS!$A$10:$IV$10</definedName>
    <definedName name="__PC3">[7]CLASSIFIERS!$A$12:$IV$12</definedName>
    <definedName name="__PC4">[7]CLASSIFIERS!$A$13:$IV$13</definedName>
    <definedName name="__RES2005">#REF!</definedName>
    <definedName name="__SEC24">[7]EXTERNAL!$A$112:$IV$114</definedName>
    <definedName name="__Sep03">[5]BS!$Q$7:$Q$3582</definedName>
    <definedName name="__Sep04">[3]BS!$Z$7:$Z$3582</definedName>
    <definedName name="__Sep05">'[2]1.06'!#REF!</definedName>
    <definedName name="__six6" hidden="1">{#N/A,#N/A,FALSE,"CRPT";#N/A,#N/A,FALSE,"TREND";#N/A,#N/A,FALSE,"%Curve"}</definedName>
    <definedName name="__www1" hidden="1">{#N/A,#N/A,FALSE,"schA"}</definedName>
    <definedName name="_1_94_12_94" localSheetId="2">[10]DT_A_DOL93!#REF!</definedName>
    <definedName name="_1_94_12_94" localSheetId="22">[10]DT_A_DOL93!#REF!</definedName>
    <definedName name="_1_94_12_94" localSheetId="19">[10]DT_A_DOL93!#REF!</definedName>
    <definedName name="_1_94_12_94" localSheetId="20">[10]DT_A_DOL93!#REF!</definedName>
    <definedName name="_1_94_12_94" localSheetId="0">[10]DT_A_DOL93!#REF!</definedName>
    <definedName name="_1_94_12_94" localSheetId="3">[10]DT_A_DOL93!#REF!</definedName>
    <definedName name="_1_94_12_94">[10]DT_A_DOL93!#REF!</definedName>
    <definedName name="_1_95_12_95" localSheetId="2">[10]DT_A_DOL93!#REF!</definedName>
    <definedName name="_1_95_12_95" localSheetId="22">[10]DT_A_DOL93!#REF!</definedName>
    <definedName name="_1_95_12_95" localSheetId="19">[10]DT_A_DOL93!#REF!</definedName>
    <definedName name="_1_95_12_95" localSheetId="20">[10]DT_A_DOL93!#REF!</definedName>
    <definedName name="_1_95_12_95" localSheetId="0">[10]DT_A_DOL93!#REF!</definedName>
    <definedName name="_1_95_12_95" localSheetId="3">[10]DT_A_DOL93!#REF!</definedName>
    <definedName name="_1_95_12_95">[10]DT_A_DOL93!#REF!</definedName>
    <definedName name="_1_96_12_96" localSheetId="2">[10]DT_A_DOL93!#REF!</definedName>
    <definedName name="_1_96_12_96" localSheetId="22">[10]DT_A_DOL93!#REF!</definedName>
    <definedName name="_1_96_12_96" localSheetId="19">[10]DT_A_DOL93!#REF!</definedName>
    <definedName name="_1_96_12_96" localSheetId="20">[10]DT_A_DOL93!#REF!</definedName>
    <definedName name="_1_96_12_96" localSheetId="0">[10]DT_A_DOL93!#REF!</definedName>
    <definedName name="_1_96_12_96" localSheetId="3">[10]DT_A_DOL93!#REF!</definedName>
    <definedName name="_1_96_12_96">[10]DT_A_DOL93!#REF!</definedName>
    <definedName name="_1_97_12_97" localSheetId="2">[10]DT_A_DOL93!#REF!</definedName>
    <definedName name="_1_97_12_97" localSheetId="22">[10]DT_A_DOL93!#REF!</definedName>
    <definedName name="_1_97_12_97" localSheetId="19">[10]DT_A_DOL93!#REF!</definedName>
    <definedName name="_1_97_12_97" localSheetId="20">[10]DT_A_DOL93!#REF!</definedName>
    <definedName name="_1_97_12_97" localSheetId="0">[10]DT_A_DOL93!#REF!</definedName>
    <definedName name="_1_97_12_97" localSheetId="3">[10]DT_A_DOL93!#REF!</definedName>
    <definedName name="_1_97_12_97">[10]DT_A_DOL93!#REF!</definedName>
    <definedName name="_1_98_12_98" localSheetId="2">[10]DT_A_DOL93!#REF!</definedName>
    <definedName name="_1_98_12_98" localSheetId="22">[10]DT_A_DOL93!#REF!</definedName>
    <definedName name="_1_98_12_98" localSheetId="19">[10]DT_A_DOL93!#REF!</definedName>
    <definedName name="_1_98_12_98" localSheetId="20">[10]DT_A_DOL93!#REF!</definedName>
    <definedName name="_1_98_12_98" localSheetId="0">[10]DT_A_DOL93!#REF!</definedName>
    <definedName name="_1_98_12_98" localSheetId="3">[10]DT_A_DOL93!#REF!</definedName>
    <definedName name="_1_98_12_98">[10]DT_A_DOL93!#REF!</definedName>
    <definedName name="_11" localSheetId="2">#REF!</definedName>
    <definedName name="_11" localSheetId="22">#REF!</definedName>
    <definedName name="_11" localSheetId="3">#REF!</definedName>
    <definedName name="_11">#REF!</definedName>
    <definedName name="_31" localSheetId="2">#REF!</definedName>
    <definedName name="_31" localSheetId="22">#REF!</definedName>
    <definedName name="_31" localSheetId="3">#REF!</definedName>
    <definedName name="_31">#REF!</definedName>
    <definedName name="_36" localSheetId="2">#REF!</definedName>
    <definedName name="_36" localSheetId="22">#REF!</definedName>
    <definedName name="_36" localSheetId="3">#REF!</definedName>
    <definedName name="_36">#REF!</definedName>
    <definedName name="_41" localSheetId="2">#REF!</definedName>
    <definedName name="_41" localSheetId="22">#REF!</definedName>
    <definedName name="_41" localSheetId="3">#REF!</definedName>
    <definedName name="_41">#REF!</definedName>
    <definedName name="_43" localSheetId="2">#REF!</definedName>
    <definedName name="_43" localSheetId="22">#REF!</definedName>
    <definedName name="_43" localSheetId="3">#REF!</definedName>
    <definedName name="_43">#REF!</definedName>
    <definedName name="_50" localSheetId="2">#REF!</definedName>
    <definedName name="_50" localSheetId="22">#REF!</definedName>
    <definedName name="_50" localSheetId="3">#REF!</definedName>
    <definedName name="_50">#REF!</definedName>
    <definedName name="_51" localSheetId="2">#REF!</definedName>
    <definedName name="_51" localSheetId="22">#REF!</definedName>
    <definedName name="_51" localSheetId="3">#REF!</definedName>
    <definedName name="_51">#REF!</definedName>
    <definedName name="_57" localSheetId="2">#REF!</definedName>
    <definedName name="_57" localSheetId="22">#REF!</definedName>
    <definedName name="_57" localSheetId="3">#REF!</definedName>
    <definedName name="_57">#REF!</definedName>
    <definedName name="_85" localSheetId="2">#REF!</definedName>
    <definedName name="_85" localSheetId="22">#REF!</definedName>
    <definedName name="_85" localSheetId="3">#REF!</definedName>
    <definedName name="_85">#REF!</definedName>
    <definedName name="_85_86" localSheetId="2">#REF!</definedName>
    <definedName name="_85_86" localSheetId="22">#REF!</definedName>
    <definedName name="_85_86" localSheetId="3">#REF!</definedName>
    <definedName name="_85_86">#REF!</definedName>
    <definedName name="_86" localSheetId="2">#REF!</definedName>
    <definedName name="_86" localSheetId="22">#REF!</definedName>
    <definedName name="_86" localSheetId="3">#REF!</definedName>
    <definedName name="_86">#REF!</definedName>
    <definedName name="_87" localSheetId="2">#REF!</definedName>
    <definedName name="_87" localSheetId="22">#REF!</definedName>
    <definedName name="_87" localSheetId="3">#REF!</definedName>
    <definedName name="_87">#REF!</definedName>
    <definedName name="_ALL_RATES" localSheetId="2">#REF!</definedName>
    <definedName name="_ALL_RATES" localSheetId="22">#REF!</definedName>
    <definedName name="_ALL_RATES" localSheetId="3">#REF!</definedName>
    <definedName name="_ALL_RATES">#REF!</definedName>
    <definedName name="_Apr04">[3]BS!$U$7:$U$3582</definedName>
    <definedName name="_Apr05" localSheetId="0">'[2]1.06'!#REF!</definedName>
    <definedName name="_Apr05">'[2]1.06'!#REF!</definedName>
    <definedName name="_Apr09" xml:space="preserve"> [4]BS!$U$7:$U$1726</definedName>
    <definedName name="_Aug04">[3]BS!$Y$7:$Y$3582</definedName>
    <definedName name="_Aug05" localSheetId="0">'[2]1.06'!#REF!</definedName>
    <definedName name="_Aug05">'[2]1.06'!#REF!</definedName>
    <definedName name="_Aug09" xml:space="preserve"> [4]BS!$Y$7:$Y$1726</definedName>
    <definedName name="_DAT1">#REF!</definedName>
    <definedName name="_DAT10">#REF!</definedName>
    <definedName name="_DAT11">#REF!</definedName>
    <definedName name="_DAT12">#REF!</definedName>
    <definedName name="_DAT13" localSheetId="0">#REF!</definedName>
    <definedName name="_DAT13">#REF!</definedName>
    <definedName name="_DAT14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>[5]BS!$T$7:$T$3582</definedName>
    <definedName name="_Dec04">[3]BS!$AC$7:$AC$3580</definedName>
    <definedName name="_Dec05">#REF!</definedName>
    <definedName name="_Dec08" xml:space="preserve"> [4]BS!$Q$7:$Q$1726</definedName>
    <definedName name="_End" localSheetId="2">'[2]1.06'!#REF!</definedName>
    <definedName name="_End" localSheetId="22">'[2]1.06'!#REF!</definedName>
    <definedName name="_End" localSheetId="19">[1]BS!#REF!</definedName>
    <definedName name="_End" localSheetId="20">[1]BS!#REF!</definedName>
    <definedName name="_End" localSheetId="0">'[2]1.06'!#REF!</definedName>
    <definedName name="_End" localSheetId="3">'[2]1.06'!#REF!</definedName>
    <definedName name="_End">'[2]1.06'!#REF!</definedName>
    <definedName name="_Feb04">[3]BS!$S$7:$S$3582</definedName>
    <definedName name="_Feb05" localSheetId="0">'[2]1.06'!#REF!</definedName>
    <definedName name="_Feb05">'[2]1.06'!#REF!</definedName>
    <definedName name="_FEB09" xml:space="preserve"> [4]BS!$S$7:$S$1726</definedName>
    <definedName name="_Fill" localSheetId="2" hidden="1">#REF!</definedName>
    <definedName name="_Fill" localSheetId="22" hidden="1">#REF!</definedName>
    <definedName name="_Fill" localSheetId="19">[11]model!#REF!</definedName>
    <definedName name="_Fill" localSheetId="20">[11]model!#REF!</definedName>
    <definedName name="_Fill" localSheetId="14" hidden="1">#REF!</definedName>
    <definedName name="_Fill" localSheetId="15" hidden="1">#REF!</definedName>
    <definedName name="_Fill" localSheetId="0" hidden="1">#REF!</definedName>
    <definedName name="_Fill" localSheetId="3" hidden="1">#REF!</definedName>
    <definedName name="_Fill" hidden="1">#REF!</definedName>
    <definedName name="_Filter" localSheetId="2">#REF!</definedName>
    <definedName name="_Filter" localSheetId="22">#REF!</definedName>
    <definedName name="_Filter" localSheetId="19">#REF!</definedName>
    <definedName name="_Filter" localSheetId="20">#REF!</definedName>
    <definedName name="_Filter" localSheetId="3">#REF!</definedName>
    <definedName name="_Filter">#REF!</definedName>
    <definedName name="_Jan04">[3]BS!$R$7:$R$3582</definedName>
    <definedName name="_Jan05" localSheetId="0">'[2]1.06'!#REF!</definedName>
    <definedName name="_Jan05">'[2]1.06'!#REF!</definedName>
    <definedName name="_Jan06" localSheetId="0">[6]BS!#REF!</definedName>
    <definedName name="_Jan06">[6]BS!#REF!</definedName>
    <definedName name="_Jul04">[3]BS!$X$7:$X$3582</definedName>
    <definedName name="_Jul05" localSheetId="0">'[2]1.06'!#REF!</definedName>
    <definedName name="_Jul05">'[2]1.06'!#REF!</definedName>
    <definedName name="_Jul09" xml:space="preserve"> [4]BS!$X$7:$X$1726</definedName>
    <definedName name="_Jun04">[3]BS!$W$7:$W$3582</definedName>
    <definedName name="_Jun05" localSheetId="0">'[2]1.06'!#REF!</definedName>
    <definedName name="_Jun05">'[2]1.06'!#REF!</definedName>
    <definedName name="_Jun09" xml:space="preserve"> [4]BS!$W$7:$W$1726</definedName>
    <definedName name="_Key1" localSheetId="2" hidden="1">#REF!</definedName>
    <definedName name="_Key1" localSheetId="22" hidden="1">#REF!</definedName>
    <definedName name="_Key1" localSheetId="14" hidden="1">#REF!</definedName>
    <definedName name="_Key1" localSheetId="15" hidden="1">#REF!</definedName>
    <definedName name="_Key1" localSheetId="3" hidden="1">#REF!</definedName>
    <definedName name="_Key1" hidden="1">#REF!</definedName>
    <definedName name="_Key2" localSheetId="2" hidden="1">#REF!</definedName>
    <definedName name="_Key2" localSheetId="22" hidden="1">#REF!</definedName>
    <definedName name="_Key2" localSheetId="16" hidden="1">#REF!</definedName>
    <definedName name="_Key2" localSheetId="14" hidden="1">#REF!</definedName>
    <definedName name="_Key2" localSheetId="15" hidden="1">#REF!</definedName>
    <definedName name="_Key2" localSheetId="3" hidden="1">#REF!</definedName>
    <definedName name="_Key2" hidden="1">#REF!</definedName>
    <definedName name="_Mar04">[3]BS!$T$7:$T$3582</definedName>
    <definedName name="_Mar05" localSheetId="0">'[2]1.06'!#REF!</definedName>
    <definedName name="_Mar05">'[2]1.06'!#REF!</definedName>
    <definedName name="_May04">[3]BS!$V$7:$V$3582</definedName>
    <definedName name="_May05" localSheetId="0">'[2]1.06'!#REF!</definedName>
    <definedName name="_May05">'[2]1.06'!#REF!</definedName>
    <definedName name="_May09" xml:space="preserve"> [4]BS!$V$7:$V$1726</definedName>
    <definedName name="_mwh2">#REF!</definedName>
    <definedName name="_new12">#REF!</definedName>
    <definedName name="_Nov03">[5]BS!$S$7:$S$3582</definedName>
    <definedName name="_Nov04">[3]BS!$AB$7:$AB$3582</definedName>
    <definedName name="_Nov05">#REF!</definedName>
    <definedName name="_Oct03">[5]BS!$R$7:$R$3582</definedName>
    <definedName name="_Oct04">[3]BS!$AA$7:$AA$3582</definedName>
    <definedName name="_Oct05">#REF!</definedName>
    <definedName name="_Oct09" xml:space="preserve"> [4]BS!$AA$7:$AA$1726</definedName>
    <definedName name="_Order1" hidden="1">255</definedName>
    <definedName name="_Order2" hidden="1">255</definedName>
    <definedName name="_P_RD" localSheetId="2">#REF!</definedName>
    <definedName name="_P_RD" localSheetId="22">#REF!</definedName>
    <definedName name="_P_RD" localSheetId="3">#REF!</definedName>
    <definedName name="_P_RD">#REF!</definedName>
    <definedName name="_PC1">[7]CLASSIFIERS!$A$7:$IV$7</definedName>
    <definedName name="_PC2">[7]CLASSIFIERS!$A$10:$IV$10</definedName>
    <definedName name="_PC3">[7]CLASSIFIERS!$A$12:$IV$12</definedName>
    <definedName name="_PC4">[7]CLASSIFIERS!$A$13:$IV$13</definedName>
    <definedName name="_PRINT_23_36" localSheetId="2">#REF!</definedName>
    <definedName name="_PRINT_23_36" localSheetId="22">#REF!</definedName>
    <definedName name="_PRINT_23_36" localSheetId="0">#REF!</definedName>
    <definedName name="_PRINT_23_36" localSheetId="3">#REF!</definedName>
    <definedName name="_PRINT_23_36">#REF!</definedName>
    <definedName name="_PRINT_85_58" localSheetId="2">#REF!</definedName>
    <definedName name="_PRINT_85_58" localSheetId="22">#REF!</definedName>
    <definedName name="_PRINT_85_58" localSheetId="3">#REF!</definedName>
    <definedName name="_PRINT_85_58">#REF!</definedName>
    <definedName name="_RATE_DESIGN" localSheetId="2">#REF!</definedName>
    <definedName name="_RATE_DESIGN" localSheetId="22">#REF!</definedName>
    <definedName name="_RATE_DESIGN" localSheetId="3">#REF!</definedName>
    <definedName name="_RATE_DESIGN">#REF!</definedName>
    <definedName name="_RES" localSheetId="2">#REF!</definedName>
    <definedName name="_RES" localSheetId="22">#REF!</definedName>
    <definedName name="_RES" localSheetId="3">#REF!</definedName>
    <definedName name="_RES">#REF!</definedName>
    <definedName name="_RES2005">#REF!</definedName>
    <definedName name="_SEC24">[7]EXTERNAL!$A$112:$IV$114</definedName>
    <definedName name="_Sep03">[5]BS!$Q$7:$Q$3582</definedName>
    <definedName name="_Sep04">[3]BS!$Z$7:$Z$3582</definedName>
    <definedName name="_Sep05" localSheetId="0">'[2]1.06'!#REF!</definedName>
    <definedName name="_Sep05">'[2]1.06'!#REF!</definedName>
    <definedName name="_six6" hidden="1">{#N/A,#N/A,FALSE,"CRPT";#N/A,#N/A,FALSE,"TREND";#N/A,#N/A,FALSE,"%Curve"}</definedName>
    <definedName name="_Sort" localSheetId="2" hidden="1">#REF!</definedName>
    <definedName name="_Sort" localSheetId="22" hidden="1">#REF!</definedName>
    <definedName name="_Sort" localSheetId="16" hidden="1">#REF!</definedName>
    <definedName name="_Sort" localSheetId="14" hidden="1">#REF!</definedName>
    <definedName name="_Sort" localSheetId="15" hidden="1">#REF!</definedName>
    <definedName name="_Sort" localSheetId="3" hidden="1">#REF!</definedName>
    <definedName name="_Sort" hidden="1">#REF!</definedName>
    <definedName name="_www1" localSheetId="14" hidden="1">{#N/A,#N/A,FALSE,"schA"}</definedName>
    <definedName name="_www1" hidden="1">{#N/A,#N/A,FALSE,"schA"}</definedName>
    <definedName name="a" localSheetId="14" hidden="1">{#N/A,#N/A,FALSE,"Coversheet";#N/A,#N/A,FALSE,"QA"}</definedName>
    <definedName name="a">[12]model!$A$6</definedName>
    <definedName name="AccessDatabase" hidden="1">"I:\COMTREL\FINICLE\TradeSummary.mdb"</definedName>
    <definedName name="accrual" localSheetId="2">[13]Sheet2!#REF!</definedName>
    <definedName name="accrual" localSheetId="22">[13]Sheet2!#REF!</definedName>
    <definedName name="accrual" localSheetId="0">[13]Sheet2!#REF!</definedName>
    <definedName name="accrual" localSheetId="3">[13]Sheet2!#REF!</definedName>
    <definedName name="accrual">[13]Sheet2!#REF!</definedName>
    <definedName name="accrual2" localSheetId="2">[13]Sheet2!#REF!</definedName>
    <definedName name="accrual2" localSheetId="22">[13]Sheet2!#REF!</definedName>
    <definedName name="accrual2" localSheetId="0">[13]Sheet2!#REF!</definedName>
    <definedName name="accrual2" localSheetId="3">[13]Sheet2!#REF!</definedName>
    <definedName name="accrual2">[13]Sheet2!#REF!</definedName>
    <definedName name="accrual3" localSheetId="2">[13]Sheet2!#REF!</definedName>
    <definedName name="accrual3" localSheetId="22">[13]Sheet2!#REF!</definedName>
    <definedName name="accrual3" localSheetId="0">[13]Sheet2!#REF!</definedName>
    <definedName name="accrual3" localSheetId="3">[13]Sheet2!#REF!</definedName>
    <definedName name="accrual3">[13]Sheet2!#REF!</definedName>
    <definedName name="Acq1Plant" localSheetId="19">'[14]Acquisition Inputs'!$C$8</definedName>
    <definedName name="Acq1Plant" localSheetId="20">'[14]Acquisition Inputs'!$C$8</definedName>
    <definedName name="Acq1Plant">'[14]Acquisition Inputs'!$C$8</definedName>
    <definedName name="Acq2Plant" localSheetId="19">'[14]Acquisition Inputs'!$C$70</definedName>
    <definedName name="Acq2Plant" localSheetId="20">'[14]Acquisition Inputs'!$C$70</definedName>
    <definedName name="Acq2Plant">'[14]Acquisition Inputs'!$C$70</definedName>
    <definedName name="Adj_AC_8" localSheetId="19">[15]Cover!#REF!</definedName>
    <definedName name="Adj_AC_8" localSheetId="20">[15]Cover!#REF!</definedName>
    <definedName name="Adj_AC_8">[15]Cover!#REF!</definedName>
    <definedName name="Adj_Amt_8" localSheetId="19">[15]Cover!#REF!</definedName>
    <definedName name="Adj_Amt_8" localSheetId="20">[15]Cover!#REF!</definedName>
    <definedName name="Adj_Amt_8">[15]Cover!#REF!</definedName>
    <definedName name="Adj_Typ_8" localSheetId="19">[15]Cover!#REF!</definedName>
    <definedName name="Adj_Typ_8" localSheetId="20">[15]Cover!#REF!</definedName>
    <definedName name="Adj_Typ_8">[15]Cover!#REF!</definedName>
    <definedName name="ADJPTDCE.T">[7]INTERNAL!$A$31:$IV$33</definedName>
    <definedName name="afudcrate" localSheetId="2">#REF!</definedName>
    <definedName name="afudcrate" localSheetId="22">#REF!</definedName>
    <definedName name="afudcrate" localSheetId="3">#REF!</definedName>
    <definedName name="afudcrate">#REF!</definedName>
    <definedName name="afudctaxbasis" localSheetId="2">#REF!</definedName>
    <definedName name="afudctaxbasis" localSheetId="22">#REF!</definedName>
    <definedName name="afudctaxbasis" localSheetId="3">#REF!</definedName>
    <definedName name="afudctaxbasis">#REF!</definedName>
    <definedName name="ANCIL">[7]EXTERNAL!$A$163:$IV$165</definedName>
    <definedName name="apeek" localSheetId="2">#REF!</definedName>
    <definedName name="apeek" localSheetId="22">#REF!</definedName>
    <definedName name="apeek" localSheetId="19">#REF!</definedName>
    <definedName name="apeek" localSheetId="20">#REF!</definedName>
    <definedName name="apeek" localSheetId="3">#REF!</definedName>
    <definedName name="apeek">#REF!</definedName>
    <definedName name="Apr03AMA" localSheetId="2">'[16]BS C&amp;L'!#REF!</definedName>
    <definedName name="Apr03AMA" localSheetId="22">'[16]BS C&amp;L'!#REF!</definedName>
    <definedName name="Apr03AMA" localSheetId="19">'[16]BS C&amp;L'!#REF!</definedName>
    <definedName name="Apr03AMA" localSheetId="20">'[16]BS C&amp;L'!#REF!</definedName>
    <definedName name="Apr03AMA" localSheetId="0">'[16]BS C&amp;L'!#REF!</definedName>
    <definedName name="Apr03AMA" localSheetId="3">'[16]BS C&amp;L'!#REF!</definedName>
    <definedName name="Apr03AMA">'[16]BS C&amp;L'!#REF!</definedName>
    <definedName name="Apr04AMA">[3]BS!$AG$7:$AG$3582</definedName>
    <definedName name="Apr05AMA" localSheetId="2">'[2]1.06'!#REF!</definedName>
    <definedName name="Apr05AMA" localSheetId="22">'[2]1.06'!#REF!</definedName>
    <definedName name="Apr05AMA" localSheetId="19">[1]BS!#REF!</definedName>
    <definedName name="Apr05AMA" localSheetId="20">[1]BS!#REF!</definedName>
    <definedName name="Apr05AMA" localSheetId="0">'[2]1.06'!#REF!</definedName>
    <definedName name="Apr05AMA" localSheetId="3">'[2]1.06'!#REF!</definedName>
    <definedName name="Apr05AMA">'[2]1.06'!#REF!</definedName>
    <definedName name="APR09AMA">[4]BS!$AN$7:$AN$1725</definedName>
    <definedName name="Apr10AMA">[4]BS!$AZ$7:$AZ$1726</definedName>
    <definedName name="aquila_lookup">'[17]Cabot Gas Replacement'!$B$8:$F$16</definedName>
    <definedName name="AS2DocOpenMode" hidden="1">"AS2DocumentEdit"</definedName>
    <definedName name="Asset_Class_Switch">[18]Assumptions!$D$5</definedName>
    <definedName name="Assume_Percent_Change" localSheetId="2">#REF!</definedName>
    <definedName name="Assume_Percent_Change" localSheetId="22">#REF!</definedName>
    <definedName name="Assume_Percent_Change" localSheetId="3">#REF!</definedName>
    <definedName name="Assume_Percent_Change">#REF!</definedName>
    <definedName name="Aug03AMA" localSheetId="2">'[16]BS C&amp;L'!#REF!</definedName>
    <definedName name="Aug03AMA" localSheetId="22">'[16]BS C&amp;L'!#REF!</definedName>
    <definedName name="Aug03AMA" localSheetId="19">'[16]BS C&amp;L'!#REF!</definedName>
    <definedName name="Aug03AMA" localSheetId="20">'[16]BS C&amp;L'!#REF!</definedName>
    <definedName name="Aug03AMA" localSheetId="0">'[16]BS C&amp;L'!#REF!</definedName>
    <definedName name="Aug03AMA" localSheetId="3">'[16]BS C&amp;L'!#REF!</definedName>
    <definedName name="Aug03AMA">'[16]BS C&amp;L'!#REF!</definedName>
    <definedName name="Aug04AMA">[3]BS!$AK$7:$AK$3582</definedName>
    <definedName name="Aug05AMA" localSheetId="2">'[2]1.06'!#REF!</definedName>
    <definedName name="Aug05AMA" localSheetId="22">'[2]1.06'!#REF!</definedName>
    <definedName name="Aug05AMA" localSheetId="19">[1]BS!#REF!</definedName>
    <definedName name="Aug05AMA" localSheetId="20">[1]BS!#REF!</definedName>
    <definedName name="Aug05AMA" localSheetId="0">'[2]1.06'!#REF!</definedName>
    <definedName name="Aug05AMA" localSheetId="3">'[2]1.06'!#REF!</definedName>
    <definedName name="Aug05AMA">'[2]1.06'!#REF!</definedName>
    <definedName name="Aug09AMA">[4]BS!$AR$7:$AR$1726</definedName>
    <definedName name="Aug10AMA">[19]BS!$BJ$7:$BJ$1783</definedName>
    <definedName name="augcf" localSheetId="2">#REF!</definedName>
    <definedName name="augcf" localSheetId="22">#REF!</definedName>
    <definedName name="augcf" localSheetId="3">#REF!</definedName>
    <definedName name="augcf">#REF!</definedName>
    <definedName name="augcost" localSheetId="2">#REF!</definedName>
    <definedName name="augcost" localSheetId="22">#REF!</definedName>
    <definedName name="augcost" localSheetId="3">#REF!</definedName>
    <definedName name="augcost">#REF!</definedName>
    <definedName name="Aurora_Prices">"Monthly Price Summary'!$C$4:$H$63"</definedName>
    <definedName name="b" localSheetId="2" hidden="1">{#N/A,#N/A,FALSE,"Coversheet";#N/A,#N/A,FALSE,"QA"}</definedName>
    <definedName name="b" localSheetId="22" hidden="1">{#N/A,#N/A,FALSE,"Coversheet";#N/A,#N/A,FALSE,"QA"}</definedName>
    <definedName name="b" localSheetId="19" hidden="1">{#N/A,#N/A,FALSE,"Coversheet";#N/A,#N/A,FALSE,"QA"}</definedName>
    <definedName name="b" localSheetId="20" hidden="1">{#N/A,#N/A,FALSE,"Coversheet";#N/A,#N/A,FALSE,"QA"}</definedName>
    <definedName name="b" localSheetId="14" hidden="1">{#N/A,#N/A,FALSE,"Coversheet";#N/A,#N/A,FALSE,"QA"}</definedName>
    <definedName name="b" localSheetId="15" hidden="1">{#N/A,#N/A,FALSE,"Coversheet";#N/A,#N/A,FALSE,"QA"}</definedName>
    <definedName name="b" localSheetId="3" hidden="1">{#N/A,#N/A,FALSE,"Coversheet";#N/A,#N/A,FALSE,"QA"}</definedName>
    <definedName name="b" hidden="1">{#N/A,#N/A,FALSE,"Coversheet";#N/A,#N/A,FALSE,"QA"}</definedName>
    <definedName name="BADDEBT" localSheetId="2">[20]model!#REF!</definedName>
    <definedName name="BADDEBT" localSheetId="22">[20]model!#REF!</definedName>
    <definedName name="BADDEBT" localSheetId="19">[11]model!#REF!</definedName>
    <definedName name="BADDEBT" localSheetId="20">[11]model!#REF!</definedName>
    <definedName name="BADDEBT" localSheetId="0">[20]model!#REF!</definedName>
    <definedName name="BADDEBT" localSheetId="3">[20]model!#REF!</definedName>
    <definedName name="BADDEBT">[20]model!#REF!</definedName>
    <definedName name="bal" localSheetId="2">[13]Sheet2!#REF!</definedName>
    <definedName name="bal" localSheetId="22">[13]Sheet2!#REF!</definedName>
    <definedName name="bal" localSheetId="0">[13]Sheet2!#REF!</definedName>
    <definedName name="bal" localSheetId="3">[13]Sheet2!#REF!</definedName>
    <definedName name="bal">[13]Sheet2!#REF!</definedName>
    <definedName name="balance" localSheetId="2">[13]Sheet2!#REF!</definedName>
    <definedName name="balance" localSheetId="22">[13]Sheet2!#REF!</definedName>
    <definedName name="balance" localSheetId="0">[13]Sheet2!#REF!</definedName>
    <definedName name="balance" localSheetId="3">[13]Sheet2!#REF!</definedName>
    <definedName name="balance">[13]Sheet2!#REF!</definedName>
    <definedName name="BD" localSheetId="2">#REF!</definedName>
    <definedName name="BD" localSheetId="22">#REF!</definedName>
    <definedName name="BD" localSheetId="19">#REF!</definedName>
    <definedName name="BD" localSheetId="20">#REF!</definedName>
    <definedName name="BD" localSheetId="3">#REF!</definedName>
    <definedName name="BD">#REF!</definedName>
    <definedName name="Beg_Unb_KWHs" localSheetId="2">#REF!</definedName>
    <definedName name="Beg_Unb_KWHs" localSheetId="22">#REF!</definedName>
    <definedName name="Beg_Unb_KWHs" localSheetId="13">[21]LeadSht!$L$10</definedName>
    <definedName name="Beg_Unb_KWHs" localSheetId="3">#REF!</definedName>
    <definedName name="Beg_Unb_KWHs">#REF!</definedName>
    <definedName name="BEP" localSheetId="2">#REF!</definedName>
    <definedName name="BEP" localSheetId="22">#REF!</definedName>
    <definedName name="BEP" localSheetId="19">#REF!</definedName>
    <definedName name="BEP" localSheetId="20">#REF!</definedName>
    <definedName name="BEP" localSheetId="3">#REF!</definedName>
    <definedName name="BEP">#REF!</definedName>
    <definedName name="BEx0017DGUEDPCFJUPUZOOLJCS2B" localSheetId="2" hidden="1">#REF!</definedName>
    <definedName name="BEx0017DGUEDPCFJUPUZOOLJCS2B" localSheetId="22" hidden="1">#REF!</definedName>
    <definedName name="BEx0017DGUEDPCFJUPUZOOLJCS2B" localSheetId="19" hidden="1">#REF!</definedName>
    <definedName name="BEx0017DGUEDPCFJUPUZOOLJCS2B" localSheetId="20" hidden="1">#REF!</definedName>
    <definedName name="BEx0017DGUEDPCFJUPUZOOLJCS2B" localSheetId="14" hidden="1">#REF!</definedName>
    <definedName name="BEx0017DGUEDPCFJUPUZOOLJCS2B" localSheetId="15" hidden="1">#REF!</definedName>
    <definedName name="BEx0017DGUEDPCFJUPUZOOLJCS2B" localSheetId="3" hidden="1">#REF!</definedName>
    <definedName name="BEx0017DGUEDPCFJUPUZOOLJCS2B" hidden="1">#REF!</definedName>
    <definedName name="BEx001CNWHJ5RULCSFM36ZCGJ1UH" localSheetId="2" hidden="1">#REF!</definedName>
    <definedName name="BEx001CNWHJ5RULCSFM36ZCGJ1UH" localSheetId="22" hidden="1">#REF!</definedName>
    <definedName name="BEx001CNWHJ5RULCSFM36ZCGJ1UH" localSheetId="19" hidden="1">#REF!</definedName>
    <definedName name="BEx001CNWHJ5RULCSFM36ZCGJ1UH" localSheetId="20" hidden="1">#REF!</definedName>
    <definedName name="BEx001CNWHJ5RULCSFM36ZCGJ1UH" localSheetId="14" hidden="1">#REF!</definedName>
    <definedName name="BEx001CNWHJ5RULCSFM36ZCGJ1UH" localSheetId="15" hidden="1">#REF!</definedName>
    <definedName name="BEx001CNWHJ5RULCSFM36ZCGJ1UH" localSheetId="3" hidden="1">#REF!</definedName>
    <definedName name="BEx001CNWHJ5RULCSFM36ZCGJ1UH" hidden="1">#REF!</definedName>
    <definedName name="BEx004791UAJIJSN57OT7YBLNP82" localSheetId="2" hidden="1">#REF!</definedName>
    <definedName name="BEx004791UAJIJSN57OT7YBLNP82" localSheetId="22" hidden="1">#REF!</definedName>
    <definedName name="BEx004791UAJIJSN57OT7YBLNP82" localSheetId="19" hidden="1">#REF!</definedName>
    <definedName name="BEx004791UAJIJSN57OT7YBLNP82" localSheetId="20" hidden="1">#REF!</definedName>
    <definedName name="BEx004791UAJIJSN57OT7YBLNP82" localSheetId="14" hidden="1">#REF!</definedName>
    <definedName name="BEx004791UAJIJSN57OT7YBLNP82" localSheetId="15" hidden="1">#REF!</definedName>
    <definedName name="BEx004791UAJIJSN57OT7YBLNP82" localSheetId="3" hidden="1">#REF!</definedName>
    <definedName name="BEx004791UAJIJSN57OT7YBLNP82" hidden="1">#REF!</definedName>
    <definedName name="BEx008P2NVFDLBHL7IZ5WTMVOQ1F" localSheetId="2" hidden="1">#REF!</definedName>
    <definedName name="BEx008P2NVFDLBHL7IZ5WTMVOQ1F" localSheetId="22" hidden="1">#REF!</definedName>
    <definedName name="BEx008P2NVFDLBHL7IZ5WTMVOQ1F" localSheetId="19" hidden="1">#REF!</definedName>
    <definedName name="BEx008P2NVFDLBHL7IZ5WTMVOQ1F" localSheetId="20" hidden="1">#REF!</definedName>
    <definedName name="BEx008P2NVFDLBHL7IZ5WTMVOQ1F" localSheetId="14" hidden="1">#REF!</definedName>
    <definedName name="BEx008P2NVFDLBHL7IZ5WTMVOQ1F" localSheetId="15" hidden="1">#REF!</definedName>
    <definedName name="BEx008P2NVFDLBHL7IZ5WTMVOQ1F" localSheetId="3" hidden="1">#REF!</definedName>
    <definedName name="BEx008P2NVFDLBHL7IZ5WTMVOQ1F" hidden="1">#REF!</definedName>
    <definedName name="BEx009G00IN0JUIAQ4WE9NHTMQE2" localSheetId="2" hidden="1">#REF!</definedName>
    <definedName name="BEx009G00IN0JUIAQ4WE9NHTMQE2" localSheetId="22" hidden="1">#REF!</definedName>
    <definedName name="BEx009G00IN0JUIAQ4WE9NHTMQE2" localSheetId="19" hidden="1">#REF!</definedName>
    <definedName name="BEx009G00IN0JUIAQ4WE9NHTMQE2" localSheetId="20" hidden="1">#REF!</definedName>
    <definedName name="BEx009G00IN0JUIAQ4WE9NHTMQE2" localSheetId="14" hidden="1">#REF!</definedName>
    <definedName name="BEx009G00IN0JUIAQ4WE9NHTMQE2" localSheetId="15" hidden="1">#REF!</definedName>
    <definedName name="BEx009G00IN0JUIAQ4WE9NHTMQE2" localSheetId="3" hidden="1">#REF!</definedName>
    <definedName name="BEx009G00IN0JUIAQ4WE9NHTMQE2" hidden="1">#REF!</definedName>
    <definedName name="BEx00DXTY2JDVGWQKV8H7FG4SV30" localSheetId="2" hidden="1">#REF!</definedName>
    <definedName name="BEx00DXTY2JDVGWQKV8H7FG4SV30" localSheetId="22" hidden="1">#REF!</definedName>
    <definedName name="BEx00DXTY2JDVGWQKV8H7FG4SV30" localSheetId="19" hidden="1">#REF!</definedName>
    <definedName name="BEx00DXTY2JDVGWQKV8H7FG4SV30" localSheetId="20" hidden="1">#REF!</definedName>
    <definedName name="BEx00DXTY2JDVGWQKV8H7FG4SV30" localSheetId="14" hidden="1">#REF!</definedName>
    <definedName name="BEx00DXTY2JDVGWQKV8H7FG4SV30" localSheetId="15" hidden="1">#REF!</definedName>
    <definedName name="BEx00DXTY2JDVGWQKV8H7FG4SV30" localSheetId="3" hidden="1">#REF!</definedName>
    <definedName name="BEx00DXTY2JDVGWQKV8H7FG4SV30" hidden="1">#REF!</definedName>
    <definedName name="BEx00GHLTYRH5N2S6P78YW1CD30N" localSheetId="2" hidden="1">#REF!</definedName>
    <definedName name="BEx00GHLTYRH5N2S6P78YW1CD30N" localSheetId="22" hidden="1">#REF!</definedName>
    <definedName name="BEx00GHLTYRH5N2S6P78YW1CD30N" localSheetId="19" hidden="1">#REF!</definedName>
    <definedName name="BEx00GHLTYRH5N2S6P78YW1CD30N" localSheetId="20" hidden="1">#REF!</definedName>
    <definedName name="BEx00GHLTYRH5N2S6P78YW1CD30N" localSheetId="14" hidden="1">#REF!</definedName>
    <definedName name="BEx00GHLTYRH5N2S6P78YW1CD30N" localSheetId="15" hidden="1">#REF!</definedName>
    <definedName name="BEx00GHLTYRH5N2S6P78YW1CD30N" localSheetId="3" hidden="1">#REF!</definedName>
    <definedName name="BEx00GHLTYRH5N2S6P78YW1CD30N" hidden="1">#REF!</definedName>
    <definedName name="BEx00JC31DY11L45SEU4B10BIN6W" localSheetId="2" hidden="1">#REF!</definedName>
    <definedName name="BEx00JC31DY11L45SEU4B10BIN6W" localSheetId="22" hidden="1">#REF!</definedName>
    <definedName name="BEx00JC31DY11L45SEU4B10BIN6W" localSheetId="19" hidden="1">#REF!</definedName>
    <definedName name="BEx00JC31DY11L45SEU4B10BIN6W" localSheetId="20" hidden="1">#REF!</definedName>
    <definedName name="BEx00JC31DY11L45SEU4B10BIN6W" localSheetId="14" hidden="1">#REF!</definedName>
    <definedName name="BEx00JC31DY11L45SEU4B10BIN6W" localSheetId="15" hidden="1">#REF!</definedName>
    <definedName name="BEx00JC31DY11L45SEU4B10BIN6W" localSheetId="3" hidden="1">#REF!</definedName>
    <definedName name="BEx00JC31DY11L45SEU4B10BIN6W" hidden="1">#REF!</definedName>
    <definedName name="BEx00KZHZBHP3TDV1YMX4B19B95O" localSheetId="2" hidden="1">#REF!</definedName>
    <definedName name="BEx00KZHZBHP3TDV1YMX4B19B95O" localSheetId="22" hidden="1">#REF!</definedName>
    <definedName name="BEx00KZHZBHP3TDV1YMX4B19B95O" localSheetId="19" hidden="1">#REF!</definedName>
    <definedName name="BEx00KZHZBHP3TDV1YMX4B19B95O" localSheetId="20" hidden="1">#REF!</definedName>
    <definedName name="BEx00KZHZBHP3TDV1YMX4B19B95O" localSheetId="14" hidden="1">#REF!</definedName>
    <definedName name="BEx00KZHZBHP3TDV1YMX4B19B95O" localSheetId="15" hidden="1">#REF!</definedName>
    <definedName name="BEx00KZHZBHP3TDV1YMX4B19B95O" localSheetId="3" hidden="1">#REF!</definedName>
    <definedName name="BEx00KZHZBHP3TDV1YMX4B19B95O" hidden="1">#REF!</definedName>
    <definedName name="BEx00P11V7HA4MS6XYY3P4BPVXML" localSheetId="2" hidden="1">#REF!</definedName>
    <definedName name="BEx00P11V7HA4MS6XYY3P4BPVXML" localSheetId="22" hidden="1">#REF!</definedName>
    <definedName name="BEx00P11V7HA4MS6XYY3P4BPVXML" localSheetId="19" hidden="1">#REF!</definedName>
    <definedName name="BEx00P11V7HA4MS6XYY3P4BPVXML" localSheetId="20" hidden="1">#REF!</definedName>
    <definedName name="BEx00P11V7HA4MS6XYY3P4BPVXML" localSheetId="14" hidden="1">#REF!</definedName>
    <definedName name="BEx00P11V7HA4MS6XYY3P4BPVXML" localSheetId="15" hidden="1">#REF!</definedName>
    <definedName name="BEx00P11V7HA4MS6XYY3P4BPVXML" localSheetId="3" hidden="1">#REF!</definedName>
    <definedName name="BEx00P11V7HA4MS6XYY3P4BPVXML" hidden="1">#REF!</definedName>
    <definedName name="BEx00PBV7V99V7M3LDYUTF31MUFJ" localSheetId="2" hidden="1">#REF!</definedName>
    <definedName name="BEx00PBV7V99V7M3LDYUTF31MUFJ" localSheetId="22" hidden="1">#REF!</definedName>
    <definedName name="BEx00PBV7V99V7M3LDYUTF31MUFJ" localSheetId="19" hidden="1">#REF!</definedName>
    <definedName name="BEx00PBV7V99V7M3LDYUTF31MUFJ" localSheetId="20" hidden="1">#REF!</definedName>
    <definedName name="BEx00PBV7V99V7M3LDYUTF31MUFJ" localSheetId="14" hidden="1">#REF!</definedName>
    <definedName name="BEx00PBV7V99V7M3LDYUTF31MUFJ" localSheetId="15" hidden="1">#REF!</definedName>
    <definedName name="BEx00PBV7V99V7M3LDYUTF31MUFJ" localSheetId="3" hidden="1">#REF!</definedName>
    <definedName name="BEx00PBV7V99V7M3LDYUTF31MUFJ" hidden="1">#REF!</definedName>
    <definedName name="BEx00SMIQJ55EVB7T24CORX0JWQO" localSheetId="2" hidden="1">#REF!</definedName>
    <definedName name="BEx00SMIQJ55EVB7T24CORX0JWQO" localSheetId="22" hidden="1">#REF!</definedName>
    <definedName name="BEx00SMIQJ55EVB7T24CORX0JWQO" localSheetId="19" hidden="1">#REF!</definedName>
    <definedName name="BEx00SMIQJ55EVB7T24CORX0JWQO" localSheetId="20" hidden="1">#REF!</definedName>
    <definedName name="BEx00SMIQJ55EVB7T24CORX0JWQO" localSheetId="14" hidden="1">#REF!</definedName>
    <definedName name="BEx00SMIQJ55EVB7T24CORX0JWQO" localSheetId="15" hidden="1">#REF!</definedName>
    <definedName name="BEx00SMIQJ55EVB7T24CORX0JWQO" localSheetId="3" hidden="1">#REF!</definedName>
    <definedName name="BEx00SMIQJ55EVB7T24CORX0JWQO" hidden="1">#REF!</definedName>
    <definedName name="BEx010V7DB7O7Z9NHSX27HZK4H76" localSheetId="2" hidden="1">#REF!</definedName>
    <definedName name="BEx010V7DB7O7Z9NHSX27HZK4H76" localSheetId="22" hidden="1">#REF!</definedName>
    <definedName name="BEx010V7DB7O7Z9NHSX27HZK4H76" localSheetId="19" hidden="1">#REF!</definedName>
    <definedName name="BEx010V7DB7O7Z9NHSX27HZK4H76" localSheetId="20" hidden="1">#REF!</definedName>
    <definedName name="BEx010V7DB7O7Z9NHSX27HZK4H76" localSheetId="14" hidden="1">#REF!</definedName>
    <definedName name="BEx010V7DB7O7Z9NHSX27HZK4H76" localSheetId="15" hidden="1">#REF!</definedName>
    <definedName name="BEx010V7DB7O7Z9NHSX27HZK4H76" localSheetId="3" hidden="1">#REF!</definedName>
    <definedName name="BEx010V7DB7O7Z9NHSX27HZK4H76" hidden="1">#REF!</definedName>
    <definedName name="BEx012IKS6YVHG9KTG2FAKRSMYLU" localSheetId="2" hidden="1">#REF!</definedName>
    <definedName name="BEx012IKS6YVHG9KTG2FAKRSMYLU" localSheetId="22" hidden="1">#REF!</definedName>
    <definedName name="BEx012IKS6YVHG9KTG2FAKRSMYLU" localSheetId="19" hidden="1">#REF!</definedName>
    <definedName name="BEx012IKS6YVHG9KTG2FAKRSMYLU" localSheetId="20" hidden="1">#REF!</definedName>
    <definedName name="BEx012IKS6YVHG9KTG2FAKRSMYLU" localSheetId="14" hidden="1">#REF!</definedName>
    <definedName name="BEx012IKS6YVHG9KTG2FAKRSMYLU" localSheetId="15" hidden="1">#REF!</definedName>
    <definedName name="BEx012IKS6YVHG9KTG2FAKRSMYLU" localSheetId="3" hidden="1">#REF!</definedName>
    <definedName name="BEx012IKS6YVHG9KTG2FAKRSMYLU" hidden="1">#REF!</definedName>
    <definedName name="BEx01HY6E3GJ66ABU5ABN26V6Q13" localSheetId="2" hidden="1">#REF!</definedName>
    <definedName name="BEx01HY6E3GJ66ABU5ABN26V6Q13" localSheetId="22" hidden="1">#REF!</definedName>
    <definedName name="BEx01HY6E3GJ66ABU5ABN26V6Q13" localSheetId="19" hidden="1">#REF!</definedName>
    <definedName name="BEx01HY6E3GJ66ABU5ABN26V6Q13" localSheetId="20" hidden="1">#REF!</definedName>
    <definedName name="BEx01HY6E3GJ66ABU5ABN26V6Q13" localSheetId="14" hidden="1">#REF!</definedName>
    <definedName name="BEx01HY6E3GJ66ABU5ABN26V6Q13" localSheetId="15" hidden="1">#REF!</definedName>
    <definedName name="BEx01HY6E3GJ66ABU5ABN26V6Q13" localSheetId="3" hidden="1">#REF!</definedName>
    <definedName name="BEx01HY6E3GJ66ABU5ABN26V6Q13" hidden="1">#REF!</definedName>
    <definedName name="BEx01PW5YQKEGAR8JDDI5OARYXDF" localSheetId="2" hidden="1">#REF!</definedName>
    <definedName name="BEx01PW5YQKEGAR8JDDI5OARYXDF" localSheetId="22" hidden="1">#REF!</definedName>
    <definedName name="BEx01PW5YQKEGAR8JDDI5OARYXDF" localSheetId="19" hidden="1">#REF!</definedName>
    <definedName name="BEx01PW5YQKEGAR8JDDI5OARYXDF" localSheetId="20" hidden="1">#REF!</definedName>
    <definedName name="BEx01PW5YQKEGAR8JDDI5OARYXDF" localSheetId="14" hidden="1">#REF!</definedName>
    <definedName name="BEx01PW5YQKEGAR8JDDI5OARYXDF" localSheetId="15" hidden="1">#REF!</definedName>
    <definedName name="BEx01PW5YQKEGAR8JDDI5OARYXDF" localSheetId="3" hidden="1">#REF!</definedName>
    <definedName name="BEx01PW5YQKEGAR8JDDI5OARYXDF" hidden="1">#REF!</definedName>
    <definedName name="BEx01QCB2ERCAYYOFDP3OQRWUU60" localSheetId="2" hidden="1">#REF!</definedName>
    <definedName name="BEx01QCB2ERCAYYOFDP3OQRWUU60" localSheetId="22" hidden="1">#REF!</definedName>
    <definedName name="BEx01QCB2ERCAYYOFDP3OQRWUU60" localSheetId="19" hidden="1">#REF!</definedName>
    <definedName name="BEx01QCB2ERCAYYOFDP3OQRWUU60" localSheetId="20" hidden="1">#REF!</definedName>
    <definedName name="BEx01QCB2ERCAYYOFDP3OQRWUU60" localSheetId="14" hidden="1">#REF!</definedName>
    <definedName name="BEx01QCB2ERCAYYOFDP3OQRWUU60" localSheetId="15" hidden="1">#REF!</definedName>
    <definedName name="BEx01QCB2ERCAYYOFDP3OQRWUU60" localSheetId="3" hidden="1">#REF!</definedName>
    <definedName name="BEx01QCB2ERCAYYOFDP3OQRWUU60" hidden="1">#REF!</definedName>
    <definedName name="BEx01U37NQSMTGJRU8EGTJORBJ6H" localSheetId="2" hidden="1">#REF!</definedName>
    <definedName name="BEx01U37NQSMTGJRU8EGTJORBJ6H" localSheetId="22" hidden="1">#REF!</definedName>
    <definedName name="BEx01U37NQSMTGJRU8EGTJORBJ6H" localSheetId="19" hidden="1">#REF!</definedName>
    <definedName name="BEx01U37NQSMTGJRU8EGTJORBJ6H" localSheetId="20" hidden="1">#REF!</definedName>
    <definedName name="BEx01U37NQSMTGJRU8EGTJORBJ6H" localSheetId="14" hidden="1">#REF!</definedName>
    <definedName name="BEx01U37NQSMTGJRU8EGTJORBJ6H" localSheetId="15" hidden="1">#REF!</definedName>
    <definedName name="BEx01U37NQSMTGJRU8EGTJORBJ6H" localSheetId="3" hidden="1">#REF!</definedName>
    <definedName name="BEx01U37NQSMTGJRU8EGTJORBJ6H" hidden="1">#REF!</definedName>
    <definedName name="BEx01XJ94SHJ1YQ7ORPW0RQGKI2H" localSheetId="2" hidden="1">#REF!</definedName>
    <definedName name="BEx01XJ94SHJ1YQ7ORPW0RQGKI2H" localSheetId="22" hidden="1">#REF!</definedName>
    <definedName name="BEx01XJ94SHJ1YQ7ORPW0RQGKI2H" localSheetId="19" hidden="1">#REF!</definedName>
    <definedName name="BEx01XJ94SHJ1YQ7ORPW0RQGKI2H" localSheetId="20" hidden="1">#REF!</definedName>
    <definedName name="BEx01XJ94SHJ1YQ7ORPW0RQGKI2H" localSheetId="14" hidden="1">#REF!</definedName>
    <definedName name="BEx01XJ94SHJ1YQ7ORPW0RQGKI2H" localSheetId="15" hidden="1">#REF!</definedName>
    <definedName name="BEx01XJ94SHJ1YQ7ORPW0RQGKI2H" localSheetId="3" hidden="1">#REF!</definedName>
    <definedName name="BEx01XJ94SHJ1YQ7ORPW0RQGKI2H" hidden="1">#REF!</definedName>
    <definedName name="BEx028BOZCS2MQO9MODVS6F7NCA3" localSheetId="2" hidden="1">#REF!</definedName>
    <definedName name="BEx028BOZCS2MQO9MODVS6F7NCA3" localSheetId="22" hidden="1">#REF!</definedName>
    <definedName name="BEx028BOZCS2MQO9MODVS6F7NCA3" localSheetId="19" hidden="1">#REF!</definedName>
    <definedName name="BEx028BOZCS2MQO9MODVS6F7NCA3" localSheetId="20" hidden="1">#REF!</definedName>
    <definedName name="BEx028BOZCS2MQO9MODVS6F7NCA3" localSheetId="14" hidden="1">#REF!</definedName>
    <definedName name="BEx028BOZCS2MQO9MODVS6F7NCA3" localSheetId="15" hidden="1">#REF!</definedName>
    <definedName name="BEx028BOZCS2MQO9MODVS6F7NCA3" localSheetId="3" hidden="1">#REF!</definedName>
    <definedName name="BEx028BOZCS2MQO9MODVS6F7NCA3" hidden="1">#REF!</definedName>
    <definedName name="BEx02DPUYNH76938V8GVORY8LRY1" localSheetId="2" hidden="1">#REF!</definedName>
    <definedName name="BEx02DPUYNH76938V8GVORY8LRY1" localSheetId="22" hidden="1">#REF!</definedName>
    <definedName name="BEx02DPUYNH76938V8GVORY8LRY1" localSheetId="19" hidden="1">#REF!</definedName>
    <definedName name="BEx02DPUYNH76938V8GVORY8LRY1" localSheetId="20" hidden="1">#REF!</definedName>
    <definedName name="BEx02DPUYNH76938V8GVORY8LRY1" localSheetId="14" hidden="1">#REF!</definedName>
    <definedName name="BEx02DPUYNH76938V8GVORY8LRY1" localSheetId="15" hidden="1">#REF!</definedName>
    <definedName name="BEx02DPUYNH76938V8GVORY8LRY1" localSheetId="3" hidden="1">#REF!</definedName>
    <definedName name="BEx02DPUYNH76938V8GVORY8LRY1" hidden="1">#REF!</definedName>
    <definedName name="BEx02PEP6DY4K1JGB0HHS3B6QOGZ" localSheetId="2" hidden="1">#REF!</definedName>
    <definedName name="BEx02PEP6DY4K1JGB0HHS3B6QOGZ" localSheetId="22" hidden="1">#REF!</definedName>
    <definedName name="BEx02PEP6DY4K1JGB0HHS3B6QOGZ" localSheetId="19" hidden="1">#REF!</definedName>
    <definedName name="BEx02PEP6DY4K1JGB0HHS3B6QOGZ" localSheetId="20" hidden="1">#REF!</definedName>
    <definedName name="BEx02PEP6DY4K1JGB0HHS3B6QOGZ" localSheetId="14" hidden="1">#REF!</definedName>
    <definedName name="BEx02PEP6DY4K1JGB0HHS3B6QOGZ" localSheetId="15" hidden="1">#REF!</definedName>
    <definedName name="BEx02PEP6DY4K1JGB0HHS3B6QOGZ" localSheetId="3" hidden="1">#REF!</definedName>
    <definedName name="BEx02PEP6DY4K1JGB0HHS3B6QOGZ" hidden="1">#REF!</definedName>
    <definedName name="BEx02Q08R9G839Q4RFGG9026C7PX" localSheetId="2" hidden="1">#REF!</definedName>
    <definedName name="BEx02Q08R9G839Q4RFGG9026C7PX" localSheetId="22" hidden="1">#REF!</definedName>
    <definedName name="BEx02Q08R9G839Q4RFGG9026C7PX" localSheetId="19" hidden="1">#REF!</definedName>
    <definedName name="BEx02Q08R9G839Q4RFGG9026C7PX" localSheetId="20" hidden="1">#REF!</definedName>
    <definedName name="BEx02Q08R9G839Q4RFGG9026C7PX" localSheetId="14" hidden="1">#REF!</definedName>
    <definedName name="BEx02Q08R9G839Q4RFGG9026C7PX" localSheetId="15" hidden="1">#REF!</definedName>
    <definedName name="BEx02Q08R9G839Q4RFGG9026C7PX" localSheetId="3" hidden="1">#REF!</definedName>
    <definedName name="BEx02Q08R9G839Q4RFGG9026C7PX" hidden="1">#REF!</definedName>
    <definedName name="BEx02SEL3Z1QWGAHXDPUA9WLTTPS" localSheetId="2" hidden="1">#REF!</definedName>
    <definedName name="BEx02SEL3Z1QWGAHXDPUA9WLTTPS" localSheetId="22" hidden="1">#REF!</definedName>
    <definedName name="BEx02SEL3Z1QWGAHXDPUA9WLTTPS" localSheetId="19" hidden="1">#REF!</definedName>
    <definedName name="BEx02SEL3Z1QWGAHXDPUA9WLTTPS" localSheetId="20" hidden="1">#REF!</definedName>
    <definedName name="BEx02SEL3Z1QWGAHXDPUA9WLTTPS" localSheetId="14" hidden="1">#REF!</definedName>
    <definedName name="BEx02SEL3Z1QWGAHXDPUA9WLTTPS" localSheetId="15" hidden="1">#REF!</definedName>
    <definedName name="BEx02SEL3Z1QWGAHXDPUA9WLTTPS" localSheetId="3" hidden="1">#REF!</definedName>
    <definedName name="BEx02SEL3Z1QWGAHXDPUA9WLTTPS" hidden="1">#REF!</definedName>
    <definedName name="BEx02Y3KJZH5BGDM9QEZ1PVVI114" localSheetId="2" hidden="1">#REF!</definedName>
    <definedName name="BEx02Y3KJZH5BGDM9QEZ1PVVI114" localSheetId="22" hidden="1">#REF!</definedName>
    <definedName name="BEx02Y3KJZH5BGDM9QEZ1PVVI114" localSheetId="19" hidden="1">#REF!</definedName>
    <definedName name="BEx02Y3KJZH5BGDM9QEZ1PVVI114" localSheetId="20" hidden="1">#REF!</definedName>
    <definedName name="BEx02Y3KJZH5BGDM9QEZ1PVVI114" localSheetId="14" hidden="1">#REF!</definedName>
    <definedName name="BEx02Y3KJZH5BGDM9QEZ1PVVI114" localSheetId="15" hidden="1">#REF!</definedName>
    <definedName name="BEx02Y3KJZH5BGDM9QEZ1PVVI114" localSheetId="3" hidden="1">#REF!</definedName>
    <definedName name="BEx02Y3KJZH5BGDM9QEZ1PVVI114" hidden="1">#REF!</definedName>
    <definedName name="BEx0313GRLLASDTVPW5DHTXHE74M" localSheetId="2" hidden="1">#REF!</definedName>
    <definedName name="BEx0313GRLLASDTVPW5DHTXHE74M" localSheetId="22" hidden="1">#REF!</definedName>
    <definedName name="BEx0313GRLLASDTVPW5DHTXHE74M" localSheetId="19" hidden="1">#REF!</definedName>
    <definedName name="BEx0313GRLLASDTVPW5DHTXHE74M" localSheetId="20" hidden="1">#REF!</definedName>
    <definedName name="BEx0313GRLLASDTVPW5DHTXHE74M" localSheetId="14" hidden="1">#REF!</definedName>
    <definedName name="BEx0313GRLLASDTVPW5DHTXHE74M" localSheetId="15" hidden="1">#REF!</definedName>
    <definedName name="BEx0313GRLLASDTVPW5DHTXHE74M" localSheetId="3" hidden="1">#REF!</definedName>
    <definedName name="BEx0313GRLLASDTVPW5DHTXHE74M" hidden="1">#REF!</definedName>
    <definedName name="BEx1F0SOZ3H5XUHXD7O01TCR8T6J" localSheetId="2" hidden="1">#REF!</definedName>
    <definedName name="BEx1F0SOZ3H5XUHXD7O01TCR8T6J" localSheetId="22" hidden="1">#REF!</definedName>
    <definedName name="BEx1F0SOZ3H5XUHXD7O01TCR8T6J" localSheetId="19" hidden="1">#REF!</definedName>
    <definedName name="BEx1F0SOZ3H5XUHXD7O01TCR8T6J" localSheetId="20" hidden="1">#REF!</definedName>
    <definedName name="BEx1F0SOZ3H5XUHXD7O01TCR8T6J" localSheetId="14" hidden="1">#REF!</definedName>
    <definedName name="BEx1F0SOZ3H5XUHXD7O01TCR8T6J" localSheetId="15" hidden="1">#REF!</definedName>
    <definedName name="BEx1F0SOZ3H5XUHXD7O01TCR8T6J" localSheetId="3" hidden="1">#REF!</definedName>
    <definedName name="BEx1F0SOZ3H5XUHXD7O01TCR8T6J" hidden="1">#REF!</definedName>
    <definedName name="BEx1F9HL824UCNCVZ2U62J4KZCX8" localSheetId="2" hidden="1">#REF!</definedName>
    <definedName name="BEx1F9HL824UCNCVZ2U62J4KZCX8" localSheetId="22" hidden="1">#REF!</definedName>
    <definedName name="BEx1F9HL824UCNCVZ2U62J4KZCX8" localSheetId="19" hidden="1">#REF!</definedName>
    <definedName name="BEx1F9HL824UCNCVZ2U62J4KZCX8" localSheetId="20" hidden="1">#REF!</definedName>
    <definedName name="BEx1F9HL824UCNCVZ2U62J4KZCX8" localSheetId="14" hidden="1">#REF!</definedName>
    <definedName name="BEx1F9HL824UCNCVZ2U62J4KZCX8" localSheetId="15" hidden="1">#REF!</definedName>
    <definedName name="BEx1F9HL824UCNCVZ2U62J4KZCX8" localSheetId="3" hidden="1">#REF!</definedName>
    <definedName name="BEx1F9HL824UCNCVZ2U62J4KZCX8" hidden="1">#REF!</definedName>
    <definedName name="BEx1FEVSJKTI1Q1Z874QZVFSJSVA" localSheetId="2" hidden="1">#REF!</definedName>
    <definedName name="BEx1FEVSJKTI1Q1Z874QZVFSJSVA" localSheetId="22" hidden="1">#REF!</definedName>
    <definedName name="BEx1FEVSJKTI1Q1Z874QZVFSJSVA" localSheetId="19" hidden="1">#REF!</definedName>
    <definedName name="BEx1FEVSJKTI1Q1Z874QZVFSJSVA" localSheetId="20" hidden="1">#REF!</definedName>
    <definedName name="BEx1FEVSJKTI1Q1Z874QZVFSJSVA" localSheetId="14" hidden="1">#REF!</definedName>
    <definedName name="BEx1FEVSJKTI1Q1Z874QZVFSJSVA" localSheetId="15" hidden="1">#REF!</definedName>
    <definedName name="BEx1FEVSJKTI1Q1Z874QZVFSJSVA" localSheetId="3" hidden="1">#REF!</definedName>
    <definedName name="BEx1FEVSJKTI1Q1Z874QZVFSJSVA" hidden="1">#REF!</definedName>
    <definedName name="BEx1FGDRUHHLI1GBHELT4PK0LY4V" localSheetId="2" hidden="1">#REF!</definedName>
    <definedName name="BEx1FGDRUHHLI1GBHELT4PK0LY4V" localSheetId="22" hidden="1">#REF!</definedName>
    <definedName name="BEx1FGDRUHHLI1GBHELT4PK0LY4V" localSheetId="19" hidden="1">#REF!</definedName>
    <definedName name="BEx1FGDRUHHLI1GBHELT4PK0LY4V" localSheetId="20" hidden="1">#REF!</definedName>
    <definedName name="BEx1FGDRUHHLI1GBHELT4PK0LY4V" localSheetId="14" hidden="1">#REF!</definedName>
    <definedName name="BEx1FGDRUHHLI1GBHELT4PK0LY4V" localSheetId="15" hidden="1">#REF!</definedName>
    <definedName name="BEx1FGDRUHHLI1GBHELT4PK0LY4V" localSheetId="3" hidden="1">#REF!</definedName>
    <definedName name="BEx1FGDRUHHLI1GBHELT4PK0LY4V" hidden="1">#REF!</definedName>
    <definedName name="BEx1FJZ7GKO99IYTP6GGGF7EUL3Z" localSheetId="2" hidden="1">#REF!</definedName>
    <definedName name="BEx1FJZ7GKO99IYTP6GGGF7EUL3Z" localSheetId="22" hidden="1">#REF!</definedName>
    <definedName name="BEx1FJZ7GKO99IYTP6GGGF7EUL3Z" localSheetId="19" hidden="1">#REF!</definedName>
    <definedName name="BEx1FJZ7GKO99IYTP6GGGF7EUL3Z" localSheetId="20" hidden="1">#REF!</definedName>
    <definedName name="BEx1FJZ7GKO99IYTP6GGGF7EUL3Z" localSheetId="14" hidden="1">#REF!</definedName>
    <definedName name="BEx1FJZ7GKO99IYTP6GGGF7EUL3Z" localSheetId="15" hidden="1">#REF!</definedName>
    <definedName name="BEx1FJZ7GKO99IYTP6GGGF7EUL3Z" localSheetId="3" hidden="1">#REF!</definedName>
    <definedName name="BEx1FJZ7GKO99IYTP6GGGF7EUL3Z" hidden="1">#REF!</definedName>
    <definedName name="BEx1FPDH0YKYQXDHUTFIQLIF34J8" localSheetId="2" hidden="1">#REF!</definedName>
    <definedName name="BEx1FPDH0YKYQXDHUTFIQLIF34J8" localSheetId="22" hidden="1">#REF!</definedName>
    <definedName name="BEx1FPDH0YKYQXDHUTFIQLIF34J8" localSheetId="19" hidden="1">#REF!</definedName>
    <definedName name="BEx1FPDH0YKYQXDHUTFIQLIF34J8" localSheetId="20" hidden="1">#REF!</definedName>
    <definedName name="BEx1FPDH0YKYQXDHUTFIQLIF34J8" localSheetId="14" hidden="1">#REF!</definedName>
    <definedName name="BEx1FPDH0YKYQXDHUTFIQLIF34J8" localSheetId="15" hidden="1">#REF!</definedName>
    <definedName name="BEx1FPDH0YKYQXDHUTFIQLIF34J8" localSheetId="3" hidden="1">#REF!</definedName>
    <definedName name="BEx1FPDH0YKYQXDHUTFIQLIF34J8" hidden="1">#REF!</definedName>
    <definedName name="BEx1FQ9SZAGL2HEKRB046EOQDWOX" localSheetId="2" hidden="1">#REF!</definedName>
    <definedName name="BEx1FQ9SZAGL2HEKRB046EOQDWOX" localSheetId="22" hidden="1">#REF!</definedName>
    <definedName name="BEx1FQ9SZAGL2HEKRB046EOQDWOX" localSheetId="19" hidden="1">#REF!</definedName>
    <definedName name="BEx1FQ9SZAGL2HEKRB046EOQDWOX" localSheetId="20" hidden="1">#REF!</definedName>
    <definedName name="BEx1FQ9SZAGL2HEKRB046EOQDWOX" localSheetId="14" hidden="1">#REF!</definedName>
    <definedName name="BEx1FQ9SZAGL2HEKRB046EOQDWOX" localSheetId="15" hidden="1">#REF!</definedName>
    <definedName name="BEx1FQ9SZAGL2HEKRB046EOQDWOX" localSheetId="3" hidden="1">#REF!</definedName>
    <definedName name="BEx1FQ9SZAGL2HEKRB046EOQDWOX" hidden="1">#REF!</definedName>
    <definedName name="BEx1FZV2CM77TBH1R6YYV9P06KA2" localSheetId="2" hidden="1">#REF!</definedName>
    <definedName name="BEx1FZV2CM77TBH1R6YYV9P06KA2" localSheetId="22" hidden="1">#REF!</definedName>
    <definedName name="BEx1FZV2CM77TBH1R6YYV9P06KA2" localSheetId="19" hidden="1">#REF!</definedName>
    <definedName name="BEx1FZV2CM77TBH1R6YYV9P06KA2" localSheetId="20" hidden="1">#REF!</definedName>
    <definedName name="BEx1FZV2CM77TBH1R6YYV9P06KA2" localSheetId="14" hidden="1">#REF!</definedName>
    <definedName name="BEx1FZV2CM77TBH1R6YYV9P06KA2" localSheetId="15" hidden="1">#REF!</definedName>
    <definedName name="BEx1FZV2CM77TBH1R6YYV9P06KA2" localSheetId="3" hidden="1">#REF!</definedName>
    <definedName name="BEx1FZV2CM77TBH1R6YYV9P06KA2" hidden="1">#REF!</definedName>
    <definedName name="BEx1G59AY8195JTUM6P18VXUFJ3E" localSheetId="2" hidden="1">#REF!</definedName>
    <definedName name="BEx1G59AY8195JTUM6P18VXUFJ3E" localSheetId="22" hidden="1">#REF!</definedName>
    <definedName name="BEx1G59AY8195JTUM6P18VXUFJ3E" localSheetId="19" hidden="1">#REF!</definedName>
    <definedName name="BEx1G59AY8195JTUM6P18VXUFJ3E" localSheetId="20" hidden="1">#REF!</definedName>
    <definedName name="BEx1G59AY8195JTUM6P18VXUFJ3E" localSheetId="14" hidden="1">#REF!</definedName>
    <definedName name="BEx1G59AY8195JTUM6P18VXUFJ3E" localSheetId="15" hidden="1">#REF!</definedName>
    <definedName name="BEx1G59AY8195JTUM6P18VXUFJ3E" localSheetId="3" hidden="1">#REF!</definedName>
    <definedName name="BEx1G59AY8195JTUM6P18VXUFJ3E" hidden="1">#REF!</definedName>
    <definedName name="BEx1GKUDMCV60BOZT0SENCT0MD8L" localSheetId="2" hidden="1">#REF!</definedName>
    <definedName name="BEx1GKUDMCV60BOZT0SENCT0MD8L" localSheetId="22" hidden="1">#REF!</definedName>
    <definedName name="BEx1GKUDMCV60BOZT0SENCT0MD8L" localSheetId="19" hidden="1">#REF!</definedName>
    <definedName name="BEx1GKUDMCV60BOZT0SENCT0MD8L" localSheetId="20" hidden="1">#REF!</definedName>
    <definedName name="BEx1GKUDMCV60BOZT0SENCT0MD8L" localSheetId="14" hidden="1">#REF!</definedName>
    <definedName name="BEx1GKUDMCV60BOZT0SENCT0MD8L" localSheetId="15" hidden="1">#REF!</definedName>
    <definedName name="BEx1GKUDMCV60BOZT0SENCT0MD8L" localSheetId="3" hidden="1">#REF!</definedName>
    <definedName name="BEx1GKUDMCV60BOZT0SENCT0MD8L" hidden="1">#REF!</definedName>
    <definedName name="BEx1GUVQ5L0JCX3E4SROI4WBYVTO" localSheetId="2" hidden="1">#REF!</definedName>
    <definedName name="BEx1GUVQ5L0JCX3E4SROI4WBYVTO" localSheetId="22" hidden="1">#REF!</definedName>
    <definedName name="BEx1GUVQ5L0JCX3E4SROI4WBYVTO" localSheetId="19" hidden="1">#REF!</definedName>
    <definedName name="BEx1GUVQ5L0JCX3E4SROI4WBYVTO" localSheetId="20" hidden="1">#REF!</definedName>
    <definedName name="BEx1GUVQ5L0JCX3E4SROI4WBYVTO" localSheetId="14" hidden="1">#REF!</definedName>
    <definedName name="BEx1GUVQ5L0JCX3E4SROI4WBYVTO" localSheetId="15" hidden="1">#REF!</definedName>
    <definedName name="BEx1GUVQ5L0JCX3E4SROI4WBYVTO" localSheetId="3" hidden="1">#REF!</definedName>
    <definedName name="BEx1GUVQ5L0JCX3E4SROI4WBYVTO" hidden="1">#REF!</definedName>
    <definedName name="BEx1GVMRHFXUP6XYYY9NR12PV5TF" localSheetId="2" hidden="1">#REF!</definedName>
    <definedName name="BEx1GVMRHFXUP6XYYY9NR12PV5TF" localSheetId="22" hidden="1">#REF!</definedName>
    <definedName name="BEx1GVMRHFXUP6XYYY9NR12PV5TF" localSheetId="19" hidden="1">#REF!</definedName>
    <definedName name="BEx1GVMRHFXUP6XYYY9NR12PV5TF" localSheetId="20" hidden="1">#REF!</definedName>
    <definedName name="BEx1GVMRHFXUP6XYYY9NR12PV5TF" localSheetId="14" hidden="1">#REF!</definedName>
    <definedName name="BEx1GVMRHFXUP6XYYY9NR12PV5TF" localSheetId="15" hidden="1">#REF!</definedName>
    <definedName name="BEx1GVMRHFXUP6XYYY9NR12PV5TF" localSheetId="3" hidden="1">#REF!</definedName>
    <definedName name="BEx1GVMRHFXUP6XYYY9NR12PV5TF" hidden="1">#REF!</definedName>
    <definedName name="BEx1H6KIT7BHUH6MDDWC935V9N47" localSheetId="2" hidden="1">#REF!</definedName>
    <definedName name="BEx1H6KIT7BHUH6MDDWC935V9N47" localSheetId="22" hidden="1">#REF!</definedName>
    <definedName name="BEx1H6KIT7BHUH6MDDWC935V9N47" localSheetId="19" hidden="1">#REF!</definedName>
    <definedName name="BEx1H6KIT7BHUH6MDDWC935V9N47" localSheetId="20" hidden="1">#REF!</definedName>
    <definedName name="BEx1H6KIT7BHUH6MDDWC935V9N47" localSheetId="14" hidden="1">#REF!</definedName>
    <definedName name="BEx1H6KIT7BHUH6MDDWC935V9N47" localSheetId="15" hidden="1">#REF!</definedName>
    <definedName name="BEx1H6KIT7BHUH6MDDWC935V9N47" localSheetId="3" hidden="1">#REF!</definedName>
    <definedName name="BEx1H6KIT7BHUH6MDDWC935V9N47" hidden="1">#REF!</definedName>
    <definedName name="BEx1HA60AI3STEJQZAQ0RA3Q3AZV" localSheetId="2" hidden="1">#REF!</definedName>
    <definedName name="BEx1HA60AI3STEJQZAQ0RA3Q3AZV" localSheetId="22" hidden="1">#REF!</definedName>
    <definedName name="BEx1HA60AI3STEJQZAQ0RA3Q3AZV" localSheetId="19" hidden="1">#REF!</definedName>
    <definedName name="BEx1HA60AI3STEJQZAQ0RA3Q3AZV" localSheetId="20" hidden="1">#REF!</definedName>
    <definedName name="BEx1HA60AI3STEJQZAQ0RA3Q3AZV" localSheetId="14" hidden="1">#REF!</definedName>
    <definedName name="BEx1HA60AI3STEJQZAQ0RA3Q3AZV" localSheetId="15" hidden="1">#REF!</definedName>
    <definedName name="BEx1HA60AI3STEJQZAQ0RA3Q3AZV" localSheetId="3" hidden="1">#REF!</definedName>
    <definedName name="BEx1HA60AI3STEJQZAQ0RA3Q3AZV" hidden="1">#REF!</definedName>
    <definedName name="BEx1HB2DBVO5N6V2WX7BEHUFYTFU" localSheetId="2" hidden="1">#REF!</definedName>
    <definedName name="BEx1HB2DBVO5N6V2WX7BEHUFYTFU" localSheetId="22" hidden="1">#REF!</definedName>
    <definedName name="BEx1HB2DBVO5N6V2WX7BEHUFYTFU" localSheetId="19" hidden="1">#REF!</definedName>
    <definedName name="BEx1HB2DBVO5N6V2WX7BEHUFYTFU" localSheetId="20" hidden="1">#REF!</definedName>
    <definedName name="BEx1HB2DBVO5N6V2WX7BEHUFYTFU" localSheetId="14" hidden="1">#REF!</definedName>
    <definedName name="BEx1HB2DBVO5N6V2WX7BEHUFYTFU" localSheetId="15" hidden="1">#REF!</definedName>
    <definedName name="BEx1HB2DBVO5N6V2WX7BEHUFYTFU" localSheetId="3" hidden="1">#REF!</definedName>
    <definedName name="BEx1HB2DBVO5N6V2WX7BEHUFYTFU" hidden="1">#REF!</definedName>
    <definedName name="BEx1HDGOOJ3SKHYMWUZJ1P0RQZ9N" localSheetId="2" hidden="1">#REF!</definedName>
    <definedName name="BEx1HDGOOJ3SKHYMWUZJ1P0RQZ9N" localSheetId="22" hidden="1">#REF!</definedName>
    <definedName name="BEx1HDGOOJ3SKHYMWUZJ1P0RQZ9N" localSheetId="19" hidden="1">#REF!</definedName>
    <definedName name="BEx1HDGOOJ3SKHYMWUZJ1P0RQZ9N" localSheetId="20" hidden="1">#REF!</definedName>
    <definedName name="BEx1HDGOOJ3SKHYMWUZJ1P0RQZ9N" localSheetId="14" hidden="1">#REF!</definedName>
    <definedName name="BEx1HDGOOJ3SKHYMWUZJ1P0RQZ9N" localSheetId="15" hidden="1">#REF!</definedName>
    <definedName name="BEx1HDGOOJ3SKHYMWUZJ1P0RQZ9N" localSheetId="3" hidden="1">#REF!</definedName>
    <definedName name="BEx1HDGOOJ3SKHYMWUZJ1P0RQZ9N" hidden="1">#REF!</definedName>
    <definedName name="BEx1HDM5ZXSJG6JQEMSFV52PZ10V" localSheetId="2" hidden="1">#REF!</definedName>
    <definedName name="BEx1HDM5ZXSJG6JQEMSFV52PZ10V" localSheetId="22" hidden="1">#REF!</definedName>
    <definedName name="BEx1HDM5ZXSJG6JQEMSFV52PZ10V" localSheetId="19" hidden="1">#REF!</definedName>
    <definedName name="BEx1HDM5ZXSJG6JQEMSFV52PZ10V" localSheetId="20" hidden="1">#REF!</definedName>
    <definedName name="BEx1HDM5ZXSJG6JQEMSFV52PZ10V" localSheetId="14" hidden="1">#REF!</definedName>
    <definedName name="BEx1HDM5ZXSJG6JQEMSFV52PZ10V" localSheetId="15" hidden="1">#REF!</definedName>
    <definedName name="BEx1HDM5ZXSJG6JQEMSFV52PZ10V" localSheetId="3" hidden="1">#REF!</definedName>
    <definedName name="BEx1HDM5ZXSJG6JQEMSFV52PZ10V" hidden="1">#REF!</definedName>
    <definedName name="BEx1HETBBZVN5F43LKOFMC4QB0CR" localSheetId="2" hidden="1">#REF!</definedName>
    <definedName name="BEx1HETBBZVN5F43LKOFMC4QB0CR" localSheetId="22" hidden="1">#REF!</definedName>
    <definedName name="BEx1HETBBZVN5F43LKOFMC4QB0CR" localSheetId="19" hidden="1">#REF!</definedName>
    <definedName name="BEx1HETBBZVN5F43LKOFMC4QB0CR" localSheetId="20" hidden="1">#REF!</definedName>
    <definedName name="BEx1HETBBZVN5F43LKOFMC4QB0CR" localSheetId="14" hidden="1">#REF!</definedName>
    <definedName name="BEx1HETBBZVN5F43LKOFMC4QB0CR" localSheetId="15" hidden="1">#REF!</definedName>
    <definedName name="BEx1HETBBZVN5F43LKOFMC4QB0CR" localSheetId="3" hidden="1">#REF!</definedName>
    <definedName name="BEx1HETBBZVN5F43LKOFMC4QB0CR" hidden="1">#REF!</definedName>
    <definedName name="BEx1HGWNWPLNXICOTP90TKQVVE4E" localSheetId="2" hidden="1">#REF!</definedName>
    <definedName name="BEx1HGWNWPLNXICOTP90TKQVVE4E" localSheetId="22" hidden="1">#REF!</definedName>
    <definedName name="BEx1HGWNWPLNXICOTP90TKQVVE4E" localSheetId="19" hidden="1">#REF!</definedName>
    <definedName name="BEx1HGWNWPLNXICOTP90TKQVVE4E" localSheetId="20" hidden="1">#REF!</definedName>
    <definedName name="BEx1HGWNWPLNXICOTP90TKQVVE4E" localSheetId="14" hidden="1">#REF!</definedName>
    <definedName name="BEx1HGWNWPLNXICOTP90TKQVVE4E" localSheetId="15" hidden="1">#REF!</definedName>
    <definedName name="BEx1HGWNWPLNXICOTP90TKQVVE4E" localSheetId="3" hidden="1">#REF!</definedName>
    <definedName name="BEx1HGWNWPLNXICOTP90TKQVVE4E" hidden="1">#REF!</definedName>
    <definedName name="BEx1HIPLJZABY0EMUOTZN0EQMDPU" localSheetId="2" hidden="1">#REF!</definedName>
    <definedName name="BEx1HIPLJZABY0EMUOTZN0EQMDPU" localSheetId="22" hidden="1">#REF!</definedName>
    <definedName name="BEx1HIPLJZABY0EMUOTZN0EQMDPU" localSheetId="19" hidden="1">#REF!</definedName>
    <definedName name="BEx1HIPLJZABY0EMUOTZN0EQMDPU" localSheetId="20" hidden="1">#REF!</definedName>
    <definedName name="BEx1HIPLJZABY0EMUOTZN0EQMDPU" localSheetId="14" hidden="1">#REF!</definedName>
    <definedName name="BEx1HIPLJZABY0EMUOTZN0EQMDPU" localSheetId="15" hidden="1">#REF!</definedName>
    <definedName name="BEx1HIPLJZABY0EMUOTZN0EQMDPU" localSheetId="3" hidden="1">#REF!</definedName>
    <definedName name="BEx1HIPLJZABY0EMUOTZN0EQMDPU" hidden="1">#REF!</definedName>
    <definedName name="BEx1HO94JIRX219MPWMB5E5XZ04X" localSheetId="2" hidden="1">#REF!</definedName>
    <definedName name="BEx1HO94JIRX219MPWMB5E5XZ04X" localSheetId="22" hidden="1">#REF!</definedName>
    <definedName name="BEx1HO94JIRX219MPWMB5E5XZ04X" localSheetId="19" hidden="1">#REF!</definedName>
    <definedName name="BEx1HO94JIRX219MPWMB5E5XZ04X" localSheetId="20" hidden="1">#REF!</definedName>
    <definedName name="BEx1HO94JIRX219MPWMB5E5XZ04X" localSheetId="14" hidden="1">#REF!</definedName>
    <definedName name="BEx1HO94JIRX219MPWMB5E5XZ04X" localSheetId="15" hidden="1">#REF!</definedName>
    <definedName name="BEx1HO94JIRX219MPWMB5E5XZ04X" localSheetId="3" hidden="1">#REF!</definedName>
    <definedName name="BEx1HO94JIRX219MPWMB5E5XZ04X" hidden="1">#REF!</definedName>
    <definedName name="BEx1HQNF6KHM21E3XLW0NMSSEI9S" localSheetId="2" hidden="1">#REF!</definedName>
    <definedName name="BEx1HQNF6KHM21E3XLW0NMSSEI9S" localSheetId="22" hidden="1">#REF!</definedName>
    <definedName name="BEx1HQNF6KHM21E3XLW0NMSSEI9S" localSheetId="19" hidden="1">#REF!</definedName>
    <definedName name="BEx1HQNF6KHM21E3XLW0NMSSEI9S" localSheetId="20" hidden="1">#REF!</definedName>
    <definedName name="BEx1HQNF6KHM21E3XLW0NMSSEI9S" localSheetId="14" hidden="1">#REF!</definedName>
    <definedName name="BEx1HQNF6KHM21E3XLW0NMSSEI9S" localSheetId="15" hidden="1">#REF!</definedName>
    <definedName name="BEx1HQNF6KHM21E3XLW0NMSSEI9S" localSheetId="3" hidden="1">#REF!</definedName>
    <definedName name="BEx1HQNF6KHM21E3XLW0NMSSEI9S" hidden="1">#REF!</definedName>
    <definedName name="BEx1HSLNWIW4S97ZBYY7I7M5YVH4" localSheetId="2" hidden="1">#REF!</definedName>
    <definedName name="BEx1HSLNWIW4S97ZBYY7I7M5YVH4" localSheetId="22" hidden="1">#REF!</definedName>
    <definedName name="BEx1HSLNWIW4S97ZBYY7I7M5YVH4" localSheetId="19" hidden="1">#REF!</definedName>
    <definedName name="BEx1HSLNWIW4S97ZBYY7I7M5YVH4" localSheetId="20" hidden="1">#REF!</definedName>
    <definedName name="BEx1HSLNWIW4S97ZBYY7I7M5YVH4" localSheetId="14" hidden="1">#REF!</definedName>
    <definedName name="BEx1HSLNWIW4S97ZBYY7I7M5YVH4" localSheetId="15" hidden="1">#REF!</definedName>
    <definedName name="BEx1HSLNWIW4S97ZBYY7I7M5YVH4" localSheetId="3" hidden="1">#REF!</definedName>
    <definedName name="BEx1HSLNWIW4S97ZBYY7I7M5YVH4" hidden="1">#REF!</definedName>
    <definedName name="BEx1HZCBBWLB2BTNOXP319ZDEVOJ" localSheetId="2" hidden="1">#REF!</definedName>
    <definedName name="BEx1HZCBBWLB2BTNOXP319ZDEVOJ" localSheetId="22" hidden="1">#REF!</definedName>
    <definedName name="BEx1HZCBBWLB2BTNOXP319ZDEVOJ" localSheetId="19" hidden="1">#REF!</definedName>
    <definedName name="BEx1HZCBBWLB2BTNOXP319ZDEVOJ" localSheetId="20" hidden="1">#REF!</definedName>
    <definedName name="BEx1HZCBBWLB2BTNOXP319ZDEVOJ" localSheetId="14" hidden="1">#REF!</definedName>
    <definedName name="BEx1HZCBBWLB2BTNOXP319ZDEVOJ" localSheetId="15" hidden="1">#REF!</definedName>
    <definedName name="BEx1HZCBBWLB2BTNOXP319ZDEVOJ" localSheetId="3" hidden="1">#REF!</definedName>
    <definedName name="BEx1HZCBBWLB2BTNOXP319ZDEVOJ" hidden="1">#REF!</definedName>
    <definedName name="BEx1I4QKTILCKZUSOJCVZN7SNHL5" localSheetId="2" hidden="1">#REF!</definedName>
    <definedName name="BEx1I4QKTILCKZUSOJCVZN7SNHL5" localSheetId="22" hidden="1">#REF!</definedName>
    <definedName name="BEx1I4QKTILCKZUSOJCVZN7SNHL5" localSheetId="19" hidden="1">#REF!</definedName>
    <definedName name="BEx1I4QKTILCKZUSOJCVZN7SNHL5" localSheetId="20" hidden="1">#REF!</definedName>
    <definedName name="BEx1I4QKTILCKZUSOJCVZN7SNHL5" localSheetId="14" hidden="1">#REF!</definedName>
    <definedName name="BEx1I4QKTILCKZUSOJCVZN7SNHL5" localSheetId="15" hidden="1">#REF!</definedName>
    <definedName name="BEx1I4QKTILCKZUSOJCVZN7SNHL5" localSheetId="3" hidden="1">#REF!</definedName>
    <definedName name="BEx1I4QKTILCKZUSOJCVZN7SNHL5" hidden="1">#REF!</definedName>
    <definedName name="BEx1IE0ZP7RIFM9FI24S9I6AAJ14" localSheetId="2" hidden="1">#REF!</definedName>
    <definedName name="BEx1IE0ZP7RIFM9FI24S9I6AAJ14" localSheetId="22" hidden="1">#REF!</definedName>
    <definedName name="BEx1IE0ZP7RIFM9FI24S9I6AAJ14" localSheetId="19" hidden="1">#REF!</definedName>
    <definedName name="BEx1IE0ZP7RIFM9FI24S9I6AAJ14" localSheetId="20" hidden="1">#REF!</definedName>
    <definedName name="BEx1IE0ZP7RIFM9FI24S9I6AAJ14" localSheetId="14" hidden="1">#REF!</definedName>
    <definedName name="BEx1IE0ZP7RIFM9FI24S9I6AAJ14" localSheetId="15" hidden="1">#REF!</definedName>
    <definedName name="BEx1IE0ZP7RIFM9FI24S9I6AAJ14" localSheetId="3" hidden="1">#REF!</definedName>
    <definedName name="BEx1IE0ZP7RIFM9FI24S9I6AAJ14" hidden="1">#REF!</definedName>
    <definedName name="BEx1IGQ5B697MNDOE06MVSR0H58E" localSheetId="2" hidden="1">#REF!</definedName>
    <definedName name="BEx1IGQ5B697MNDOE06MVSR0H58E" localSheetId="22" hidden="1">#REF!</definedName>
    <definedName name="BEx1IGQ5B697MNDOE06MVSR0H58E" localSheetId="19" hidden="1">#REF!</definedName>
    <definedName name="BEx1IGQ5B697MNDOE06MVSR0H58E" localSheetId="20" hidden="1">#REF!</definedName>
    <definedName name="BEx1IGQ5B697MNDOE06MVSR0H58E" localSheetId="14" hidden="1">#REF!</definedName>
    <definedName name="BEx1IGQ5B697MNDOE06MVSR0H58E" localSheetId="15" hidden="1">#REF!</definedName>
    <definedName name="BEx1IGQ5B697MNDOE06MVSR0H58E" localSheetId="3" hidden="1">#REF!</definedName>
    <definedName name="BEx1IGQ5B697MNDOE06MVSR0H58E" hidden="1">#REF!</definedName>
    <definedName name="BEx1IKRPW8MLB9Y485M1TL2IT9SH" localSheetId="2" hidden="1">#REF!</definedName>
    <definedName name="BEx1IKRPW8MLB9Y485M1TL2IT9SH" localSheetId="22" hidden="1">#REF!</definedName>
    <definedName name="BEx1IKRPW8MLB9Y485M1TL2IT9SH" localSheetId="19" hidden="1">#REF!</definedName>
    <definedName name="BEx1IKRPW8MLB9Y485M1TL2IT9SH" localSheetId="20" hidden="1">#REF!</definedName>
    <definedName name="BEx1IKRPW8MLB9Y485M1TL2IT9SH" localSheetId="14" hidden="1">#REF!</definedName>
    <definedName name="BEx1IKRPW8MLB9Y485M1TL2IT9SH" localSheetId="15" hidden="1">#REF!</definedName>
    <definedName name="BEx1IKRPW8MLB9Y485M1TL2IT9SH" localSheetId="3" hidden="1">#REF!</definedName>
    <definedName name="BEx1IKRPW8MLB9Y485M1TL2IT9SH" hidden="1">#REF!</definedName>
    <definedName name="BEx1IPKCFCT3TL9MSO1LSYJ2VJ2X" localSheetId="2" hidden="1">#REF!</definedName>
    <definedName name="BEx1IPKCFCT3TL9MSO1LSYJ2VJ2X" localSheetId="22" hidden="1">#REF!</definedName>
    <definedName name="BEx1IPKCFCT3TL9MSO1LSYJ2VJ2X" localSheetId="19" hidden="1">#REF!</definedName>
    <definedName name="BEx1IPKCFCT3TL9MSO1LSYJ2VJ2X" localSheetId="20" hidden="1">#REF!</definedName>
    <definedName name="BEx1IPKCFCT3TL9MSO1LSYJ2VJ2X" localSheetId="14" hidden="1">#REF!</definedName>
    <definedName name="BEx1IPKCFCT3TL9MSO1LSYJ2VJ2X" localSheetId="15" hidden="1">#REF!</definedName>
    <definedName name="BEx1IPKCFCT3TL9MSO1LSYJ2VJ2X" localSheetId="3" hidden="1">#REF!</definedName>
    <definedName name="BEx1IPKCFCT3TL9MSO1LSYJ2VJ2X" hidden="1">#REF!</definedName>
    <definedName name="BEx1IW5PQTTMD62XZ287XF2O3FBQ" localSheetId="2" hidden="1">#REF!</definedName>
    <definedName name="BEx1IW5PQTTMD62XZ287XF2O3FBQ" localSheetId="22" hidden="1">#REF!</definedName>
    <definedName name="BEx1IW5PQTTMD62XZ287XF2O3FBQ" localSheetId="19" hidden="1">#REF!</definedName>
    <definedName name="BEx1IW5PQTTMD62XZ287XF2O3FBQ" localSheetId="20" hidden="1">#REF!</definedName>
    <definedName name="BEx1IW5PQTTMD62XZ287XF2O3FBQ" localSheetId="14" hidden="1">#REF!</definedName>
    <definedName name="BEx1IW5PQTTMD62XZ287XF2O3FBQ" localSheetId="15" hidden="1">#REF!</definedName>
    <definedName name="BEx1IW5PQTTMD62XZ287XF2O3FBQ" localSheetId="3" hidden="1">#REF!</definedName>
    <definedName name="BEx1IW5PQTTMD62XZ287XF2O3FBQ" hidden="1">#REF!</definedName>
    <definedName name="BEx1J0CSSHDJGBJUHVOEMCF2P4DL" localSheetId="2" hidden="1">#REF!</definedName>
    <definedName name="BEx1J0CSSHDJGBJUHVOEMCF2P4DL" localSheetId="22" hidden="1">#REF!</definedName>
    <definedName name="BEx1J0CSSHDJGBJUHVOEMCF2P4DL" localSheetId="19" hidden="1">#REF!</definedName>
    <definedName name="BEx1J0CSSHDJGBJUHVOEMCF2P4DL" localSheetId="20" hidden="1">#REF!</definedName>
    <definedName name="BEx1J0CSSHDJGBJUHVOEMCF2P4DL" localSheetId="14" hidden="1">#REF!</definedName>
    <definedName name="BEx1J0CSSHDJGBJUHVOEMCF2P4DL" localSheetId="15" hidden="1">#REF!</definedName>
    <definedName name="BEx1J0CSSHDJGBJUHVOEMCF2P4DL" localSheetId="3" hidden="1">#REF!</definedName>
    <definedName name="BEx1J0CSSHDJGBJUHVOEMCF2P4DL" hidden="1">#REF!</definedName>
    <definedName name="BEx1J0NL6D3ILC18B48AL0VNEN9A" localSheetId="2" hidden="1">#REF!</definedName>
    <definedName name="BEx1J0NL6D3ILC18B48AL0VNEN9A" localSheetId="22" hidden="1">#REF!</definedName>
    <definedName name="BEx1J0NL6D3ILC18B48AL0VNEN9A" localSheetId="19" hidden="1">#REF!</definedName>
    <definedName name="BEx1J0NL6D3ILC18B48AL0VNEN9A" localSheetId="20" hidden="1">#REF!</definedName>
    <definedName name="BEx1J0NL6D3ILC18B48AL0VNEN9A" localSheetId="14" hidden="1">#REF!</definedName>
    <definedName name="BEx1J0NL6D3ILC18B48AL0VNEN9A" localSheetId="15" hidden="1">#REF!</definedName>
    <definedName name="BEx1J0NL6D3ILC18B48AL0VNEN9A" localSheetId="3" hidden="1">#REF!</definedName>
    <definedName name="BEx1J0NL6D3ILC18B48AL0VNEN9A" hidden="1">#REF!</definedName>
    <definedName name="BEx1J7E8VCGLPYU82QXVUG5N3ZAI" localSheetId="2" hidden="1">#REF!</definedName>
    <definedName name="BEx1J7E8VCGLPYU82QXVUG5N3ZAI" localSheetId="22" hidden="1">#REF!</definedName>
    <definedName name="BEx1J7E8VCGLPYU82QXVUG5N3ZAI" localSheetId="19" hidden="1">#REF!</definedName>
    <definedName name="BEx1J7E8VCGLPYU82QXVUG5N3ZAI" localSheetId="20" hidden="1">#REF!</definedName>
    <definedName name="BEx1J7E8VCGLPYU82QXVUG5N3ZAI" localSheetId="14" hidden="1">#REF!</definedName>
    <definedName name="BEx1J7E8VCGLPYU82QXVUG5N3ZAI" localSheetId="15" hidden="1">#REF!</definedName>
    <definedName name="BEx1J7E8VCGLPYU82QXVUG5N3ZAI" localSheetId="3" hidden="1">#REF!</definedName>
    <definedName name="BEx1J7E8VCGLPYU82QXVUG5N3ZAI" hidden="1">#REF!</definedName>
    <definedName name="BEx1JGE2YQWH8S25USOY08XVGO0D" localSheetId="2" hidden="1">#REF!</definedName>
    <definedName name="BEx1JGE2YQWH8S25USOY08XVGO0D" localSheetId="22" hidden="1">#REF!</definedName>
    <definedName name="BEx1JGE2YQWH8S25USOY08XVGO0D" localSheetId="19" hidden="1">#REF!</definedName>
    <definedName name="BEx1JGE2YQWH8S25USOY08XVGO0D" localSheetId="20" hidden="1">#REF!</definedName>
    <definedName name="BEx1JGE2YQWH8S25USOY08XVGO0D" localSheetId="14" hidden="1">#REF!</definedName>
    <definedName name="BEx1JGE2YQWH8S25USOY08XVGO0D" localSheetId="15" hidden="1">#REF!</definedName>
    <definedName name="BEx1JGE2YQWH8S25USOY08XVGO0D" localSheetId="3" hidden="1">#REF!</definedName>
    <definedName name="BEx1JGE2YQWH8S25USOY08XVGO0D" hidden="1">#REF!</definedName>
    <definedName name="BEx1JJJC9T1W7HY4V7HP1S1W4JO1" localSheetId="2" hidden="1">#REF!</definedName>
    <definedName name="BEx1JJJC9T1W7HY4V7HP1S1W4JO1" localSheetId="22" hidden="1">#REF!</definedName>
    <definedName name="BEx1JJJC9T1W7HY4V7HP1S1W4JO1" localSheetId="19" hidden="1">#REF!</definedName>
    <definedName name="BEx1JJJC9T1W7HY4V7HP1S1W4JO1" localSheetId="20" hidden="1">#REF!</definedName>
    <definedName name="BEx1JJJC9T1W7HY4V7HP1S1W4JO1" localSheetId="14" hidden="1">#REF!</definedName>
    <definedName name="BEx1JJJC9T1W7HY4V7HP1S1W4JO1" localSheetId="15" hidden="1">#REF!</definedName>
    <definedName name="BEx1JJJC9T1W7HY4V7HP1S1W4JO1" localSheetId="3" hidden="1">#REF!</definedName>
    <definedName name="BEx1JJJC9T1W7HY4V7HP1S1W4JO1" hidden="1">#REF!</definedName>
    <definedName name="BEx1JKKZSJ7DI4PTFVI9VVFMB1X2" localSheetId="2" hidden="1">#REF!</definedName>
    <definedName name="BEx1JKKZSJ7DI4PTFVI9VVFMB1X2" localSheetId="22" hidden="1">#REF!</definedName>
    <definedName name="BEx1JKKZSJ7DI4PTFVI9VVFMB1X2" localSheetId="19" hidden="1">#REF!</definedName>
    <definedName name="BEx1JKKZSJ7DI4PTFVI9VVFMB1X2" localSheetId="20" hidden="1">#REF!</definedName>
    <definedName name="BEx1JKKZSJ7DI4PTFVI9VVFMB1X2" localSheetId="14" hidden="1">#REF!</definedName>
    <definedName name="BEx1JKKZSJ7DI4PTFVI9VVFMB1X2" localSheetId="15" hidden="1">#REF!</definedName>
    <definedName name="BEx1JKKZSJ7DI4PTFVI9VVFMB1X2" localSheetId="3" hidden="1">#REF!</definedName>
    <definedName name="BEx1JKKZSJ7DI4PTFVI9VVFMB1X2" hidden="1">#REF!</definedName>
    <definedName name="BEx1JUBQFRVMASSFK4B3V0AD7YP9" localSheetId="2" hidden="1">#REF!</definedName>
    <definedName name="BEx1JUBQFRVMASSFK4B3V0AD7YP9" localSheetId="22" hidden="1">#REF!</definedName>
    <definedName name="BEx1JUBQFRVMASSFK4B3V0AD7YP9" localSheetId="19" hidden="1">#REF!</definedName>
    <definedName name="BEx1JUBQFRVMASSFK4B3V0AD7YP9" localSheetId="20" hidden="1">#REF!</definedName>
    <definedName name="BEx1JUBQFRVMASSFK4B3V0AD7YP9" localSheetId="14" hidden="1">#REF!</definedName>
    <definedName name="BEx1JUBQFRVMASSFK4B3V0AD7YP9" localSheetId="15" hidden="1">#REF!</definedName>
    <definedName name="BEx1JUBQFRVMASSFK4B3V0AD7YP9" localSheetId="3" hidden="1">#REF!</definedName>
    <definedName name="BEx1JUBQFRVMASSFK4B3V0AD7YP9" hidden="1">#REF!</definedName>
    <definedName name="BEx1JVTOATZGRJFXGXPJJLC4DOBE" localSheetId="2" hidden="1">#REF!</definedName>
    <definedName name="BEx1JVTOATZGRJFXGXPJJLC4DOBE" localSheetId="22" hidden="1">#REF!</definedName>
    <definedName name="BEx1JVTOATZGRJFXGXPJJLC4DOBE" localSheetId="19" hidden="1">#REF!</definedName>
    <definedName name="BEx1JVTOATZGRJFXGXPJJLC4DOBE" localSheetId="20" hidden="1">#REF!</definedName>
    <definedName name="BEx1JVTOATZGRJFXGXPJJLC4DOBE" localSheetId="14" hidden="1">#REF!</definedName>
    <definedName name="BEx1JVTOATZGRJFXGXPJJLC4DOBE" localSheetId="15" hidden="1">#REF!</definedName>
    <definedName name="BEx1JVTOATZGRJFXGXPJJLC4DOBE" localSheetId="3" hidden="1">#REF!</definedName>
    <definedName name="BEx1JVTOATZGRJFXGXPJJLC4DOBE" hidden="1">#REF!</definedName>
    <definedName name="BEx1JXBM5W4YRWNQ0P95QQS6JWD6" localSheetId="2" hidden="1">#REF!</definedName>
    <definedName name="BEx1JXBM5W4YRWNQ0P95QQS6JWD6" localSheetId="22" hidden="1">#REF!</definedName>
    <definedName name="BEx1JXBM5W4YRWNQ0P95QQS6JWD6" localSheetId="19" hidden="1">#REF!</definedName>
    <definedName name="BEx1JXBM5W4YRWNQ0P95QQS6JWD6" localSheetId="20" hidden="1">#REF!</definedName>
    <definedName name="BEx1JXBM5W4YRWNQ0P95QQS6JWD6" localSheetId="14" hidden="1">#REF!</definedName>
    <definedName name="BEx1JXBM5W4YRWNQ0P95QQS6JWD6" localSheetId="15" hidden="1">#REF!</definedName>
    <definedName name="BEx1JXBM5W4YRWNQ0P95QQS6JWD6" localSheetId="3" hidden="1">#REF!</definedName>
    <definedName name="BEx1JXBM5W4YRWNQ0P95QQS6JWD6" hidden="1">#REF!</definedName>
    <definedName name="BEx1KGY9QEHZ9QSARMQUTQKRK4UX" localSheetId="2" hidden="1">#REF!</definedName>
    <definedName name="BEx1KGY9QEHZ9QSARMQUTQKRK4UX" localSheetId="22" hidden="1">#REF!</definedName>
    <definedName name="BEx1KGY9QEHZ9QSARMQUTQKRK4UX" localSheetId="19" hidden="1">#REF!</definedName>
    <definedName name="BEx1KGY9QEHZ9QSARMQUTQKRK4UX" localSheetId="20" hidden="1">#REF!</definedName>
    <definedName name="BEx1KGY9QEHZ9QSARMQUTQKRK4UX" localSheetId="14" hidden="1">#REF!</definedName>
    <definedName name="BEx1KGY9QEHZ9QSARMQUTQKRK4UX" localSheetId="15" hidden="1">#REF!</definedName>
    <definedName name="BEx1KGY9QEHZ9QSARMQUTQKRK4UX" localSheetId="3" hidden="1">#REF!</definedName>
    <definedName name="BEx1KGY9QEHZ9QSARMQUTQKRK4UX" hidden="1">#REF!</definedName>
    <definedName name="BEx1KIWH5MOLR00SBECT39NS3AJ1" localSheetId="2" hidden="1">#REF!</definedName>
    <definedName name="BEx1KIWH5MOLR00SBECT39NS3AJ1" localSheetId="22" hidden="1">#REF!</definedName>
    <definedName name="BEx1KIWH5MOLR00SBECT39NS3AJ1" localSheetId="19" hidden="1">#REF!</definedName>
    <definedName name="BEx1KIWH5MOLR00SBECT39NS3AJ1" localSheetId="20" hidden="1">#REF!</definedName>
    <definedName name="BEx1KIWH5MOLR00SBECT39NS3AJ1" localSheetId="14" hidden="1">#REF!</definedName>
    <definedName name="BEx1KIWH5MOLR00SBECT39NS3AJ1" localSheetId="15" hidden="1">#REF!</definedName>
    <definedName name="BEx1KIWH5MOLR00SBECT39NS3AJ1" localSheetId="3" hidden="1">#REF!</definedName>
    <definedName name="BEx1KIWH5MOLR00SBECT39NS3AJ1" hidden="1">#REF!</definedName>
    <definedName name="BEx1KKP1ELIF2UII2FWVGL7M1X7J" localSheetId="2" hidden="1">#REF!</definedName>
    <definedName name="BEx1KKP1ELIF2UII2FWVGL7M1X7J" localSheetId="22" hidden="1">#REF!</definedName>
    <definedName name="BEx1KKP1ELIF2UII2FWVGL7M1X7J" localSheetId="19" hidden="1">#REF!</definedName>
    <definedName name="BEx1KKP1ELIF2UII2FWVGL7M1X7J" localSheetId="20" hidden="1">#REF!</definedName>
    <definedName name="BEx1KKP1ELIF2UII2FWVGL7M1X7J" localSheetId="14" hidden="1">#REF!</definedName>
    <definedName name="BEx1KKP1ELIF2UII2FWVGL7M1X7J" localSheetId="15" hidden="1">#REF!</definedName>
    <definedName name="BEx1KKP1ELIF2UII2FWVGL7M1X7J" localSheetId="3" hidden="1">#REF!</definedName>
    <definedName name="BEx1KKP1ELIF2UII2FWVGL7M1X7J" hidden="1">#REF!</definedName>
    <definedName name="BEx1KQJKIAPZKE9YDYH5HKXX52FM" localSheetId="2" hidden="1">#REF!</definedName>
    <definedName name="BEx1KQJKIAPZKE9YDYH5HKXX52FM" localSheetId="22" hidden="1">#REF!</definedName>
    <definedName name="BEx1KQJKIAPZKE9YDYH5HKXX52FM" localSheetId="19" hidden="1">#REF!</definedName>
    <definedName name="BEx1KQJKIAPZKE9YDYH5HKXX52FM" localSheetId="20" hidden="1">#REF!</definedName>
    <definedName name="BEx1KQJKIAPZKE9YDYH5HKXX52FM" localSheetId="14" hidden="1">#REF!</definedName>
    <definedName name="BEx1KQJKIAPZKE9YDYH5HKXX52FM" localSheetId="15" hidden="1">#REF!</definedName>
    <definedName name="BEx1KQJKIAPZKE9YDYH5HKXX52FM" localSheetId="3" hidden="1">#REF!</definedName>
    <definedName name="BEx1KQJKIAPZKE9YDYH5HKXX52FM" hidden="1">#REF!</definedName>
    <definedName name="BEx1KUVWMB0QCWA3RBE4CADFVRIS" localSheetId="2" hidden="1">#REF!</definedName>
    <definedName name="BEx1KUVWMB0QCWA3RBE4CADFVRIS" localSheetId="22" hidden="1">#REF!</definedName>
    <definedName name="BEx1KUVWMB0QCWA3RBE4CADFVRIS" localSheetId="19" hidden="1">#REF!</definedName>
    <definedName name="BEx1KUVWMB0QCWA3RBE4CADFVRIS" localSheetId="20" hidden="1">#REF!</definedName>
    <definedName name="BEx1KUVWMB0QCWA3RBE4CADFVRIS" localSheetId="14" hidden="1">#REF!</definedName>
    <definedName name="BEx1KUVWMB0QCWA3RBE4CADFVRIS" localSheetId="15" hidden="1">#REF!</definedName>
    <definedName name="BEx1KUVWMB0QCWA3RBE4CADFVRIS" localSheetId="3" hidden="1">#REF!</definedName>
    <definedName name="BEx1KUVWMB0QCWA3RBE4CADFVRIS" hidden="1">#REF!</definedName>
    <definedName name="BEx1L0AAH7PV8PPQQDBP5AI4TLYP" localSheetId="2" hidden="1">#REF!</definedName>
    <definedName name="BEx1L0AAH7PV8PPQQDBP5AI4TLYP" localSheetId="22" hidden="1">#REF!</definedName>
    <definedName name="BEx1L0AAH7PV8PPQQDBP5AI4TLYP" localSheetId="19" hidden="1">#REF!</definedName>
    <definedName name="BEx1L0AAH7PV8PPQQDBP5AI4TLYP" localSheetId="20" hidden="1">#REF!</definedName>
    <definedName name="BEx1L0AAH7PV8PPQQDBP5AI4TLYP" localSheetId="14" hidden="1">#REF!</definedName>
    <definedName name="BEx1L0AAH7PV8PPQQDBP5AI4TLYP" localSheetId="15" hidden="1">#REF!</definedName>
    <definedName name="BEx1L0AAH7PV8PPQQDBP5AI4TLYP" localSheetId="3" hidden="1">#REF!</definedName>
    <definedName name="BEx1L0AAH7PV8PPQQDBP5AI4TLYP" hidden="1">#REF!</definedName>
    <definedName name="BEx1L2OG1SDFK2TPXELJ77YP4NI2" localSheetId="2" hidden="1">#REF!</definedName>
    <definedName name="BEx1L2OG1SDFK2TPXELJ77YP4NI2" localSheetId="22" hidden="1">#REF!</definedName>
    <definedName name="BEx1L2OG1SDFK2TPXELJ77YP4NI2" localSheetId="19" hidden="1">#REF!</definedName>
    <definedName name="BEx1L2OG1SDFK2TPXELJ77YP4NI2" localSheetId="20" hidden="1">#REF!</definedName>
    <definedName name="BEx1L2OG1SDFK2TPXELJ77YP4NI2" localSheetId="14" hidden="1">#REF!</definedName>
    <definedName name="BEx1L2OG1SDFK2TPXELJ77YP4NI2" localSheetId="15" hidden="1">#REF!</definedName>
    <definedName name="BEx1L2OG1SDFK2TPXELJ77YP4NI2" localSheetId="3" hidden="1">#REF!</definedName>
    <definedName name="BEx1L2OG1SDFK2TPXELJ77YP4NI2" hidden="1">#REF!</definedName>
    <definedName name="BEx1L6Q60MWRDJB4L20LK0XPA0Z2" localSheetId="2" hidden="1">#REF!</definedName>
    <definedName name="BEx1L6Q60MWRDJB4L20LK0XPA0Z2" localSheetId="22" hidden="1">#REF!</definedName>
    <definedName name="BEx1L6Q60MWRDJB4L20LK0XPA0Z2" localSheetId="19" hidden="1">#REF!</definedName>
    <definedName name="BEx1L6Q60MWRDJB4L20LK0XPA0Z2" localSheetId="20" hidden="1">#REF!</definedName>
    <definedName name="BEx1L6Q60MWRDJB4L20LK0XPA0Z2" localSheetId="14" hidden="1">#REF!</definedName>
    <definedName name="BEx1L6Q60MWRDJB4L20LK0XPA0Z2" localSheetId="15" hidden="1">#REF!</definedName>
    <definedName name="BEx1L6Q60MWRDJB4L20LK0XPA0Z2" localSheetId="3" hidden="1">#REF!</definedName>
    <definedName name="BEx1L6Q60MWRDJB4L20LK0XPA0Z2" hidden="1">#REF!</definedName>
    <definedName name="BEx1L7BSEFOLQDNZWMLUNBRO08T4" localSheetId="2" hidden="1">#REF!</definedName>
    <definedName name="BEx1L7BSEFOLQDNZWMLUNBRO08T4" localSheetId="22" hidden="1">#REF!</definedName>
    <definedName name="BEx1L7BSEFOLQDNZWMLUNBRO08T4" localSheetId="19" hidden="1">#REF!</definedName>
    <definedName name="BEx1L7BSEFOLQDNZWMLUNBRO08T4" localSheetId="20" hidden="1">#REF!</definedName>
    <definedName name="BEx1L7BSEFOLQDNZWMLUNBRO08T4" localSheetId="14" hidden="1">#REF!</definedName>
    <definedName name="BEx1L7BSEFOLQDNZWMLUNBRO08T4" localSheetId="15" hidden="1">#REF!</definedName>
    <definedName name="BEx1L7BSEFOLQDNZWMLUNBRO08T4" localSheetId="3" hidden="1">#REF!</definedName>
    <definedName name="BEx1L7BSEFOLQDNZWMLUNBRO08T4" hidden="1">#REF!</definedName>
    <definedName name="BEx1LD63FP2Z4BR9TKSHOZW9KKZ5" localSheetId="2" hidden="1">#REF!</definedName>
    <definedName name="BEx1LD63FP2Z4BR9TKSHOZW9KKZ5" localSheetId="22" hidden="1">#REF!</definedName>
    <definedName name="BEx1LD63FP2Z4BR9TKSHOZW9KKZ5" localSheetId="19" hidden="1">#REF!</definedName>
    <definedName name="BEx1LD63FP2Z4BR9TKSHOZW9KKZ5" localSheetId="20" hidden="1">#REF!</definedName>
    <definedName name="BEx1LD63FP2Z4BR9TKSHOZW9KKZ5" localSheetId="14" hidden="1">#REF!</definedName>
    <definedName name="BEx1LD63FP2Z4BR9TKSHOZW9KKZ5" localSheetId="15" hidden="1">#REF!</definedName>
    <definedName name="BEx1LD63FP2Z4BR9TKSHOZW9KKZ5" localSheetId="3" hidden="1">#REF!</definedName>
    <definedName name="BEx1LD63FP2Z4BR9TKSHOZW9KKZ5" hidden="1">#REF!</definedName>
    <definedName name="BEx1LDMB9RW982DUILM2WPT5VWQ3" localSheetId="2" hidden="1">#REF!</definedName>
    <definedName name="BEx1LDMB9RW982DUILM2WPT5VWQ3" localSheetId="22" hidden="1">#REF!</definedName>
    <definedName name="BEx1LDMB9RW982DUILM2WPT5VWQ3" localSheetId="19" hidden="1">#REF!</definedName>
    <definedName name="BEx1LDMB9RW982DUILM2WPT5VWQ3" localSheetId="20" hidden="1">#REF!</definedName>
    <definedName name="BEx1LDMB9RW982DUILM2WPT5VWQ3" localSheetId="14" hidden="1">#REF!</definedName>
    <definedName name="BEx1LDMB9RW982DUILM2WPT5VWQ3" localSheetId="15" hidden="1">#REF!</definedName>
    <definedName name="BEx1LDMB9RW982DUILM2WPT5VWQ3" localSheetId="3" hidden="1">#REF!</definedName>
    <definedName name="BEx1LDMB9RW982DUILM2WPT5VWQ3" hidden="1">#REF!</definedName>
    <definedName name="BEx1LFF2UQ13XL4X1I2WBD73NZ21" localSheetId="2" hidden="1">#REF!</definedName>
    <definedName name="BEx1LFF2UQ13XL4X1I2WBD73NZ21" localSheetId="22" hidden="1">#REF!</definedName>
    <definedName name="BEx1LFF2UQ13XL4X1I2WBD73NZ21" localSheetId="19" hidden="1">#REF!</definedName>
    <definedName name="BEx1LFF2UQ13XL4X1I2WBD73NZ21" localSheetId="20" hidden="1">#REF!</definedName>
    <definedName name="BEx1LFF2UQ13XL4X1I2WBD73NZ21" localSheetId="14" hidden="1">#REF!</definedName>
    <definedName name="BEx1LFF2UQ13XL4X1I2WBD73NZ21" localSheetId="15" hidden="1">#REF!</definedName>
    <definedName name="BEx1LFF2UQ13XL4X1I2WBD73NZ21" localSheetId="3" hidden="1">#REF!</definedName>
    <definedName name="BEx1LFF2UQ13XL4X1I2WBD73NZ21" hidden="1">#REF!</definedName>
    <definedName name="BEx1LKTB33LO23ACTADIVRY7ZNFC" localSheetId="2" hidden="1">#REF!</definedName>
    <definedName name="BEx1LKTB33LO23ACTADIVRY7ZNFC" localSheetId="22" hidden="1">#REF!</definedName>
    <definedName name="BEx1LKTB33LO23ACTADIVRY7ZNFC" localSheetId="19" hidden="1">#REF!</definedName>
    <definedName name="BEx1LKTB33LO23ACTADIVRY7ZNFC" localSheetId="20" hidden="1">#REF!</definedName>
    <definedName name="BEx1LKTB33LO23ACTADIVRY7ZNFC" localSheetId="14" hidden="1">#REF!</definedName>
    <definedName name="BEx1LKTB33LO23ACTADIVRY7ZNFC" localSheetId="15" hidden="1">#REF!</definedName>
    <definedName name="BEx1LKTB33LO23ACTADIVRY7ZNFC" localSheetId="3" hidden="1">#REF!</definedName>
    <definedName name="BEx1LKTB33LO23ACTADIVRY7ZNFC" hidden="1">#REF!</definedName>
    <definedName name="BEx1LQNKVZAXGSEPDAM8AWU2FHHJ" localSheetId="2" hidden="1">#REF!</definedName>
    <definedName name="BEx1LQNKVZAXGSEPDAM8AWU2FHHJ" localSheetId="22" hidden="1">#REF!</definedName>
    <definedName name="BEx1LQNKVZAXGSEPDAM8AWU2FHHJ" localSheetId="19" hidden="1">#REF!</definedName>
    <definedName name="BEx1LQNKVZAXGSEPDAM8AWU2FHHJ" localSheetId="20" hidden="1">#REF!</definedName>
    <definedName name="BEx1LQNKVZAXGSEPDAM8AWU2FHHJ" localSheetId="14" hidden="1">#REF!</definedName>
    <definedName name="BEx1LQNKVZAXGSEPDAM8AWU2FHHJ" localSheetId="15" hidden="1">#REF!</definedName>
    <definedName name="BEx1LQNKVZAXGSEPDAM8AWU2FHHJ" localSheetId="3" hidden="1">#REF!</definedName>
    <definedName name="BEx1LQNKVZAXGSEPDAM8AWU2FHHJ" hidden="1">#REF!</definedName>
    <definedName name="BEx1LRPGDQCOEMW8YT80J1XCDCIV" localSheetId="2" hidden="1">#REF!</definedName>
    <definedName name="BEx1LRPGDQCOEMW8YT80J1XCDCIV" localSheetId="22" hidden="1">#REF!</definedName>
    <definedName name="BEx1LRPGDQCOEMW8YT80J1XCDCIV" localSheetId="19" hidden="1">#REF!</definedName>
    <definedName name="BEx1LRPGDQCOEMW8YT80J1XCDCIV" localSheetId="20" hidden="1">#REF!</definedName>
    <definedName name="BEx1LRPGDQCOEMW8YT80J1XCDCIV" localSheetId="14" hidden="1">#REF!</definedName>
    <definedName name="BEx1LRPGDQCOEMW8YT80J1XCDCIV" localSheetId="15" hidden="1">#REF!</definedName>
    <definedName name="BEx1LRPGDQCOEMW8YT80J1XCDCIV" localSheetId="3" hidden="1">#REF!</definedName>
    <definedName name="BEx1LRPGDQCOEMW8YT80J1XCDCIV" hidden="1">#REF!</definedName>
    <definedName name="BEx1LRUSJW4JG54X07QWD9R27WV9" localSheetId="2" hidden="1">#REF!</definedName>
    <definedName name="BEx1LRUSJW4JG54X07QWD9R27WV9" localSheetId="22" hidden="1">#REF!</definedName>
    <definedName name="BEx1LRUSJW4JG54X07QWD9R27WV9" localSheetId="19" hidden="1">#REF!</definedName>
    <definedName name="BEx1LRUSJW4JG54X07QWD9R27WV9" localSheetId="20" hidden="1">#REF!</definedName>
    <definedName name="BEx1LRUSJW4JG54X07QWD9R27WV9" localSheetId="14" hidden="1">#REF!</definedName>
    <definedName name="BEx1LRUSJW4JG54X07QWD9R27WV9" localSheetId="15" hidden="1">#REF!</definedName>
    <definedName name="BEx1LRUSJW4JG54X07QWD9R27WV9" localSheetId="3" hidden="1">#REF!</definedName>
    <definedName name="BEx1LRUSJW4JG54X07QWD9R27WV9" hidden="1">#REF!</definedName>
    <definedName name="BEx1M1WBK5T0LP1AK2JYV6W87ID6" localSheetId="2" hidden="1">#REF!</definedName>
    <definedName name="BEx1M1WBK5T0LP1AK2JYV6W87ID6" localSheetId="22" hidden="1">#REF!</definedName>
    <definedName name="BEx1M1WBK5T0LP1AK2JYV6W87ID6" localSheetId="19" hidden="1">#REF!</definedName>
    <definedName name="BEx1M1WBK5T0LP1AK2JYV6W87ID6" localSheetId="20" hidden="1">#REF!</definedName>
    <definedName name="BEx1M1WBK5T0LP1AK2JYV6W87ID6" localSheetId="14" hidden="1">#REF!</definedName>
    <definedName name="BEx1M1WBK5T0LP1AK2JYV6W87ID6" localSheetId="15" hidden="1">#REF!</definedName>
    <definedName name="BEx1M1WBK5T0LP1AK2JYV6W87ID6" localSheetId="3" hidden="1">#REF!</definedName>
    <definedName name="BEx1M1WBK5T0LP1AK2JYV6W87ID6" hidden="1">#REF!</definedName>
    <definedName name="BEx1M51HHDYGIT8PON7U8ICL2S95" localSheetId="2" hidden="1">#REF!</definedName>
    <definedName name="BEx1M51HHDYGIT8PON7U8ICL2S95" localSheetId="22" hidden="1">#REF!</definedName>
    <definedName name="BEx1M51HHDYGIT8PON7U8ICL2S95" localSheetId="19" hidden="1">#REF!</definedName>
    <definedName name="BEx1M51HHDYGIT8PON7U8ICL2S95" localSheetId="20" hidden="1">#REF!</definedName>
    <definedName name="BEx1M51HHDYGIT8PON7U8ICL2S95" localSheetId="14" hidden="1">#REF!</definedName>
    <definedName name="BEx1M51HHDYGIT8PON7U8ICL2S95" localSheetId="15" hidden="1">#REF!</definedName>
    <definedName name="BEx1M51HHDYGIT8PON7U8ICL2S95" localSheetId="3" hidden="1">#REF!</definedName>
    <definedName name="BEx1M51HHDYGIT8PON7U8ICL2S95" hidden="1">#REF!</definedName>
    <definedName name="BEx1MP4FWKV0QYXE13PX9JSNA270" localSheetId="2" hidden="1">#REF!</definedName>
    <definedName name="BEx1MP4FWKV0QYXE13PX9JSNA270" localSheetId="22" hidden="1">#REF!</definedName>
    <definedName name="BEx1MP4FWKV0QYXE13PX9JSNA270" localSheetId="19" hidden="1">#REF!</definedName>
    <definedName name="BEx1MP4FWKV0QYXE13PX9JSNA270" localSheetId="20" hidden="1">#REF!</definedName>
    <definedName name="BEx1MP4FWKV0QYXE13PX9JSNA270" localSheetId="14" hidden="1">#REF!</definedName>
    <definedName name="BEx1MP4FWKV0QYXE13PX9JSNA270" localSheetId="15" hidden="1">#REF!</definedName>
    <definedName name="BEx1MP4FWKV0QYXE13PX9JSNA270" localSheetId="3" hidden="1">#REF!</definedName>
    <definedName name="BEx1MP4FWKV0QYXE13PX9JSNA270" hidden="1">#REF!</definedName>
    <definedName name="BEx1MSV791FSS4CZQKG04NHT3F79" localSheetId="2" hidden="1">#REF!</definedName>
    <definedName name="BEx1MSV791FSS4CZQKG04NHT3F79" localSheetId="22" hidden="1">#REF!</definedName>
    <definedName name="BEx1MSV791FSS4CZQKG04NHT3F79" localSheetId="19" hidden="1">#REF!</definedName>
    <definedName name="BEx1MSV791FSS4CZQKG04NHT3F79" localSheetId="20" hidden="1">#REF!</definedName>
    <definedName name="BEx1MSV791FSS4CZQKG04NHT3F79" localSheetId="14" hidden="1">#REF!</definedName>
    <definedName name="BEx1MSV791FSS4CZQKG04NHT3F79" localSheetId="15" hidden="1">#REF!</definedName>
    <definedName name="BEx1MSV791FSS4CZQKG04NHT3F79" localSheetId="3" hidden="1">#REF!</definedName>
    <definedName name="BEx1MSV791FSS4CZQKG04NHT3F79" hidden="1">#REF!</definedName>
    <definedName name="BEx1MTRKKVCHOZ0YGID6HZ49LJTO" localSheetId="2" hidden="1">#REF!</definedName>
    <definedName name="BEx1MTRKKVCHOZ0YGID6HZ49LJTO" localSheetId="22" hidden="1">#REF!</definedName>
    <definedName name="BEx1MTRKKVCHOZ0YGID6HZ49LJTO" localSheetId="19" hidden="1">#REF!</definedName>
    <definedName name="BEx1MTRKKVCHOZ0YGID6HZ49LJTO" localSheetId="20" hidden="1">#REF!</definedName>
    <definedName name="BEx1MTRKKVCHOZ0YGID6HZ49LJTO" localSheetId="14" hidden="1">#REF!</definedName>
    <definedName name="BEx1MTRKKVCHOZ0YGID6HZ49LJTO" localSheetId="15" hidden="1">#REF!</definedName>
    <definedName name="BEx1MTRKKVCHOZ0YGID6HZ49LJTO" localSheetId="3" hidden="1">#REF!</definedName>
    <definedName name="BEx1MTRKKVCHOZ0YGID6HZ49LJTO" hidden="1">#REF!</definedName>
    <definedName name="BEx1N3CUJ3UX61X38ZAJVPEN4KMC" localSheetId="2" hidden="1">#REF!</definedName>
    <definedName name="BEx1N3CUJ3UX61X38ZAJVPEN4KMC" localSheetId="22" hidden="1">#REF!</definedName>
    <definedName name="BEx1N3CUJ3UX61X38ZAJVPEN4KMC" localSheetId="19" hidden="1">#REF!</definedName>
    <definedName name="BEx1N3CUJ3UX61X38ZAJVPEN4KMC" localSheetId="20" hidden="1">#REF!</definedName>
    <definedName name="BEx1N3CUJ3UX61X38ZAJVPEN4KMC" localSheetId="14" hidden="1">#REF!</definedName>
    <definedName name="BEx1N3CUJ3UX61X38ZAJVPEN4KMC" localSheetId="15" hidden="1">#REF!</definedName>
    <definedName name="BEx1N3CUJ3UX61X38ZAJVPEN4KMC" localSheetId="3" hidden="1">#REF!</definedName>
    <definedName name="BEx1N3CUJ3UX61X38ZAJVPEN4KMC" hidden="1">#REF!</definedName>
    <definedName name="BEx1N5R5IJ3CG6CL344F5KWPINEO" localSheetId="2" hidden="1">#REF!</definedName>
    <definedName name="BEx1N5R5IJ3CG6CL344F5KWPINEO" localSheetId="22" hidden="1">#REF!</definedName>
    <definedName name="BEx1N5R5IJ3CG6CL344F5KWPINEO" localSheetId="19" hidden="1">#REF!</definedName>
    <definedName name="BEx1N5R5IJ3CG6CL344F5KWPINEO" localSheetId="20" hidden="1">#REF!</definedName>
    <definedName name="BEx1N5R5IJ3CG6CL344F5KWPINEO" localSheetId="14" hidden="1">#REF!</definedName>
    <definedName name="BEx1N5R5IJ3CG6CL344F5KWPINEO" localSheetId="15" hidden="1">#REF!</definedName>
    <definedName name="BEx1N5R5IJ3CG6CL344F5KWPINEO" localSheetId="3" hidden="1">#REF!</definedName>
    <definedName name="BEx1N5R5IJ3CG6CL344F5KWPINEO" hidden="1">#REF!</definedName>
    <definedName name="BEx1NFCFVPBS7XURQ8Y0BZEGPBVP" localSheetId="2" hidden="1">#REF!</definedName>
    <definedName name="BEx1NFCFVPBS7XURQ8Y0BZEGPBVP" localSheetId="22" hidden="1">#REF!</definedName>
    <definedName name="BEx1NFCFVPBS7XURQ8Y0BZEGPBVP" localSheetId="19" hidden="1">#REF!</definedName>
    <definedName name="BEx1NFCFVPBS7XURQ8Y0BZEGPBVP" localSheetId="20" hidden="1">#REF!</definedName>
    <definedName name="BEx1NFCFVPBS7XURQ8Y0BZEGPBVP" localSheetId="14" hidden="1">#REF!</definedName>
    <definedName name="BEx1NFCFVPBS7XURQ8Y0BZEGPBVP" localSheetId="15" hidden="1">#REF!</definedName>
    <definedName name="BEx1NFCFVPBS7XURQ8Y0BZEGPBVP" localSheetId="3" hidden="1">#REF!</definedName>
    <definedName name="BEx1NFCFVPBS7XURQ8Y0BZEGPBVP" hidden="1">#REF!</definedName>
    <definedName name="BEx1NM34KQTO1LDNSAFD1L82UZFG" localSheetId="2" hidden="1">#REF!</definedName>
    <definedName name="BEx1NM34KQTO1LDNSAFD1L82UZFG" localSheetId="22" hidden="1">#REF!</definedName>
    <definedName name="BEx1NM34KQTO1LDNSAFD1L82UZFG" localSheetId="19" hidden="1">#REF!</definedName>
    <definedName name="BEx1NM34KQTO1LDNSAFD1L82UZFG" localSheetId="20" hidden="1">#REF!</definedName>
    <definedName name="BEx1NM34KQTO1LDNSAFD1L82UZFG" localSheetId="14" hidden="1">#REF!</definedName>
    <definedName name="BEx1NM34KQTO1LDNSAFD1L82UZFG" localSheetId="15" hidden="1">#REF!</definedName>
    <definedName name="BEx1NM34KQTO1LDNSAFD1L82UZFG" localSheetId="3" hidden="1">#REF!</definedName>
    <definedName name="BEx1NM34KQTO1LDNSAFD1L82UZFG" hidden="1">#REF!</definedName>
    <definedName name="BEx1NO6TXZVOGCUWCCRTXRXWW0XL" localSheetId="2" hidden="1">#REF!</definedName>
    <definedName name="BEx1NO6TXZVOGCUWCCRTXRXWW0XL" localSheetId="22" hidden="1">#REF!</definedName>
    <definedName name="BEx1NO6TXZVOGCUWCCRTXRXWW0XL" localSheetId="19" hidden="1">#REF!</definedName>
    <definedName name="BEx1NO6TXZVOGCUWCCRTXRXWW0XL" localSheetId="20" hidden="1">#REF!</definedName>
    <definedName name="BEx1NO6TXZVOGCUWCCRTXRXWW0XL" localSheetId="14" hidden="1">#REF!</definedName>
    <definedName name="BEx1NO6TXZVOGCUWCCRTXRXWW0XL" localSheetId="15" hidden="1">#REF!</definedName>
    <definedName name="BEx1NO6TXZVOGCUWCCRTXRXWW0XL" localSheetId="3" hidden="1">#REF!</definedName>
    <definedName name="BEx1NO6TXZVOGCUWCCRTXRXWW0XL" hidden="1">#REF!</definedName>
    <definedName name="BEx1NS8EU5P9FQV3S0WRTXI5L361" localSheetId="2" hidden="1">#REF!</definedName>
    <definedName name="BEx1NS8EU5P9FQV3S0WRTXI5L361" localSheetId="22" hidden="1">#REF!</definedName>
    <definedName name="BEx1NS8EU5P9FQV3S0WRTXI5L361" localSheetId="19" hidden="1">#REF!</definedName>
    <definedName name="BEx1NS8EU5P9FQV3S0WRTXI5L361" localSheetId="20" hidden="1">#REF!</definedName>
    <definedName name="BEx1NS8EU5P9FQV3S0WRTXI5L361" localSheetId="14" hidden="1">#REF!</definedName>
    <definedName name="BEx1NS8EU5P9FQV3S0WRTXI5L361" localSheetId="15" hidden="1">#REF!</definedName>
    <definedName name="BEx1NS8EU5P9FQV3S0WRTXI5L361" localSheetId="3" hidden="1">#REF!</definedName>
    <definedName name="BEx1NS8EU5P9FQV3S0WRTXI5L361" hidden="1">#REF!</definedName>
    <definedName name="BEx1NUBX5VUYZFKQH69FN6BTLWCR" localSheetId="2" hidden="1">#REF!</definedName>
    <definedName name="BEx1NUBX5VUYZFKQH69FN6BTLWCR" localSheetId="22" hidden="1">#REF!</definedName>
    <definedName name="BEx1NUBX5VUYZFKQH69FN6BTLWCR" localSheetId="19" hidden="1">#REF!</definedName>
    <definedName name="BEx1NUBX5VUYZFKQH69FN6BTLWCR" localSheetId="20" hidden="1">#REF!</definedName>
    <definedName name="BEx1NUBX5VUYZFKQH69FN6BTLWCR" localSheetId="14" hidden="1">#REF!</definedName>
    <definedName name="BEx1NUBX5VUYZFKQH69FN6BTLWCR" localSheetId="15" hidden="1">#REF!</definedName>
    <definedName name="BEx1NUBX5VUYZFKQH69FN6BTLWCR" localSheetId="3" hidden="1">#REF!</definedName>
    <definedName name="BEx1NUBX5VUYZFKQH69FN6BTLWCR" hidden="1">#REF!</definedName>
    <definedName name="BEx1NZ4K1L8UON80Y2A4RASKWGNP" localSheetId="2" hidden="1">#REF!</definedName>
    <definedName name="BEx1NZ4K1L8UON80Y2A4RASKWGNP" localSheetId="22" hidden="1">#REF!</definedName>
    <definedName name="BEx1NZ4K1L8UON80Y2A4RASKWGNP" localSheetId="19" hidden="1">#REF!</definedName>
    <definedName name="BEx1NZ4K1L8UON80Y2A4RASKWGNP" localSheetId="20" hidden="1">#REF!</definedName>
    <definedName name="BEx1NZ4K1L8UON80Y2A4RASKWGNP" localSheetId="14" hidden="1">#REF!</definedName>
    <definedName name="BEx1NZ4K1L8UON80Y2A4RASKWGNP" localSheetId="15" hidden="1">#REF!</definedName>
    <definedName name="BEx1NZ4K1L8UON80Y2A4RASKWGNP" localSheetId="3" hidden="1">#REF!</definedName>
    <definedName name="BEx1NZ4K1L8UON80Y2A4RASKWGNP" hidden="1">#REF!</definedName>
    <definedName name="BEx1O24FB2CPATAGE3T7L1NBQQO1" localSheetId="2" hidden="1">#REF!</definedName>
    <definedName name="BEx1O24FB2CPATAGE3T7L1NBQQO1" localSheetId="22" hidden="1">#REF!</definedName>
    <definedName name="BEx1O24FB2CPATAGE3T7L1NBQQO1" localSheetId="19" hidden="1">#REF!</definedName>
    <definedName name="BEx1O24FB2CPATAGE3T7L1NBQQO1" localSheetId="20" hidden="1">#REF!</definedName>
    <definedName name="BEx1O24FB2CPATAGE3T7L1NBQQO1" localSheetId="14" hidden="1">#REF!</definedName>
    <definedName name="BEx1O24FB2CPATAGE3T7L1NBQQO1" localSheetId="15" hidden="1">#REF!</definedName>
    <definedName name="BEx1O24FB2CPATAGE3T7L1NBQQO1" localSheetId="3" hidden="1">#REF!</definedName>
    <definedName name="BEx1O24FB2CPATAGE3T7L1NBQQO1" hidden="1">#REF!</definedName>
    <definedName name="BEx1OLAZ915OGYWP0QP1QQWDLCRX" localSheetId="2" hidden="1">#REF!</definedName>
    <definedName name="BEx1OLAZ915OGYWP0QP1QQWDLCRX" localSheetId="22" hidden="1">#REF!</definedName>
    <definedName name="BEx1OLAZ915OGYWP0QP1QQWDLCRX" localSheetId="19" hidden="1">#REF!</definedName>
    <definedName name="BEx1OLAZ915OGYWP0QP1QQWDLCRX" localSheetId="20" hidden="1">#REF!</definedName>
    <definedName name="BEx1OLAZ915OGYWP0QP1QQWDLCRX" localSheetId="14" hidden="1">#REF!</definedName>
    <definedName name="BEx1OLAZ915OGYWP0QP1QQWDLCRX" localSheetId="15" hidden="1">#REF!</definedName>
    <definedName name="BEx1OLAZ915OGYWP0QP1QQWDLCRX" localSheetId="3" hidden="1">#REF!</definedName>
    <definedName name="BEx1OLAZ915OGYWP0QP1QQWDLCRX" hidden="1">#REF!</definedName>
    <definedName name="BEx1OO5ER042IS6IC4TLDI75JNVH" localSheetId="2" hidden="1">#REF!</definedName>
    <definedName name="BEx1OO5ER042IS6IC4TLDI75JNVH" localSheetId="22" hidden="1">#REF!</definedName>
    <definedName name="BEx1OO5ER042IS6IC4TLDI75JNVH" localSheetId="19" hidden="1">#REF!</definedName>
    <definedName name="BEx1OO5ER042IS6IC4TLDI75JNVH" localSheetId="20" hidden="1">#REF!</definedName>
    <definedName name="BEx1OO5ER042IS6IC4TLDI75JNVH" localSheetId="14" hidden="1">#REF!</definedName>
    <definedName name="BEx1OO5ER042IS6IC4TLDI75JNVH" localSheetId="15" hidden="1">#REF!</definedName>
    <definedName name="BEx1OO5ER042IS6IC4TLDI75JNVH" localSheetId="3" hidden="1">#REF!</definedName>
    <definedName name="BEx1OO5ER042IS6IC4TLDI75JNVH" hidden="1">#REF!</definedName>
    <definedName name="BEx1OTE54CBSUT8FWKRALEDCUWN4" localSheetId="2" hidden="1">#REF!</definedName>
    <definedName name="BEx1OTE54CBSUT8FWKRALEDCUWN4" localSheetId="22" hidden="1">#REF!</definedName>
    <definedName name="BEx1OTE54CBSUT8FWKRALEDCUWN4" localSheetId="19" hidden="1">#REF!</definedName>
    <definedName name="BEx1OTE54CBSUT8FWKRALEDCUWN4" localSheetId="20" hidden="1">#REF!</definedName>
    <definedName name="BEx1OTE54CBSUT8FWKRALEDCUWN4" localSheetId="14" hidden="1">#REF!</definedName>
    <definedName name="BEx1OTE54CBSUT8FWKRALEDCUWN4" localSheetId="15" hidden="1">#REF!</definedName>
    <definedName name="BEx1OTE54CBSUT8FWKRALEDCUWN4" localSheetId="3" hidden="1">#REF!</definedName>
    <definedName name="BEx1OTE54CBSUT8FWKRALEDCUWN4" hidden="1">#REF!</definedName>
    <definedName name="BEx1OVSMPADTX95QUOX34KZQ8EDY" localSheetId="2" hidden="1">#REF!</definedName>
    <definedName name="BEx1OVSMPADTX95QUOX34KZQ8EDY" localSheetId="22" hidden="1">#REF!</definedName>
    <definedName name="BEx1OVSMPADTX95QUOX34KZQ8EDY" localSheetId="19" hidden="1">#REF!</definedName>
    <definedName name="BEx1OVSMPADTX95QUOX34KZQ8EDY" localSheetId="20" hidden="1">#REF!</definedName>
    <definedName name="BEx1OVSMPADTX95QUOX34KZQ8EDY" localSheetId="14" hidden="1">#REF!</definedName>
    <definedName name="BEx1OVSMPADTX95QUOX34KZQ8EDY" localSheetId="15" hidden="1">#REF!</definedName>
    <definedName name="BEx1OVSMPADTX95QUOX34KZQ8EDY" localSheetId="3" hidden="1">#REF!</definedName>
    <definedName name="BEx1OVSMPADTX95QUOX34KZQ8EDY" hidden="1">#REF!</definedName>
    <definedName name="BEx1OWJJ0DP4628GCVVRQ9X0DRHQ" localSheetId="2" hidden="1">#REF!</definedName>
    <definedName name="BEx1OWJJ0DP4628GCVVRQ9X0DRHQ" localSheetId="22" hidden="1">#REF!</definedName>
    <definedName name="BEx1OWJJ0DP4628GCVVRQ9X0DRHQ" localSheetId="19" hidden="1">#REF!</definedName>
    <definedName name="BEx1OWJJ0DP4628GCVVRQ9X0DRHQ" localSheetId="20" hidden="1">#REF!</definedName>
    <definedName name="BEx1OWJJ0DP4628GCVVRQ9X0DRHQ" localSheetId="14" hidden="1">#REF!</definedName>
    <definedName name="BEx1OWJJ0DP4628GCVVRQ9X0DRHQ" localSheetId="15" hidden="1">#REF!</definedName>
    <definedName name="BEx1OWJJ0DP4628GCVVRQ9X0DRHQ" localSheetId="3" hidden="1">#REF!</definedName>
    <definedName name="BEx1OWJJ0DP4628GCVVRQ9X0DRHQ" hidden="1">#REF!</definedName>
    <definedName name="BEx1OX544IO9FQJI7YYQGZCEHB3O" localSheetId="2" hidden="1">#REF!</definedName>
    <definedName name="BEx1OX544IO9FQJI7YYQGZCEHB3O" localSheetId="22" hidden="1">#REF!</definedName>
    <definedName name="BEx1OX544IO9FQJI7YYQGZCEHB3O" localSheetId="19" hidden="1">#REF!</definedName>
    <definedName name="BEx1OX544IO9FQJI7YYQGZCEHB3O" localSheetId="20" hidden="1">#REF!</definedName>
    <definedName name="BEx1OX544IO9FQJI7YYQGZCEHB3O" localSheetId="14" hidden="1">#REF!</definedName>
    <definedName name="BEx1OX544IO9FQJI7YYQGZCEHB3O" localSheetId="15" hidden="1">#REF!</definedName>
    <definedName name="BEx1OX544IO9FQJI7YYQGZCEHB3O" localSheetId="3" hidden="1">#REF!</definedName>
    <definedName name="BEx1OX544IO9FQJI7YYQGZCEHB3O" hidden="1">#REF!</definedName>
    <definedName name="BEx1OY6SVEUT2EQ26P7EKEND342G" localSheetId="2" hidden="1">#REF!</definedName>
    <definedName name="BEx1OY6SVEUT2EQ26P7EKEND342G" localSheetId="22" hidden="1">#REF!</definedName>
    <definedName name="BEx1OY6SVEUT2EQ26P7EKEND342G" localSheetId="19" hidden="1">#REF!</definedName>
    <definedName name="BEx1OY6SVEUT2EQ26P7EKEND342G" localSheetId="20" hidden="1">#REF!</definedName>
    <definedName name="BEx1OY6SVEUT2EQ26P7EKEND342G" localSheetId="14" hidden="1">#REF!</definedName>
    <definedName name="BEx1OY6SVEUT2EQ26P7EKEND342G" localSheetId="15" hidden="1">#REF!</definedName>
    <definedName name="BEx1OY6SVEUT2EQ26P7EKEND342G" localSheetId="3" hidden="1">#REF!</definedName>
    <definedName name="BEx1OY6SVEUT2EQ26P7EKEND342G" hidden="1">#REF!</definedName>
    <definedName name="BEx1OYN1LPIPI12O9G6F7QAOS9T4" localSheetId="2" hidden="1">#REF!</definedName>
    <definedName name="BEx1OYN1LPIPI12O9G6F7QAOS9T4" localSheetId="22" hidden="1">#REF!</definedName>
    <definedName name="BEx1OYN1LPIPI12O9G6F7QAOS9T4" localSheetId="19" hidden="1">#REF!</definedName>
    <definedName name="BEx1OYN1LPIPI12O9G6F7QAOS9T4" localSheetId="20" hidden="1">#REF!</definedName>
    <definedName name="BEx1OYN1LPIPI12O9G6F7QAOS9T4" localSheetId="14" hidden="1">#REF!</definedName>
    <definedName name="BEx1OYN1LPIPI12O9G6F7QAOS9T4" localSheetId="15" hidden="1">#REF!</definedName>
    <definedName name="BEx1OYN1LPIPI12O9G6F7QAOS9T4" localSheetId="3" hidden="1">#REF!</definedName>
    <definedName name="BEx1OYN1LPIPI12O9G6F7QAOS9T4" hidden="1">#REF!</definedName>
    <definedName name="BEx1P1HHKJA799O3YZXQAX6KFH58" localSheetId="2" hidden="1">#REF!</definedName>
    <definedName name="BEx1P1HHKJA799O3YZXQAX6KFH58" localSheetId="22" hidden="1">#REF!</definedName>
    <definedName name="BEx1P1HHKJA799O3YZXQAX6KFH58" localSheetId="19" hidden="1">#REF!</definedName>
    <definedName name="BEx1P1HHKJA799O3YZXQAX6KFH58" localSheetId="20" hidden="1">#REF!</definedName>
    <definedName name="BEx1P1HHKJA799O3YZXQAX6KFH58" localSheetId="14" hidden="1">#REF!</definedName>
    <definedName name="BEx1P1HHKJA799O3YZXQAX6KFH58" localSheetId="15" hidden="1">#REF!</definedName>
    <definedName name="BEx1P1HHKJA799O3YZXQAX6KFH58" localSheetId="3" hidden="1">#REF!</definedName>
    <definedName name="BEx1P1HHKJA799O3YZXQAX6KFH58" hidden="1">#REF!</definedName>
    <definedName name="BEx1P34W467WGPOXPK292QFJIPHJ" localSheetId="2" hidden="1">#REF!</definedName>
    <definedName name="BEx1P34W467WGPOXPK292QFJIPHJ" localSheetId="22" hidden="1">#REF!</definedName>
    <definedName name="BEx1P34W467WGPOXPK292QFJIPHJ" localSheetId="19" hidden="1">#REF!</definedName>
    <definedName name="BEx1P34W467WGPOXPK292QFJIPHJ" localSheetId="20" hidden="1">#REF!</definedName>
    <definedName name="BEx1P34W467WGPOXPK292QFJIPHJ" localSheetId="14" hidden="1">#REF!</definedName>
    <definedName name="BEx1P34W467WGPOXPK292QFJIPHJ" localSheetId="15" hidden="1">#REF!</definedName>
    <definedName name="BEx1P34W467WGPOXPK292QFJIPHJ" localSheetId="3" hidden="1">#REF!</definedName>
    <definedName name="BEx1P34W467WGPOXPK292QFJIPHJ" hidden="1">#REF!</definedName>
    <definedName name="BEx1P76FRYAB1BWA5RJS4KOB3G9I" localSheetId="2" hidden="1">#REF!</definedName>
    <definedName name="BEx1P76FRYAB1BWA5RJS4KOB3G9I" localSheetId="22" hidden="1">#REF!</definedName>
    <definedName name="BEx1P76FRYAB1BWA5RJS4KOB3G9I" localSheetId="19" hidden="1">#REF!</definedName>
    <definedName name="BEx1P76FRYAB1BWA5RJS4KOB3G9I" localSheetId="20" hidden="1">#REF!</definedName>
    <definedName name="BEx1P76FRYAB1BWA5RJS4KOB3G9I" localSheetId="14" hidden="1">#REF!</definedName>
    <definedName name="BEx1P76FRYAB1BWA5RJS4KOB3G9I" localSheetId="15" hidden="1">#REF!</definedName>
    <definedName name="BEx1P76FRYAB1BWA5RJS4KOB3G9I" localSheetId="3" hidden="1">#REF!</definedName>
    <definedName name="BEx1P76FRYAB1BWA5RJS4KOB3G9I" hidden="1">#REF!</definedName>
    <definedName name="BEx1P7S1J4TKGVJ43C2Q2R3M9WRB" localSheetId="2" hidden="1">#REF!</definedName>
    <definedName name="BEx1P7S1J4TKGVJ43C2Q2R3M9WRB" localSheetId="22" hidden="1">#REF!</definedName>
    <definedName name="BEx1P7S1J4TKGVJ43C2Q2R3M9WRB" localSheetId="19" hidden="1">#REF!</definedName>
    <definedName name="BEx1P7S1J4TKGVJ43C2Q2R3M9WRB" localSheetId="20" hidden="1">#REF!</definedName>
    <definedName name="BEx1P7S1J4TKGVJ43C2Q2R3M9WRB" localSheetId="14" hidden="1">#REF!</definedName>
    <definedName name="BEx1P7S1J4TKGVJ43C2Q2R3M9WRB" localSheetId="15" hidden="1">#REF!</definedName>
    <definedName name="BEx1P7S1J4TKGVJ43C2Q2R3M9WRB" localSheetId="3" hidden="1">#REF!</definedName>
    <definedName name="BEx1P7S1J4TKGVJ43C2Q2R3M9WRB" hidden="1">#REF!</definedName>
    <definedName name="BEx1P8OF6WY3IH8SO71KQOU83V3Y" localSheetId="2" hidden="1">#REF!</definedName>
    <definedName name="BEx1P8OF6WY3IH8SO71KQOU83V3Y" localSheetId="22" hidden="1">#REF!</definedName>
    <definedName name="BEx1P8OF6WY3IH8SO71KQOU83V3Y" localSheetId="19" hidden="1">#REF!</definedName>
    <definedName name="BEx1P8OF6WY3IH8SO71KQOU83V3Y" localSheetId="20" hidden="1">#REF!</definedName>
    <definedName name="BEx1P8OF6WY3IH8SO71KQOU83V3Y" localSheetId="14" hidden="1">#REF!</definedName>
    <definedName name="BEx1P8OF6WY3IH8SO71KQOU83V3Y" localSheetId="15" hidden="1">#REF!</definedName>
    <definedName name="BEx1P8OF6WY3IH8SO71KQOU83V3Y" localSheetId="3" hidden="1">#REF!</definedName>
    <definedName name="BEx1P8OF6WY3IH8SO71KQOU83V3Y" hidden="1">#REF!</definedName>
    <definedName name="BEx1PA11BLPVZM8RC5BL46WX8YB5" localSheetId="2" hidden="1">#REF!</definedName>
    <definedName name="BEx1PA11BLPVZM8RC5BL46WX8YB5" localSheetId="22" hidden="1">#REF!</definedName>
    <definedName name="BEx1PA11BLPVZM8RC5BL46WX8YB5" localSheetId="19" hidden="1">#REF!</definedName>
    <definedName name="BEx1PA11BLPVZM8RC5BL46WX8YB5" localSheetId="20" hidden="1">#REF!</definedName>
    <definedName name="BEx1PA11BLPVZM8RC5BL46WX8YB5" localSheetId="14" hidden="1">#REF!</definedName>
    <definedName name="BEx1PA11BLPVZM8RC5BL46WX8YB5" localSheetId="15" hidden="1">#REF!</definedName>
    <definedName name="BEx1PA11BLPVZM8RC5BL46WX8YB5" localSheetId="3" hidden="1">#REF!</definedName>
    <definedName name="BEx1PA11BLPVZM8RC5BL46WX8YB5" hidden="1">#REF!</definedName>
    <definedName name="BEx1PAMMMZTO2BTR6YLZ9ASMPS4N" localSheetId="2" hidden="1">#REF!</definedName>
    <definedName name="BEx1PAMMMZTO2BTR6YLZ9ASMPS4N" localSheetId="22" hidden="1">#REF!</definedName>
    <definedName name="BEx1PAMMMZTO2BTR6YLZ9ASMPS4N" localSheetId="19" hidden="1">#REF!</definedName>
    <definedName name="BEx1PAMMMZTO2BTR6YLZ9ASMPS4N" localSheetId="20" hidden="1">#REF!</definedName>
    <definedName name="BEx1PAMMMZTO2BTR6YLZ9ASMPS4N" localSheetId="14" hidden="1">#REF!</definedName>
    <definedName name="BEx1PAMMMZTO2BTR6YLZ9ASMPS4N" localSheetId="15" hidden="1">#REF!</definedName>
    <definedName name="BEx1PAMMMZTO2BTR6YLZ9ASMPS4N" localSheetId="3" hidden="1">#REF!</definedName>
    <definedName name="BEx1PAMMMZTO2BTR6YLZ9ASMPS4N" hidden="1">#REF!</definedName>
    <definedName name="BEx1PBZ4BEFIPGMQXT9T8S4PZ2IM" localSheetId="2" hidden="1">#REF!</definedName>
    <definedName name="BEx1PBZ4BEFIPGMQXT9T8S4PZ2IM" localSheetId="22" hidden="1">#REF!</definedName>
    <definedName name="BEx1PBZ4BEFIPGMQXT9T8S4PZ2IM" localSheetId="19" hidden="1">#REF!</definedName>
    <definedName name="BEx1PBZ4BEFIPGMQXT9T8S4PZ2IM" localSheetId="20" hidden="1">#REF!</definedName>
    <definedName name="BEx1PBZ4BEFIPGMQXT9T8S4PZ2IM" localSheetId="14" hidden="1">#REF!</definedName>
    <definedName name="BEx1PBZ4BEFIPGMQXT9T8S4PZ2IM" localSheetId="15" hidden="1">#REF!</definedName>
    <definedName name="BEx1PBZ4BEFIPGMQXT9T8S4PZ2IM" localSheetId="3" hidden="1">#REF!</definedName>
    <definedName name="BEx1PBZ4BEFIPGMQXT9T8S4PZ2IM" hidden="1">#REF!</definedName>
    <definedName name="BEx1PJMAAUI73DAR3XUON2UMXTBS" localSheetId="2" hidden="1">#REF!</definedName>
    <definedName name="BEx1PJMAAUI73DAR3XUON2UMXTBS" localSheetId="22" hidden="1">#REF!</definedName>
    <definedName name="BEx1PJMAAUI73DAR3XUON2UMXTBS" localSheetId="19" hidden="1">#REF!</definedName>
    <definedName name="BEx1PJMAAUI73DAR3XUON2UMXTBS" localSheetId="20" hidden="1">#REF!</definedName>
    <definedName name="BEx1PJMAAUI73DAR3XUON2UMXTBS" localSheetId="14" hidden="1">#REF!</definedName>
    <definedName name="BEx1PJMAAUI73DAR3XUON2UMXTBS" localSheetId="15" hidden="1">#REF!</definedName>
    <definedName name="BEx1PJMAAUI73DAR3XUON2UMXTBS" localSheetId="3" hidden="1">#REF!</definedName>
    <definedName name="BEx1PJMAAUI73DAR3XUON2UMXTBS" hidden="1">#REF!</definedName>
    <definedName name="BEx1PLF2CFSXBZPVI6CJ534EIJDN" localSheetId="2" hidden="1">#REF!</definedName>
    <definedName name="BEx1PLF2CFSXBZPVI6CJ534EIJDN" localSheetId="22" hidden="1">#REF!</definedName>
    <definedName name="BEx1PLF2CFSXBZPVI6CJ534EIJDN" localSheetId="19" hidden="1">#REF!</definedName>
    <definedName name="BEx1PLF2CFSXBZPVI6CJ534EIJDN" localSheetId="20" hidden="1">#REF!</definedName>
    <definedName name="BEx1PLF2CFSXBZPVI6CJ534EIJDN" localSheetId="14" hidden="1">#REF!</definedName>
    <definedName name="BEx1PLF2CFSXBZPVI6CJ534EIJDN" localSheetId="15" hidden="1">#REF!</definedName>
    <definedName name="BEx1PLF2CFSXBZPVI6CJ534EIJDN" localSheetId="3" hidden="1">#REF!</definedName>
    <definedName name="BEx1PLF2CFSXBZPVI6CJ534EIJDN" hidden="1">#REF!</definedName>
    <definedName name="BEx1PMWZB2DO6EM9BKLUICZJ65HD" localSheetId="2" hidden="1">#REF!</definedName>
    <definedName name="BEx1PMWZB2DO6EM9BKLUICZJ65HD" localSheetId="22" hidden="1">#REF!</definedName>
    <definedName name="BEx1PMWZB2DO6EM9BKLUICZJ65HD" localSheetId="19" hidden="1">#REF!</definedName>
    <definedName name="BEx1PMWZB2DO6EM9BKLUICZJ65HD" localSheetId="20" hidden="1">#REF!</definedName>
    <definedName name="BEx1PMWZB2DO6EM9BKLUICZJ65HD" localSheetId="14" hidden="1">#REF!</definedName>
    <definedName name="BEx1PMWZB2DO6EM9BKLUICZJ65HD" localSheetId="15" hidden="1">#REF!</definedName>
    <definedName name="BEx1PMWZB2DO6EM9BKLUICZJ65HD" localSheetId="3" hidden="1">#REF!</definedName>
    <definedName name="BEx1PMWZB2DO6EM9BKLUICZJ65HD" hidden="1">#REF!</definedName>
    <definedName name="BEx1PU3X6U0EVLY9569KVBPAH7XU" localSheetId="2" hidden="1">#REF!</definedName>
    <definedName name="BEx1PU3X6U0EVLY9569KVBPAH7XU" localSheetId="22" hidden="1">#REF!</definedName>
    <definedName name="BEx1PU3X6U0EVLY9569KVBPAH7XU" localSheetId="19" hidden="1">#REF!</definedName>
    <definedName name="BEx1PU3X6U0EVLY9569KVBPAH7XU" localSheetId="20" hidden="1">#REF!</definedName>
    <definedName name="BEx1PU3X6U0EVLY9569KVBPAH7XU" localSheetId="14" hidden="1">#REF!</definedName>
    <definedName name="BEx1PU3X6U0EVLY9569KVBPAH7XU" localSheetId="15" hidden="1">#REF!</definedName>
    <definedName name="BEx1PU3X6U0EVLY9569KVBPAH7XU" localSheetId="3" hidden="1">#REF!</definedName>
    <definedName name="BEx1PU3X6U0EVLY9569KVBPAH7XU" hidden="1">#REF!</definedName>
    <definedName name="BEx1Q9OV5AOW28OUGRFCD3ZFVWC3" localSheetId="2" hidden="1">#REF!</definedName>
    <definedName name="BEx1Q9OV5AOW28OUGRFCD3ZFVWC3" localSheetId="22" hidden="1">#REF!</definedName>
    <definedName name="BEx1Q9OV5AOW28OUGRFCD3ZFVWC3" localSheetId="19" hidden="1">#REF!</definedName>
    <definedName name="BEx1Q9OV5AOW28OUGRFCD3ZFVWC3" localSheetId="20" hidden="1">#REF!</definedName>
    <definedName name="BEx1Q9OV5AOW28OUGRFCD3ZFVWC3" localSheetId="14" hidden="1">#REF!</definedName>
    <definedName name="BEx1Q9OV5AOW28OUGRFCD3ZFVWC3" localSheetId="15" hidden="1">#REF!</definedName>
    <definedName name="BEx1Q9OV5AOW28OUGRFCD3ZFVWC3" localSheetId="3" hidden="1">#REF!</definedName>
    <definedName name="BEx1Q9OV5AOW28OUGRFCD3ZFVWC3" hidden="1">#REF!</definedName>
    <definedName name="BEx1QA54J2A4I7IBQR19BTY28ZMR" localSheetId="2" hidden="1">#REF!</definedName>
    <definedName name="BEx1QA54J2A4I7IBQR19BTY28ZMR" localSheetId="22" hidden="1">#REF!</definedName>
    <definedName name="BEx1QA54J2A4I7IBQR19BTY28ZMR" localSheetId="19" hidden="1">#REF!</definedName>
    <definedName name="BEx1QA54J2A4I7IBQR19BTY28ZMR" localSheetId="20" hidden="1">#REF!</definedName>
    <definedName name="BEx1QA54J2A4I7IBQR19BTY28ZMR" localSheetId="14" hidden="1">#REF!</definedName>
    <definedName name="BEx1QA54J2A4I7IBQR19BTY28ZMR" localSheetId="15" hidden="1">#REF!</definedName>
    <definedName name="BEx1QA54J2A4I7IBQR19BTY28ZMR" localSheetId="3" hidden="1">#REF!</definedName>
    <definedName name="BEx1QA54J2A4I7IBQR19BTY28ZMR" hidden="1">#REF!</definedName>
    <definedName name="BEx1QD50TNYYZ6YO943BWHPB9UD9" localSheetId="2" hidden="1">#REF!</definedName>
    <definedName name="BEx1QD50TNYYZ6YO943BWHPB9UD9" localSheetId="22" hidden="1">#REF!</definedName>
    <definedName name="BEx1QD50TNYYZ6YO943BWHPB9UD9" localSheetId="19" hidden="1">#REF!</definedName>
    <definedName name="BEx1QD50TNYYZ6YO943BWHPB9UD9" localSheetId="20" hidden="1">#REF!</definedName>
    <definedName name="BEx1QD50TNYYZ6YO943BWHPB9UD9" localSheetId="14" hidden="1">#REF!</definedName>
    <definedName name="BEx1QD50TNYYZ6YO943BWHPB9UD9" localSheetId="15" hidden="1">#REF!</definedName>
    <definedName name="BEx1QD50TNYYZ6YO943BWHPB9UD9" localSheetId="3" hidden="1">#REF!</definedName>
    <definedName name="BEx1QD50TNYYZ6YO943BWHPB9UD9" hidden="1">#REF!</definedName>
    <definedName name="BEx1QMQAHG3KQUK59DVM68SWKZIZ" localSheetId="2" hidden="1">#REF!</definedName>
    <definedName name="BEx1QMQAHG3KQUK59DVM68SWKZIZ" localSheetId="22" hidden="1">#REF!</definedName>
    <definedName name="BEx1QMQAHG3KQUK59DVM68SWKZIZ" localSheetId="19" hidden="1">#REF!</definedName>
    <definedName name="BEx1QMQAHG3KQUK59DVM68SWKZIZ" localSheetId="20" hidden="1">#REF!</definedName>
    <definedName name="BEx1QMQAHG3KQUK59DVM68SWKZIZ" localSheetId="14" hidden="1">#REF!</definedName>
    <definedName name="BEx1QMQAHG3KQUK59DVM68SWKZIZ" localSheetId="15" hidden="1">#REF!</definedName>
    <definedName name="BEx1QMQAHG3KQUK59DVM68SWKZIZ" localSheetId="3" hidden="1">#REF!</definedName>
    <definedName name="BEx1QMQAHG3KQUK59DVM68SWKZIZ" hidden="1">#REF!</definedName>
    <definedName name="BEx1R9YFKJCMSEST8OVCAO5E47FO" localSheetId="2" hidden="1">#REF!</definedName>
    <definedName name="BEx1R9YFKJCMSEST8OVCAO5E47FO" localSheetId="22" hidden="1">#REF!</definedName>
    <definedName name="BEx1R9YFKJCMSEST8OVCAO5E47FO" localSheetId="19" hidden="1">#REF!</definedName>
    <definedName name="BEx1R9YFKJCMSEST8OVCAO5E47FO" localSheetId="20" hidden="1">#REF!</definedName>
    <definedName name="BEx1R9YFKJCMSEST8OVCAO5E47FO" localSheetId="14" hidden="1">#REF!</definedName>
    <definedName name="BEx1R9YFKJCMSEST8OVCAO5E47FO" localSheetId="15" hidden="1">#REF!</definedName>
    <definedName name="BEx1R9YFKJCMSEST8OVCAO5E47FO" localSheetId="3" hidden="1">#REF!</definedName>
    <definedName name="BEx1R9YFKJCMSEST8OVCAO5E47FO" hidden="1">#REF!</definedName>
    <definedName name="BEx1RBGC06B3T52OIC0EQ1KGVP1I" localSheetId="2" hidden="1">#REF!</definedName>
    <definedName name="BEx1RBGC06B3T52OIC0EQ1KGVP1I" localSheetId="22" hidden="1">#REF!</definedName>
    <definedName name="BEx1RBGC06B3T52OIC0EQ1KGVP1I" localSheetId="19" hidden="1">#REF!</definedName>
    <definedName name="BEx1RBGC06B3T52OIC0EQ1KGVP1I" localSheetId="20" hidden="1">#REF!</definedName>
    <definedName name="BEx1RBGC06B3T52OIC0EQ1KGVP1I" localSheetId="14" hidden="1">#REF!</definedName>
    <definedName name="BEx1RBGC06B3T52OIC0EQ1KGVP1I" localSheetId="15" hidden="1">#REF!</definedName>
    <definedName name="BEx1RBGC06B3T52OIC0EQ1KGVP1I" localSheetId="3" hidden="1">#REF!</definedName>
    <definedName name="BEx1RBGC06B3T52OIC0EQ1KGVP1I" hidden="1">#REF!</definedName>
    <definedName name="BEx1RRC7X4NI1CU4EO5XYE2GVARJ" localSheetId="2" hidden="1">#REF!</definedName>
    <definedName name="BEx1RRC7X4NI1CU4EO5XYE2GVARJ" localSheetId="22" hidden="1">#REF!</definedName>
    <definedName name="BEx1RRC7X4NI1CU4EO5XYE2GVARJ" localSheetId="19" hidden="1">#REF!</definedName>
    <definedName name="BEx1RRC7X4NI1CU4EO5XYE2GVARJ" localSheetId="20" hidden="1">#REF!</definedName>
    <definedName name="BEx1RRC7X4NI1CU4EO5XYE2GVARJ" localSheetId="14" hidden="1">#REF!</definedName>
    <definedName name="BEx1RRC7X4NI1CU4EO5XYE2GVARJ" localSheetId="15" hidden="1">#REF!</definedName>
    <definedName name="BEx1RRC7X4NI1CU4EO5XYE2GVARJ" localSheetId="3" hidden="1">#REF!</definedName>
    <definedName name="BEx1RRC7X4NI1CU4EO5XYE2GVARJ" hidden="1">#REF!</definedName>
    <definedName name="BEx1RZA1NCGT832L7EMR7GMF588W" localSheetId="2" hidden="1">#REF!</definedName>
    <definedName name="BEx1RZA1NCGT832L7EMR7GMF588W" localSheetId="22" hidden="1">#REF!</definedName>
    <definedName name="BEx1RZA1NCGT832L7EMR7GMF588W" localSheetId="19" hidden="1">#REF!</definedName>
    <definedName name="BEx1RZA1NCGT832L7EMR7GMF588W" localSheetId="20" hidden="1">#REF!</definedName>
    <definedName name="BEx1RZA1NCGT832L7EMR7GMF588W" localSheetId="14" hidden="1">#REF!</definedName>
    <definedName name="BEx1RZA1NCGT832L7EMR7GMF588W" localSheetId="15" hidden="1">#REF!</definedName>
    <definedName name="BEx1RZA1NCGT832L7EMR7GMF588W" localSheetId="3" hidden="1">#REF!</definedName>
    <definedName name="BEx1RZA1NCGT832L7EMR7GMF588W" hidden="1">#REF!</definedName>
    <definedName name="BEx1S0XGIPUSZQUCSGWSK10GKW7Y" localSheetId="2" hidden="1">#REF!</definedName>
    <definedName name="BEx1S0XGIPUSZQUCSGWSK10GKW7Y" localSheetId="22" hidden="1">#REF!</definedName>
    <definedName name="BEx1S0XGIPUSZQUCSGWSK10GKW7Y" localSheetId="19" hidden="1">#REF!</definedName>
    <definedName name="BEx1S0XGIPUSZQUCSGWSK10GKW7Y" localSheetId="20" hidden="1">#REF!</definedName>
    <definedName name="BEx1S0XGIPUSZQUCSGWSK10GKW7Y" localSheetId="14" hidden="1">#REF!</definedName>
    <definedName name="BEx1S0XGIPUSZQUCSGWSK10GKW7Y" localSheetId="15" hidden="1">#REF!</definedName>
    <definedName name="BEx1S0XGIPUSZQUCSGWSK10GKW7Y" localSheetId="3" hidden="1">#REF!</definedName>
    <definedName name="BEx1S0XGIPUSZQUCSGWSK10GKW7Y" hidden="1">#REF!</definedName>
    <definedName name="BEx1S5VFNKIXHTTCWSV60UC50EZ8" localSheetId="2" hidden="1">#REF!</definedName>
    <definedName name="BEx1S5VFNKIXHTTCWSV60UC50EZ8" localSheetId="22" hidden="1">#REF!</definedName>
    <definedName name="BEx1S5VFNKIXHTTCWSV60UC50EZ8" localSheetId="19" hidden="1">#REF!</definedName>
    <definedName name="BEx1S5VFNKIXHTTCWSV60UC50EZ8" localSheetId="20" hidden="1">#REF!</definedName>
    <definedName name="BEx1S5VFNKIXHTTCWSV60UC50EZ8" localSheetId="14" hidden="1">#REF!</definedName>
    <definedName name="BEx1S5VFNKIXHTTCWSV60UC50EZ8" localSheetId="15" hidden="1">#REF!</definedName>
    <definedName name="BEx1S5VFNKIXHTTCWSV60UC50EZ8" localSheetId="3" hidden="1">#REF!</definedName>
    <definedName name="BEx1S5VFNKIXHTTCWSV60UC50EZ8" hidden="1">#REF!</definedName>
    <definedName name="BEx1SK3U02H0RGKEYXW7ZMCEOF3V" localSheetId="2" hidden="1">#REF!</definedName>
    <definedName name="BEx1SK3U02H0RGKEYXW7ZMCEOF3V" localSheetId="22" hidden="1">#REF!</definedName>
    <definedName name="BEx1SK3U02H0RGKEYXW7ZMCEOF3V" localSheetId="19" hidden="1">#REF!</definedName>
    <definedName name="BEx1SK3U02H0RGKEYXW7ZMCEOF3V" localSheetId="20" hidden="1">#REF!</definedName>
    <definedName name="BEx1SK3U02H0RGKEYXW7ZMCEOF3V" localSheetId="14" hidden="1">#REF!</definedName>
    <definedName name="BEx1SK3U02H0RGKEYXW7ZMCEOF3V" localSheetId="15" hidden="1">#REF!</definedName>
    <definedName name="BEx1SK3U02H0RGKEYXW7ZMCEOF3V" localSheetId="3" hidden="1">#REF!</definedName>
    <definedName name="BEx1SK3U02H0RGKEYXW7ZMCEOF3V" hidden="1">#REF!</definedName>
    <definedName name="BEx1SSNEZINBJT29QVS62VS1THT4" localSheetId="2" hidden="1">#REF!</definedName>
    <definedName name="BEx1SSNEZINBJT29QVS62VS1THT4" localSheetId="22" hidden="1">#REF!</definedName>
    <definedName name="BEx1SSNEZINBJT29QVS62VS1THT4" localSheetId="19" hidden="1">#REF!</definedName>
    <definedName name="BEx1SSNEZINBJT29QVS62VS1THT4" localSheetId="20" hidden="1">#REF!</definedName>
    <definedName name="BEx1SSNEZINBJT29QVS62VS1THT4" localSheetId="14" hidden="1">#REF!</definedName>
    <definedName name="BEx1SSNEZINBJT29QVS62VS1THT4" localSheetId="15" hidden="1">#REF!</definedName>
    <definedName name="BEx1SSNEZINBJT29QVS62VS1THT4" localSheetId="3" hidden="1">#REF!</definedName>
    <definedName name="BEx1SSNEZINBJT29QVS62VS1THT4" hidden="1">#REF!</definedName>
    <definedName name="BEx1SVNCHNANBJIDIQVB8AFK4HAN" localSheetId="2" hidden="1">#REF!</definedName>
    <definedName name="BEx1SVNCHNANBJIDIQVB8AFK4HAN" localSheetId="22" hidden="1">#REF!</definedName>
    <definedName name="BEx1SVNCHNANBJIDIQVB8AFK4HAN" localSheetId="19" hidden="1">#REF!</definedName>
    <definedName name="BEx1SVNCHNANBJIDIQVB8AFK4HAN" localSheetId="20" hidden="1">#REF!</definedName>
    <definedName name="BEx1SVNCHNANBJIDIQVB8AFK4HAN" localSheetId="14" hidden="1">#REF!</definedName>
    <definedName name="BEx1SVNCHNANBJIDIQVB8AFK4HAN" localSheetId="15" hidden="1">#REF!</definedName>
    <definedName name="BEx1SVNCHNANBJIDIQVB8AFK4HAN" localSheetId="3" hidden="1">#REF!</definedName>
    <definedName name="BEx1SVNCHNANBJIDIQVB8AFK4HAN" hidden="1">#REF!</definedName>
    <definedName name="BEx1SY74DYVEPAQ9TGGGXKJA025O" localSheetId="2" hidden="1">#REF!</definedName>
    <definedName name="BEx1SY74DYVEPAQ9TGGGXKJA025O" localSheetId="22" hidden="1">#REF!</definedName>
    <definedName name="BEx1SY74DYVEPAQ9TGGGXKJA025O" localSheetId="19" hidden="1">#REF!</definedName>
    <definedName name="BEx1SY74DYVEPAQ9TGGGXKJA025O" localSheetId="20" hidden="1">#REF!</definedName>
    <definedName name="BEx1SY74DYVEPAQ9TGGGXKJA025O" localSheetId="14" hidden="1">#REF!</definedName>
    <definedName name="BEx1SY74DYVEPAQ9TGGGXKJA025O" localSheetId="15" hidden="1">#REF!</definedName>
    <definedName name="BEx1SY74DYVEPAQ9TGGGXKJA025O" localSheetId="3" hidden="1">#REF!</definedName>
    <definedName name="BEx1SY74DYVEPAQ9TGGGXKJA025O" hidden="1">#REF!</definedName>
    <definedName name="BEx1TJ0WLS9O7KNSGIPWTYHDYI1D" localSheetId="2" hidden="1">#REF!</definedName>
    <definedName name="BEx1TJ0WLS9O7KNSGIPWTYHDYI1D" localSheetId="22" hidden="1">#REF!</definedName>
    <definedName name="BEx1TJ0WLS9O7KNSGIPWTYHDYI1D" localSheetId="19" hidden="1">#REF!</definedName>
    <definedName name="BEx1TJ0WLS9O7KNSGIPWTYHDYI1D" localSheetId="20" hidden="1">#REF!</definedName>
    <definedName name="BEx1TJ0WLS9O7KNSGIPWTYHDYI1D" localSheetId="14" hidden="1">#REF!</definedName>
    <definedName name="BEx1TJ0WLS9O7KNSGIPWTYHDYI1D" localSheetId="15" hidden="1">#REF!</definedName>
    <definedName name="BEx1TJ0WLS9O7KNSGIPWTYHDYI1D" localSheetId="3" hidden="1">#REF!</definedName>
    <definedName name="BEx1TJ0WLS9O7KNSGIPWTYHDYI1D" hidden="1">#REF!</definedName>
    <definedName name="BEx1TUPQAYGAI13ZC7FU1FJXFAPM" localSheetId="2" hidden="1">#REF!</definedName>
    <definedName name="BEx1TUPQAYGAI13ZC7FU1FJXFAPM" localSheetId="22" hidden="1">#REF!</definedName>
    <definedName name="BEx1TUPQAYGAI13ZC7FU1FJXFAPM" localSheetId="19" hidden="1">#REF!</definedName>
    <definedName name="BEx1TUPQAYGAI13ZC7FU1FJXFAPM" localSheetId="20" hidden="1">#REF!</definedName>
    <definedName name="BEx1TUPQAYGAI13ZC7FU1FJXFAPM" localSheetId="14" hidden="1">#REF!</definedName>
    <definedName name="BEx1TUPQAYGAI13ZC7FU1FJXFAPM" localSheetId="15" hidden="1">#REF!</definedName>
    <definedName name="BEx1TUPQAYGAI13ZC7FU1FJXFAPM" localSheetId="3" hidden="1">#REF!</definedName>
    <definedName name="BEx1TUPQAYGAI13ZC7FU1FJXFAPM" hidden="1">#REF!</definedName>
    <definedName name="BEx1TY0F9W7EOF31FZXITWEYBSRT" localSheetId="2" hidden="1">#REF!</definedName>
    <definedName name="BEx1TY0F9W7EOF31FZXITWEYBSRT" localSheetId="22" hidden="1">#REF!</definedName>
    <definedName name="BEx1TY0F9W7EOF31FZXITWEYBSRT" localSheetId="19" hidden="1">#REF!</definedName>
    <definedName name="BEx1TY0F9W7EOF31FZXITWEYBSRT" localSheetId="20" hidden="1">#REF!</definedName>
    <definedName name="BEx1TY0F9W7EOF31FZXITWEYBSRT" localSheetId="14" hidden="1">#REF!</definedName>
    <definedName name="BEx1TY0F9W7EOF31FZXITWEYBSRT" localSheetId="15" hidden="1">#REF!</definedName>
    <definedName name="BEx1TY0F9W7EOF31FZXITWEYBSRT" localSheetId="3" hidden="1">#REF!</definedName>
    <definedName name="BEx1TY0F9W7EOF31FZXITWEYBSRT" hidden="1">#REF!</definedName>
    <definedName name="BEx1U7WFO8OZKB1EBF4H386JW91L" localSheetId="2" hidden="1">#REF!</definedName>
    <definedName name="BEx1U7WFO8OZKB1EBF4H386JW91L" localSheetId="22" hidden="1">#REF!</definedName>
    <definedName name="BEx1U7WFO8OZKB1EBF4H386JW91L" localSheetId="19" hidden="1">#REF!</definedName>
    <definedName name="BEx1U7WFO8OZKB1EBF4H386JW91L" localSheetId="20" hidden="1">#REF!</definedName>
    <definedName name="BEx1U7WFO8OZKB1EBF4H386JW91L" localSheetId="14" hidden="1">#REF!</definedName>
    <definedName name="BEx1U7WFO8OZKB1EBF4H386JW91L" localSheetId="15" hidden="1">#REF!</definedName>
    <definedName name="BEx1U7WFO8OZKB1EBF4H386JW91L" localSheetId="3" hidden="1">#REF!</definedName>
    <definedName name="BEx1U7WFO8OZKB1EBF4H386JW91L" hidden="1">#REF!</definedName>
    <definedName name="BEx1U87938YR9N6HYI24KVBKLOS3" localSheetId="2" hidden="1">#REF!</definedName>
    <definedName name="BEx1U87938YR9N6HYI24KVBKLOS3" localSheetId="22" hidden="1">#REF!</definedName>
    <definedName name="BEx1U87938YR9N6HYI24KVBKLOS3" localSheetId="19" hidden="1">#REF!</definedName>
    <definedName name="BEx1U87938YR9N6HYI24KVBKLOS3" localSheetId="20" hidden="1">#REF!</definedName>
    <definedName name="BEx1U87938YR9N6HYI24KVBKLOS3" localSheetId="14" hidden="1">#REF!</definedName>
    <definedName name="BEx1U87938YR9N6HYI24KVBKLOS3" localSheetId="15" hidden="1">#REF!</definedName>
    <definedName name="BEx1U87938YR9N6HYI24KVBKLOS3" localSheetId="3" hidden="1">#REF!</definedName>
    <definedName name="BEx1U87938YR9N6HYI24KVBKLOS3" hidden="1">#REF!</definedName>
    <definedName name="BEx1U9P6VQWSVRICLZR9DYRMN61U" localSheetId="2" hidden="1">#REF!</definedName>
    <definedName name="BEx1U9P6VQWSVRICLZR9DYRMN61U" localSheetId="22" hidden="1">#REF!</definedName>
    <definedName name="BEx1U9P6VQWSVRICLZR9DYRMN61U" localSheetId="19" hidden="1">#REF!</definedName>
    <definedName name="BEx1U9P6VQWSVRICLZR9DYRMN61U" localSheetId="20" hidden="1">#REF!</definedName>
    <definedName name="BEx1U9P6VQWSVRICLZR9DYRMN61U" localSheetId="14" hidden="1">#REF!</definedName>
    <definedName name="BEx1U9P6VQWSVRICLZR9DYRMN61U" localSheetId="15" hidden="1">#REF!</definedName>
    <definedName name="BEx1U9P6VQWSVRICLZR9DYRMN61U" localSheetId="3" hidden="1">#REF!</definedName>
    <definedName name="BEx1U9P6VQWSVRICLZR9DYRMN61U" hidden="1">#REF!</definedName>
    <definedName name="BEx1UESH4KDWHYESQU2IE55RS3LI" localSheetId="2" hidden="1">#REF!</definedName>
    <definedName name="BEx1UESH4KDWHYESQU2IE55RS3LI" localSheetId="22" hidden="1">#REF!</definedName>
    <definedName name="BEx1UESH4KDWHYESQU2IE55RS3LI" localSheetId="19" hidden="1">#REF!</definedName>
    <definedName name="BEx1UESH4KDWHYESQU2IE55RS3LI" localSheetId="20" hidden="1">#REF!</definedName>
    <definedName name="BEx1UESH4KDWHYESQU2IE55RS3LI" localSheetId="14" hidden="1">#REF!</definedName>
    <definedName name="BEx1UESH4KDWHYESQU2IE55RS3LI" localSheetId="15" hidden="1">#REF!</definedName>
    <definedName name="BEx1UESH4KDWHYESQU2IE55RS3LI" localSheetId="3" hidden="1">#REF!</definedName>
    <definedName name="BEx1UESH4KDWHYESQU2IE55RS3LI" hidden="1">#REF!</definedName>
    <definedName name="BEx1UI8N9KTCPSOJ7RDW0T8UEBNP" localSheetId="2" hidden="1">#REF!</definedName>
    <definedName name="BEx1UI8N9KTCPSOJ7RDW0T8UEBNP" localSheetId="22" hidden="1">#REF!</definedName>
    <definedName name="BEx1UI8N9KTCPSOJ7RDW0T8UEBNP" localSheetId="19" hidden="1">#REF!</definedName>
    <definedName name="BEx1UI8N9KTCPSOJ7RDW0T8UEBNP" localSheetId="20" hidden="1">#REF!</definedName>
    <definedName name="BEx1UI8N9KTCPSOJ7RDW0T8UEBNP" localSheetId="14" hidden="1">#REF!</definedName>
    <definedName name="BEx1UI8N9KTCPSOJ7RDW0T8UEBNP" localSheetId="15" hidden="1">#REF!</definedName>
    <definedName name="BEx1UI8N9KTCPSOJ7RDW0T8UEBNP" localSheetId="3" hidden="1">#REF!</definedName>
    <definedName name="BEx1UI8N9KTCPSOJ7RDW0T8UEBNP" hidden="1">#REF!</definedName>
    <definedName name="BEx1UML0HHJFHA5TBOYQ24I3RV1W" localSheetId="2" hidden="1">#REF!</definedName>
    <definedName name="BEx1UML0HHJFHA5TBOYQ24I3RV1W" localSheetId="22" hidden="1">#REF!</definedName>
    <definedName name="BEx1UML0HHJFHA5TBOYQ24I3RV1W" localSheetId="19" hidden="1">#REF!</definedName>
    <definedName name="BEx1UML0HHJFHA5TBOYQ24I3RV1W" localSheetId="20" hidden="1">#REF!</definedName>
    <definedName name="BEx1UML0HHJFHA5TBOYQ24I3RV1W" localSheetId="14" hidden="1">#REF!</definedName>
    <definedName name="BEx1UML0HHJFHA5TBOYQ24I3RV1W" localSheetId="15" hidden="1">#REF!</definedName>
    <definedName name="BEx1UML0HHJFHA5TBOYQ24I3RV1W" localSheetId="3" hidden="1">#REF!</definedName>
    <definedName name="BEx1UML0HHJFHA5TBOYQ24I3RV1W" hidden="1">#REF!</definedName>
    <definedName name="BEx1UO8ENOJNYCNX5Z95TBIJ3MKP" localSheetId="2" hidden="1">#REF!</definedName>
    <definedName name="BEx1UO8ENOJNYCNX5Z95TBIJ3MKP" localSheetId="22" hidden="1">#REF!</definedName>
    <definedName name="BEx1UO8ENOJNYCNX5Z95TBIJ3MKP" localSheetId="19" hidden="1">#REF!</definedName>
    <definedName name="BEx1UO8ENOJNYCNX5Z95TBIJ3MKP" localSheetId="20" hidden="1">#REF!</definedName>
    <definedName name="BEx1UO8ENOJNYCNX5Z95TBIJ3MKP" localSheetId="14" hidden="1">#REF!</definedName>
    <definedName name="BEx1UO8ENOJNYCNX5Z95TBIJ3MKP" localSheetId="15" hidden="1">#REF!</definedName>
    <definedName name="BEx1UO8ENOJNYCNX5Z95TBIJ3MKP" localSheetId="3" hidden="1">#REF!</definedName>
    <definedName name="BEx1UO8ENOJNYCNX5Z95TBIJ3MKP" hidden="1">#REF!</definedName>
    <definedName name="BEx1UUDIQPZ23XQ79GUL0RAWRSCK" localSheetId="2" hidden="1">#REF!</definedName>
    <definedName name="BEx1UUDIQPZ23XQ79GUL0RAWRSCK" localSheetId="22" hidden="1">#REF!</definedName>
    <definedName name="BEx1UUDIQPZ23XQ79GUL0RAWRSCK" localSheetId="19" hidden="1">#REF!</definedName>
    <definedName name="BEx1UUDIQPZ23XQ79GUL0RAWRSCK" localSheetId="20" hidden="1">#REF!</definedName>
    <definedName name="BEx1UUDIQPZ23XQ79GUL0RAWRSCK" localSheetId="14" hidden="1">#REF!</definedName>
    <definedName name="BEx1UUDIQPZ23XQ79GUL0RAWRSCK" localSheetId="15" hidden="1">#REF!</definedName>
    <definedName name="BEx1UUDIQPZ23XQ79GUL0RAWRSCK" localSheetId="3" hidden="1">#REF!</definedName>
    <definedName name="BEx1UUDIQPZ23XQ79GUL0RAWRSCK" hidden="1">#REF!</definedName>
    <definedName name="BEx1V67SEV778NVW68J8W5SND1J7" localSheetId="2" hidden="1">#REF!</definedName>
    <definedName name="BEx1V67SEV778NVW68J8W5SND1J7" localSheetId="22" hidden="1">#REF!</definedName>
    <definedName name="BEx1V67SEV778NVW68J8W5SND1J7" localSheetId="19" hidden="1">#REF!</definedName>
    <definedName name="BEx1V67SEV778NVW68J8W5SND1J7" localSheetId="20" hidden="1">#REF!</definedName>
    <definedName name="BEx1V67SEV778NVW68J8W5SND1J7" localSheetId="14" hidden="1">#REF!</definedName>
    <definedName name="BEx1V67SEV778NVW68J8W5SND1J7" localSheetId="15" hidden="1">#REF!</definedName>
    <definedName name="BEx1V67SEV778NVW68J8W5SND1J7" localSheetId="3" hidden="1">#REF!</definedName>
    <definedName name="BEx1V67SEV778NVW68J8W5SND1J7" hidden="1">#REF!</definedName>
    <definedName name="BEx1VIY9SQLRESD11CC4PHYT0XSG" localSheetId="2" hidden="1">#REF!</definedName>
    <definedName name="BEx1VIY9SQLRESD11CC4PHYT0XSG" localSheetId="22" hidden="1">#REF!</definedName>
    <definedName name="BEx1VIY9SQLRESD11CC4PHYT0XSG" localSheetId="19" hidden="1">#REF!</definedName>
    <definedName name="BEx1VIY9SQLRESD11CC4PHYT0XSG" localSheetId="20" hidden="1">#REF!</definedName>
    <definedName name="BEx1VIY9SQLRESD11CC4PHYT0XSG" localSheetId="14" hidden="1">#REF!</definedName>
    <definedName name="BEx1VIY9SQLRESD11CC4PHYT0XSG" localSheetId="15" hidden="1">#REF!</definedName>
    <definedName name="BEx1VIY9SQLRESD11CC4PHYT0XSG" localSheetId="3" hidden="1">#REF!</definedName>
    <definedName name="BEx1VIY9SQLRESD11CC4PHYT0XSG" hidden="1">#REF!</definedName>
    <definedName name="BEx1W3170EJU6QEJR4F8E2ULUU2U" localSheetId="2" hidden="1">#REF!</definedName>
    <definedName name="BEx1W3170EJU6QEJR4F8E2ULUU2U" localSheetId="22" hidden="1">#REF!</definedName>
    <definedName name="BEx1W3170EJU6QEJR4F8E2ULUU2U" localSheetId="19" hidden="1">#REF!</definedName>
    <definedName name="BEx1W3170EJU6QEJR4F8E2ULUU2U" localSheetId="20" hidden="1">#REF!</definedName>
    <definedName name="BEx1W3170EJU6QEJR4F8E2ULUU2U" localSheetId="14" hidden="1">#REF!</definedName>
    <definedName name="BEx1W3170EJU6QEJR4F8E2ULUU2U" localSheetId="15" hidden="1">#REF!</definedName>
    <definedName name="BEx1W3170EJU6QEJR4F8E2ULUU2U" localSheetId="3" hidden="1">#REF!</definedName>
    <definedName name="BEx1W3170EJU6QEJR4F8E2ULUU2U" hidden="1">#REF!</definedName>
    <definedName name="BEx1WC67EH10SC38QWX3WEA5KH3A" localSheetId="2" hidden="1">#REF!</definedName>
    <definedName name="BEx1WC67EH10SC38QWX3WEA5KH3A" localSheetId="22" hidden="1">#REF!</definedName>
    <definedName name="BEx1WC67EH10SC38QWX3WEA5KH3A" localSheetId="19" hidden="1">#REF!</definedName>
    <definedName name="BEx1WC67EH10SC38QWX3WEA5KH3A" localSheetId="20" hidden="1">#REF!</definedName>
    <definedName name="BEx1WC67EH10SC38QWX3WEA5KH3A" localSheetId="14" hidden="1">#REF!</definedName>
    <definedName name="BEx1WC67EH10SC38QWX3WEA5KH3A" localSheetId="15" hidden="1">#REF!</definedName>
    <definedName name="BEx1WC67EH10SC38QWX3WEA5KH3A" localSheetId="3" hidden="1">#REF!</definedName>
    <definedName name="BEx1WC67EH10SC38QWX3WEA5KH3A" hidden="1">#REF!</definedName>
    <definedName name="BEx1WDTMC6W73PJPTY0JYLKOA883" localSheetId="2" hidden="1">#REF!</definedName>
    <definedName name="BEx1WDTMC6W73PJPTY0JYLKOA883" localSheetId="22" hidden="1">#REF!</definedName>
    <definedName name="BEx1WDTMC6W73PJPTY0JYLKOA883" localSheetId="19" hidden="1">#REF!</definedName>
    <definedName name="BEx1WDTMC6W73PJPTY0JYLKOA883" localSheetId="20" hidden="1">#REF!</definedName>
    <definedName name="BEx1WDTMC6W73PJPTY0JYLKOA883" localSheetId="14" hidden="1">#REF!</definedName>
    <definedName name="BEx1WDTMC6W73PJPTY0JYLKOA883" localSheetId="15" hidden="1">#REF!</definedName>
    <definedName name="BEx1WDTMC6W73PJPTY0JYLKOA883" localSheetId="3" hidden="1">#REF!</definedName>
    <definedName name="BEx1WDTMC6W73PJPTY0JYLKOA883" hidden="1">#REF!</definedName>
    <definedName name="BEx1WGYTKZZIPM1577W5FEYKFH3V" localSheetId="2" hidden="1">#REF!</definedName>
    <definedName name="BEx1WGYTKZZIPM1577W5FEYKFH3V" localSheetId="22" hidden="1">#REF!</definedName>
    <definedName name="BEx1WGYTKZZIPM1577W5FEYKFH3V" localSheetId="19" hidden="1">#REF!</definedName>
    <definedName name="BEx1WGYTKZZIPM1577W5FEYKFH3V" localSheetId="20" hidden="1">#REF!</definedName>
    <definedName name="BEx1WGYTKZZIPM1577W5FEYKFH3V" localSheetId="14" hidden="1">#REF!</definedName>
    <definedName name="BEx1WGYTKZZIPM1577W5FEYKFH3V" localSheetId="15" hidden="1">#REF!</definedName>
    <definedName name="BEx1WGYTKZZIPM1577W5FEYKFH3V" localSheetId="3" hidden="1">#REF!</definedName>
    <definedName name="BEx1WGYTKZZIPM1577W5FEYKFH3V" hidden="1">#REF!</definedName>
    <definedName name="BEx1WHPURIV3D3PTJJ359H1OP7ZV" localSheetId="2" hidden="1">#REF!</definedName>
    <definedName name="BEx1WHPURIV3D3PTJJ359H1OP7ZV" localSheetId="22" hidden="1">#REF!</definedName>
    <definedName name="BEx1WHPURIV3D3PTJJ359H1OP7ZV" localSheetId="19" hidden="1">#REF!</definedName>
    <definedName name="BEx1WHPURIV3D3PTJJ359H1OP7ZV" localSheetId="20" hidden="1">#REF!</definedName>
    <definedName name="BEx1WHPURIV3D3PTJJ359H1OP7ZV" localSheetId="14" hidden="1">#REF!</definedName>
    <definedName name="BEx1WHPURIV3D3PTJJ359H1OP7ZV" localSheetId="15" hidden="1">#REF!</definedName>
    <definedName name="BEx1WHPURIV3D3PTJJ359H1OP7ZV" localSheetId="3" hidden="1">#REF!</definedName>
    <definedName name="BEx1WHPURIV3D3PTJJ359H1OP7ZV" hidden="1">#REF!</definedName>
    <definedName name="BEx1WLBBR45RLDQX9FCLJWUUQX5R" localSheetId="2" hidden="1">#REF!</definedName>
    <definedName name="BEx1WLBBR45RLDQX9FCLJWUUQX5R" localSheetId="22" hidden="1">#REF!</definedName>
    <definedName name="BEx1WLBBR45RLDQX9FCLJWUUQX5R" localSheetId="19" hidden="1">#REF!</definedName>
    <definedName name="BEx1WLBBR45RLDQX9FCLJWUUQX5R" localSheetId="20" hidden="1">#REF!</definedName>
    <definedName name="BEx1WLBBR45RLDQX9FCLJWUUQX5R" localSheetId="14" hidden="1">#REF!</definedName>
    <definedName name="BEx1WLBBR45RLDQX9FCLJWUUQX5R" localSheetId="15" hidden="1">#REF!</definedName>
    <definedName name="BEx1WLBBR45RLDQX9FCLJWUUQX5R" localSheetId="3" hidden="1">#REF!</definedName>
    <definedName name="BEx1WLBBR45RLDQX9FCLJWUUQX5R" hidden="1">#REF!</definedName>
    <definedName name="BEx1WLWY2CR1WRD694JJSWSDFAIR" localSheetId="2" hidden="1">#REF!</definedName>
    <definedName name="BEx1WLWY2CR1WRD694JJSWSDFAIR" localSheetId="22" hidden="1">#REF!</definedName>
    <definedName name="BEx1WLWY2CR1WRD694JJSWSDFAIR" localSheetId="19" hidden="1">#REF!</definedName>
    <definedName name="BEx1WLWY2CR1WRD694JJSWSDFAIR" localSheetId="20" hidden="1">#REF!</definedName>
    <definedName name="BEx1WLWY2CR1WRD694JJSWSDFAIR" localSheetId="14" hidden="1">#REF!</definedName>
    <definedName name="BEx1WLWY2CR1WRD694JJSWSDFAIR" localSheetId="15" hidden="1">#REF!</definedName>
    <definedName name="BEx1WLWY2CR1WRD694JJSWSDFAIR" localSheetId="3" hidden="1">#REF!</definedName>
    <definedName name="BEx1WLWY2CR1WRD694JJSWSDFAIR" hidden="1">#REF!</definedName>
    <definedName name="BEx1WMD1LWPWRIK6GGAJRJAHJM8I" localSheetId="2" hidden="1">#REF!</definedName>
    <definedName name="BEx1WMD1LWPWRIK6GGAJRJAHJM8I" localSheetId="22" hidden="1">#REF!</definedName>
    <definedName name="BEx1WMD1LWPWRIK6GGAJRJAHJM8I" localSheetId="19" hidden="1">#REF!</definedName>
    <definedName name="BEx1WMD1LWPWRIK6GGAJRJAHJM8I" localSheetId="20" hidden="1">#REF!</definedName>
    <definedName name="BEx1WMD1LWPWRIK6GGAJRJAHJM8I" localSheetId="14" hidden="1">#REF!</definedName>
    <definedName name="BEx1WMD1LWPWRIK6GGAJRJAHJM8I" localSheetId="15" hidden="1">#REF!</definedName>
    <definedName name="BEx1WMD1LWPWRIK6GGAJRJAHJM8I" localSheetId="3" hidden="1">#REF!</definedName>
    <definedName name="BEx1WMD1LWPWRIK6GGAJRJAHJM8I" hidden="1">#REF!</definedName>
    <definedName name="BEx1WR0D41MR174LBF3P9E3K0J51" localSheetId="2" hidden="1">#REF!</definedName>
    <definedName name="BEx1WR0D41MR174LBF3P9E3K0J51" localSheetId="22" hidden="1">#REF!</definedName>
    <definedName name="BEx1WR0D41MR174LBF3P9E3K0J51" localSheetId="19" hidden="1">#REF!</definedName>
    <definedName name="BEx1WR0D41MR174LBF3P9E3K0J51" localSheetId="20" hidden="1">#REF!</definedName>
    <definedName name="BEx1WR0D41MR174LBF3P9E3K0J51" localSheetId="14" hidden="1">#REF!</definedName>
    <definedName name="BEx1WR0D41MR174LBF3P9E3K0J51" localSheetId="15" hidden="1">#REF!</definedName>
    <definedName name="BEx1WR0D41MR174LBF3P9E3K0J51" localSheetId="3" hidden="1">#REF!</definedName>
    <definedName name="BEx1WR0D41MR174LBF3P9E3K0J51" hidden="1">#REF!</definedName>
    <definedName name="BEx1WT3VU2F7OSUQZHBIV4KTTFJ4" localSheetId="2" hidden="1">#REF!</definedName>
    <definedName name="BEx1WT3VU2F7OSUQZHBIV4KTTFJ4" localSheetId="22" hidden="1">#REF!</definedName>
    <definedName name="BEx1WT3VU2F7OSUQZHBIV4KTTFJ4" localSheetId="19" hidden="1">#REF!</definedName>
    <definedName name="BEx1WT3VU2F7OSUQZHBIV4KTTFJ4" localSheetId="20" hidden="1">#REF!</definedName>
    <definedName name="BEx1WT3VU2F7OSUQZHBIV4KTTFJ4" localSheetId="14" hidden="1">#REF!</definedName>
    <definedName name="BEx1WT3VU2F7OSUQZHBIV4KTTFJ4" localSheetId="15" hidden="1">#REF!</definedName>
    <definedName name="BEx1WT3VU2F7OSUQZHBIV4KTTFJ4" localSheetId="3" hidden="1">#REF!</definedName>
    <definedName name="BEx1WT3VU2F7OSUQZHBIV4KTTFJ4" hidden="1">#REF!</definedName>
    <definedName name="BEx1WUB1FAS5PHU33TJ60SUHR618" localSheetId="2" hidden="1">#REF!</definedName>
    <definedName name="BEx1WUB1FAS5PHU33TJ60SUHR618" localSheetId="22" hidden="1">#REF!</definedName>
    <definedName name="BEx1WUB1FAS5PHU33TJ60SUHR618" localSheetId="19" hidden="1">#REF!</definedName>
    <definedName name="BEx1WUB1FAS5PHU33TJ60SUHR618" localSheetId="20" hidden="1">#REF!</definedName>
    <definedName name="BEx1WUB1FAS5PHU33TJ60SUHR618" localSheetId="14" hidden="1">#REF!</definedName>
    <definedName name="BEx1WUB1FAS5PHU33TJ60SUHR618" localSheetId="15" hidden="1">#REF!</definedName>
    <definedName name="BEx1WUB1FAS5PHU33TJ60SUHR618" localSheetId="3" hidden="1">#REF!</definedName>
    <definedName name="BEx1WUB1FAS5PHU33TJ60SUHR618" hidden="1">#REF!</definedName>
    <definedName name="BEx1WX04G0INSPPG9NTNR3DYR6PZ" localSheetId="2" hidden="1">#REF!</definedName>
    <definedName name="BEx1WX04G0INSPPG9NTNR3DYR6PZ" localSheetId="22" hidden="1">#REF!</definedName>
    <definedName name="BEx1WX04G0INSPPG9NTNR3DYR6PZ" localSheetId="19" hidden="1">#REF!</definedName>
    <definedName name="BEx1WX04G0INSPPG9NTNR3DYR6PZ" localSheetId="20" hidden="1">#REF!</definedName>
    <definedName name="BEx1WX04G0INSPPG9NTNR3DYR6PZ" localSheetId="14" hidden="1">#REF!</definedName>
    <definedName name="BEx1WX04G0INSPPG9NTNR3DYR6PZ" localSheetId="15" hidden="1">#REF!</definedName>
    <definedName name="BEx1WX04G0INSPPG9NTNR3DYR6PZ" localSheetId="3" hidden="1">#REF!</definedName>
    <definedName name="BEx1WX04G0INSPPG9NTNR3DYR6PZ" hidden="1">#REF!</definedName>
    <definedName name="BEx1X3LHU9DPG01VWX2IF65TRATF" localSheetId="2" hidden="1">#REF!</definedName>
    <definedName name="BEx1X3LHU9DPG01VWX2IF65TRATF" localSheetId="22" hidden="1">#REF!</definedName>
    <definedName name="BEx1X3LHU9DPG01VWX2IF65TRATF" localSheetId="19" hidden="1">#REF!</definedName>
    <definedName name="BEx1X3LHU9DPG01VWX2IF65TRATF" localSheetId="20" hidden="1">#REF!</definedName>
    <definedName name="BEx1X3LHU9DPG01VWX2IF65TRATF" localSheetId="14" hidden="1">#REF!</definedName>
    <definedName name="BEx1X3LHU9DPG01VWX2IF65TRATF" localSheetId="15" hidden="1">#REF!</definedName>
    <definedName name="BEx1X3LHU9DPG01VWX2IF65TRATF" localSheetId="3" hidden="1">#REF!</definedName>
    <definedName name="BEx1X3LHU9DPG01VWX2IF65TRATF" hidden="1">#REF!</definedName>
    <definedName name="BEx1XFL3ISYW3FU1DQ3US0DYA8NQ" localSheetId="2" hidden="1">#REF!</definedName>
    <definedName name="BEx1XFL3ISYW3FU1DQ3US0DYA8NQ" localSheetId="22" hidden="1">#REF!</definedName>
    <definedName name="BEx1XFL3ISYW3FU1DQ3US0DYA8NQ" localSheetId="19" hidden="1">#REF!</definedName>
    <definedName name="BEx1XFL3ISYW3FU1DQ3US0DYA8NQ" localSheetId="20" hidden="1">#REF!</definedName>
    <definedName name="BEx1XFL3ISYW3FU1DQ3US0DYA8NQ" localSheetId="14" hidden="1">#REF!</definedName>
    <definedName name="BEx1XFL3ISYW3FU1DQ3US0DYA8NQ" localSheetId="15" hidden="1">#REF!</definedName>
    <definedName name="BEx1XFL3ISYW3FU1DQ3US0DYA8NQ" localSheetId="3" hidden="1">#REF!</definedName>
    <definedName name="BEx1XFL3ISYW3FU1DQ3US0DYA8NQ" hidden="1">#REF!</definedName>
    <definedName name="BEx1XK8AAMO0AH0Z1OUKW30CA7EQ" localSheetId="2" hidden="1">#REF!</definedName>
    <definedName name="BEx1XK8AAMO0AH0Z1OUKW30CA7EQ" localSheetId="22" hidden="1">#REF!</definedName>
    <definedName name="BEx1XK8AAMO0AH0Z1OUKW30CA7EQ" localSheetId="19" hidden="1">#REF!</definedName>
    <definedName name="BEx1XK8AAMO0AH0Z1OUKW30CA7EQ" localSheetId="20" hidden="1">#REF!</definedName>
    <definedName name="BEx1XK8AAMO0AH0Z1OUKW30CA7EQ" localSheetId="14" hidden="1">#REF!</definedName>
    <definedName name="BEx1XK8AAMO0AH0Z1OUKW30CA7EQ" localSheetId="15" hidden="1">#REF!</definedName>
    <definedName name="BEx1XK8AAMO0AH0Z1OUKW30CA7EQ" localSheetId="3" hidden="1">#REF!</definedName>
    <definedName name="BEx1XK8AAMO0AH0Z1OUKW30CA7EQ" hidden="1">#REF!</definedName>
    <definedName name="BEx1XL4MZ7C80495GHQRWOBS16PQ" localSheetId="2" hidden="1">#REF!</definedName>
    <definedName name="BEx1XL4MZ7C80495GHQRWOBS16PQ" localSheetId="22" hidden="1">#REF!</definedName>
    <definedName name="BEx1XL4MZ7C80495GHQRWOBS16PQ" localSheetId="19" hidden="1">#REF!</definedName>
    <definedName name="BEx1XL4MZ7C80495GHQRWOBS16PQ" localSheetId="20" hidden="1">#REF!</definedName>
    <definedName name="BEx1XL4MZ7C80495GHQRWOBS16PQ" localSheetId="14" hidden="1">#REF!</definedName>
    <definedName name="BEx1XL4MZ7C80495GHQRWOBS16PQ" localSheetId="15" hidden="1">#REF!</definedName>
    <definedName name="BEx1XL4MZ7C80495GHQRWOBS16PQ" localSheetId="3" hidden="1">#REF!</definedName>
    <definedName name="BEx1XL4MZ7C80495GHQRWOBS16PQ" hidden="1">#REF!</definedName>
    <definedName name="BEx1Y2IGS2K95E1M51PEF9KJZ0KB" localSheetId="2" hidden="1">#REF!</definedName>
    <definedName name="BEx1Y2IGS2K95E1M51PEF9KJZ0KB" localSheetId="22" hidden="1">#REF!</definedName>
    <definedName name="BEx1Y2IGS2K95E1M51PEF9KJZ0KB" localSheetId="19" hidden="1">#REF!</definedName>
    <definedName name="BEx1Y2IGS2K95E1M51PEF9KJZ0KB" localSheetId="20" hidden="1">#REF!</definedName>
    <definedName name="BEx1Y2IGS2K95E1M51PEF9KJZ0KB" localSheetId="14" hidden="1">#REF!</definedName>
    <definedName name="BEx1Y2IGS2K95E1M51PEF9KJZ0KB" localSheetId="15" hidden="1">#REF!</definedName>
    <definedName name="BEx1Y2IGS2K95E1M51PEF9KJZ0KB" localSheetId="3" hidden="1">#REF!</definedName>
    <definedName name="BEx1Y2IGS2K95E1M51PEF9KJZ0KB" hidden="1">#REF!</definedName>
    <definedName name="BEx1Y3PKK83X2FN9SAALFHOWKMRQ" localSheetId="2" hidden="1">#REF!</definedName>
    <definedName name="BEx1Y3PKK83X2FN9SAALFHOWKMRQ" localSheetId="22" hidden="1">#REF!</definedName>
    <definedName name="BEx1Y3PKK83X2FN9SAALFHOWKMRQ" localSheetId="19" hidden="1">#REF!</definedName>
    <definedName name="BEx1Y3PKK83X2FN9SAALFHOWKMRQ" localSheetId="20" hidden="1">#REF!</definedName>
    <definedName name="BEx1Y3PKK83X2FN9SAALFHOWKMRQ" localSheetId="14" hidden="1">#REF!</definedName>
    <definedName name="BEx1Y3PKK83X2FN9SAALFHOWKMRQ" localSheetId="15" hidden="1">#REF!</definedName>
    <definedName name="BEx1Y3PKK83X2FN9SAALFHOWKMRQ" localSheetId="3" hidden="1">#REF!</definedName>
    <definedName name="BEx1Y3PKK83X2FN9SAALFHOWKMRQ" hidden="1">#REF!</definedName>
    <definedName name="BEx1YL3DJ7Y4AZ01ERCOGW0FJ26T" localSheetId="2" hidden="1">#REF!</definedName>
    <definedName name="BEx1YL3DJ7Y4AZ01ERCOGW0FJ26T" localSheetId="22" hidden="1">#REF!</definedName>
    <definedName name="BEx1YL3DJ7Y4AZ01ERCOGW0FJ26T" localSheetId="19" hidden="1">#REF!</definedName>
    <definedName name="BEx1YL3DJ7Y4AZ01ERCOGW0FJ26T" localSheetId="20" hidden="1">#REF!</definedName>
    <definedName name="BEx1YL3DJ7Y4AZ01ERCOGW0FJ26T" localSheetId="14" hidden="1">#REF!</definedName>
    <definedName name="BEx1YL3DJ7Y4AZ01ERCOGW0FJ26T" localSheetId="15" hidden="1">#REF!</definedName>
    <definedName name="BEx1YL3DJ7Y4AZ01ERCOGW0FJ26T" localSheetId="3" hidden="1">#REF!</definedName>
    <definedName name="BEx1YL3DJ7Y4AZ01ERCOGW0FJ26T" hidden="1">#REF!</definedName>
    <definedName name="BEx1Z2RYHSVD1H37817SN93VMURZ" localSheetId="2" hidden="1">#REF!</definedName>
    <definedName name="BEx1Z2RYHSVD1H37817SN93VMURZ" localSheetId="22" hidden="1">#REF!</definedName>
    <definedName name="BEx1Z2RYHSVD1H37817SN93VMURZ" localSheetId="19" hidden="1">#REF!</definedName>
    <definedName name="BEx1Z2RYHSVD1H37817SN93VMURZ" localSheetId="20" hidden="1">#REF!</definedName>
    <definedName name="BEx1Z2RYHSVD1H37817SN93VMURZ" localSheetId="14" hidden="1">#REF!</definedName>
    <definedName name="BEx1Z2RYHSVD1H37817SN93VMURZ" localSheetId="15" hidden="1">#REF!</definedName>
    <definedName name="BEx1Z2RYHSVD1H37817SN93VMURZ" localSheetId="3" hidden="1">#REF!</definedName>
    <definedName name="BEx1Z2RYHSVD1H37817SN93VMURZ" hidden="1">#REF!</definedName>
    <definedName name="BEx3AMAKWI6458B67VKZO56MCNJW" localSheetId="2" hidden="1">#REF!</definedName>
    <definedName name="BEx3AMAKWI6458B67VKZO56MCNJW" localSheetId="22" hidden="1">#REF!</definedName>
    <definedName name="BEx3AMAKWI6458B67VKZO56MCNJW" localSheetId="19" hidden="1">#REF!</definedName>
    <definedName name="BEx3AMAKWI6458B67VKZO56MCNJW" localSheetId="20" hidden="1">#REF!</definedName>
    <definedName name="BEx3AMAKWI6458B67VKZO56MCNJW" localSheetId="14" hidden="1">#REF!</definedName>
    <definedName name="BEx3AMAKWI6458B67VKZO56MCNJW" localSheetId="15" hidden="1">#REF!</definedName>
    <definedName name="BEx3AMAKWI6458B67VKZO56MCNJW" localSheetId="3" hidden="1">#REF!</definedName>
    <definedName name="BEx3AMAKWI6458B67VKZO56MCNJW" hidden="1">#REF!</definedName>
    <definedName name="BEx3AOOVM42G82TNF53W0EKXLUSI" localSheetId="2" hidden="1">#REF!</definedName>
    <definedName name="BEx3AOOVM42G82TNF53W0EKXLUSI" localSheetId="22" hidden="1">#REF!</definedName>
    <definedName name="BEx3AOOVM42G82TNF53W0EKXLUSI" localSheetId="19" hidden="1">#REF!</definedName>
    <definedName name="BEx3AOOVM42G82TNF53W0EKXLUSI" localSheetId="20" hidden="1">#REF!</definedName>
    <definedName name="BEx3AOOVM42G82TNF53W0EKXLUSI" localSheetId="14" hidden="1">#REF!</definedName>
    <definedName name="BEx3AOOVM42G82TNF53W0EKXLUSI" localSheetId="15" hidden="1">#REF!</definedName>
    <definedName name="BEx3AOOVM42G82TNF53W0EKXLUSI" localSheetId="3" hidden="1">#REF!</definedName>
    <definedName name="BEx3AOOVM42G82TNF53W0EKXLUSI" hidden="1">#REF!</definedName>
    <definedName name="BEx3AZH9W4SUFCAHNDOQ728R9V4L" localSheetId="2" hidden="1">#REF!</definedName>
    <definedName name="BEx3AZH9W4SUFCAHNDOQ728R9V4L" localSheetId="22" hidden="1">#REF!</definedName>
    <definedName name="BEx3AZH9W4SUFCAHNDOQ728R9V4L" localSheetId="19" hidden="1">#REF!</definedName>
    <definedName name="BEx3AZH9W4SUFCAHNDOQ728R9V4L" localSheetId="20" hidden="1">#REF!</definedName>
    <definedName name="BEx3AZH9W4SUFCAHNDOQ728R9V4L" localSheetId="14" hidden="1">#REF!</definedName>
    <definedName name="BEx3AZH9W4SUFCAHNDOQ728R9V4L" localSheetId="15" hidden="1">#REF!</definedName>
    <definedName name="BEx3AZH9W4SUFCAHNDOQ728R9V4L" localSheetId="3" hidden="1">#REF!</definedName>
    <definedName name="BEx3AZH9W4SUFCAHNDOQ728R9V4L" hidden="1">#REF!</definedName>
    <definedName name="BEx3BNR9ES4KY7Q1DK83KC5NDGL8" localSheetId="2" hidden="1">#REF!</definedName>
    <definedName name="BEx3BNR9ES4KY7Q1DK83KC5NDGL8" localSheetId="22" hidden="1">#REF!</definedName>
    <definedName name="BEx3BNR9ES4KY7Q1DK83KC5NDGL8" localSheetId="19" hidden="1">#REF!</definedName>
    <definedName name="BEx3BNR9ES4KY7Q1DK83KC5NDGL8" localSheetId="20" hidden="1">#REF!</definedName>
    <definedName name="BEx3BNR9ES4KY7Q1DK83KC5NDGL8" localSheetId="14" hidden="1">#REF!</definedName>
    <definedName name="BEx3BNR9ES4KY7Q1DK83KC5NDGL8" localSheetId="15" hidden="1">#REF!</definedName>
    <definedName name="BEx3BNR9ES4KY7Q1DK83KC5NDGL8" localSheetId="3" hidden="1">#REF!</definedName>
    <definedName name="BEx3BNR9ES4KY7Q1DK83KC5NDGL8" hidden="1">#REF!</definedName>
    <definedName name="BEx3BQR5VZXNQ4H949ORM8ESU3B3" localSheetId="2" hidden="1">#REF!</definedName>
    <definedName name="BEx3BQR5VZXNQ4H949ORM8ESU3B3" localSheetId="22" hidden="1">#REF!</definedName>
    <definedName name="BEx3BQR5VZXNQ4H949ORM8ESU3B3" localSheetId="19" hidden="1">#REF!</definedName>
    <definedName name="BEx3BQR5VZXNQ4H949ORM8ESU3B3" localSheetId="20" hidden="1">#REF!</definedName>
    <definedName name="BEx3BQR5VZXNQ4H949ORM8ESU3B3" localSheetId="14" hidden="1">#REF!</definedName>
    <definedName name="BEx3BQR5VZXNQ4H949ORM8ESU3B3" localSheetId="15" hidden="1">#REF!</definedName>
    <definedName name="BEx3BQR5VZXNQ4H949ORM8ESU3B3" localSheetId="3" hidden="1">#REF!</definedName>
    <definedName name="BEx3BQR5VZXNQ4H949ORM8ESU3B3" hidden="1">#REF!</definedName>
    <definedName name="BEx3BTLL3ASJN134DLEQTQM70VZM" localSheetId="2" hidden="1">#REF!</definedName>
    <definedName name="BEx3BTLL3ASJN134DLEQTQM70VZM" localSheetId="22" hidden="1">#REF!</definedName>
    <definedName name="BEx3BTLL3ASJN134DLEQTQM70VZM" localSheetId="19" hidden="1">#REF!</definedName>
    <definedName name="BEx3BTLL3ASJN134DLEQTQM70VZM" localSheetId="20" hidden="1">#REF!</definedName>
    <definedName name="BEx3BTLL3ASJN134DLEQTQM70VZM" localSheetId="14" hidden="1">#REF!</definedName>
    <definedName name="BEx3BTLL3ASJN134DLEQTQM70VZM" localSheetId="15" hidden="1">#REF!</definedName>
    <definedName name="BEx3BTLL3ASJN134DLEQTQM70VZM" localSheetId="3" hidden="1">#REF!</definedName>
    <definedName name="BEx3BTLL3ASJN134DLEQTQM70VZM" hidden="1">#REF!</definedName>
    <definedName name="BEx3BW5CTV0DJU5AQS3ZQFK2VLF3" localSheetId="2" hidden="1">#REF!</definedName>
    <definedName name="BEx3BW5CTV0DJU5AQS3ZQFK2VLF3" localSheetId="22" hidden="1">#REF!</definedName>
    <definedName name="BEx3BW5CTV0DJU5AQS3ZQFK2VLF3" localSheetId="19" hidden="1">#REF!</definedName>
    <definedName name="BEx3BW5CTV0DJU5AQS3ZQFK2VLF3" localSheetId="20" hidden="1">#REF!</definedName>
    <definedName name="BEx3BW5CTV0DJU5AQS3ZQFK2VLF3" localSheetId="14" hidden="1">#REF!</definedName>
    <definedName name="BEx3BW5CTV0DJU5AQS3ZQFK2VLF3" localSheetId="15" hidden="1">#REF!</definedName>
    <definedName name="BEx3BW5CTV0DJU5AQS3ZQFK2VLF3" localSheetId="3" hidden="1">#REF!</definedName>
    <definedName name="BEx3BW5CTV0DJU5AQS3ZQFK2VLF3" hidden="1">#REF!</definedName>
    <definedName name="BEx3BYP0FG369M7G3JEFLMMXAKTS" localSheetId="2" hidden="1">#REF!</definedName>
    <definedName name="BEx3BYP0FG369M7G3JEFLMMXAKTS" localSheetId="22" hidden="1">#REF!</definedName>
    <definedName name="BEx3BYP0FG369M7G3JEFLMMXAKTS" localSheetId="19" hidden="1">#REF!</definedName>
    <definedName name="BEx3BYP0FG369M7G3JEFLMMXAKTS" localSheetId="20" hidden="1">#REF!</definedName>
    <definedName name="BEx3BYP0FG369M7G3JEFLMMXAKTS" localSheetId="14" hidden="1">#REF!</definedName>
    <definedName name="BEx3BYP0FG369M7G3JEFLMMXAKTS" localSheetId="15" hidden="1">#REF!</definedName>
    <definedName name="BEx3BYP0FG369M7G3JEFLMMXAKTS" localSheetId="3" hidden="1">#REF!</definedName>
    <definedName name="BEx3BYP0FG369M7G3JEFLMMXAKTS" hidden="1">#REF!</definedName>
    <definedName name="BEx3C2QR0WUD19QSVO8EMIPNQJKH" localSheetId="2" hidden="1">#REF!</definedName>
    <definedName name="BEx3C2QR0WUD19QSVO8EMIPNQJKH" localSheetId="22" hidden="1">#REF!</definedName>
    <definedName name="BEx3C2QR0WUD19QSVO8EMIPNQJKH" localSheetId="19" hidden="1">#REF!</definedName>
    <definedName name="BEx3C2QR0WUD19QSVO8EMIPNQJKH" localSheetId="20" hidden="1">#REF!</definedName>
    <definedName name="BEx3C2QR0WUD19QSVO8EMIPNQJKH" localSheetId="14" hidden="1">#REF!</definedName>
    <definedName name="BEx3C2QR0WUD19QSVO8EMIPNQJKH" localSheetId="15" hidden="1">#REF!</definedName>
    <definedName name="BEx3C2QR0WUD19QSVO8EMIPNQJKH" localSheetId="3" hidden="1">#REF!</definedName>
    <definedName name="BEx3C2QR0WUD19QSVO8EMIPNQJKH" hidden="1">#REF!</definedName>
    <definedName name="BEx3CKFCCPZZ6ROLAT5C1DZNIC1U" localSheetId="2" hidden="1">#REF!</definedName>
    <definedName name="BEx3CKFCCPZZ6ROLAT5C1DZNIC1U" localSheetId="22" hidden="1">#REF!</definedName>
    <definedName name="BEx3CKFCCPZZ6ROLAT5C1DZNIC1U" localSheetId="19" hidden="1">#REF!</definedName>
    <definedName name="BEx3CKFCCPZZ6ROLAT5C1DZNIC1U" localSheetId="20" hidden="1">#REF!</definedName>
    <definedName name="BEx3CKFCCPZZ6ROLAT5C1DZNIC1U" localSheetId="14" hidden="1">#REF!</definedName>
    <definedName name="BEx3CKFCCPZZ6ROLAT5C1DZNIC1U" localSheetId="15" hidden="1">#REF!</definedName>
    <definedName name="BEx3CKFCCPZZ6ROLAT5C1DZNIC1U" localSheetId="3" hidden="1">#REF!</definedName>
    <definedName name="BEx3CKFCCPZZ6ROLAT5C1DZNIC1U" hidden="1">#REF!</definedName>
    <definedName name="BEx3CO0SVO4WLH0DO43DCHYDTH1P" localSheetId="2" hidden="1">#REF!</definedName>
    <definedName name="BEx3CO0SVO4WLH0DO43DCHYDTH1P" localSheetId="22" hidden="1">#REF!</definedName>
    <definedName name="BEx3CO0SVO4WLH0DO43DCHYDTH1P" localSheetId="19" hidden="1">#REF!</definedName>
    <definedName name="BEx3CO0SVO4WLH0DO43DCHYDTH1P" localSheetId="20" hidden="1">#REF!</definedName>
    <definedName name="BEx3CO0SVO4WLH0DO43DCHYDTH1P" localSheetId="14" hidden="1">#REF!</definedName>
    <definedName name="BEx3CO0SVO4WLH0DO43DCHYDTH1P" localSheetId="15" hidden="1">#REF!</definedName>
    <definedName name="BEx3CO0SVO4WLH0DO43DCHYDTH1P" localSheetId="3" hidden="1">#REF!</definedName>
    <definedName name="BEx3CO0SVO4WLH0DO43DCHYDTH1P" hidden="1">#REF!</definedName>
    <definedName name="BEx3CPDAEBC12450MVHX6S78ILBS" localSheetId="2" hidden="1">#REF!</definedName>
    <definedName name="BEx3CPDAEBC12450MVHX6S78ILBS" localSheetId="22" hidden="1">#REF!</definedName>
    <definedName name="BEx3CPDAEBC12450MVHX6S78ILBS" localSheetId="19" hidden="1">#REF!</definedName>
    <definedName name="BEx3CPDAEBC12450MVHX6S78ILBS" localSheetId="20" hidden="1">#REF!</definedName>
    <definedName name="BEx3CPDAEBC12450MVHX6S78ILBS" localSheetId="14" hidden="1">#REF!</definedName>
    <definedName name="BEx3CPDAEBC12450MVHX6S78ILBS" localSheetId="15" hidden="1">#REF!</definedName>
    <definedName name="BEx3CPDAEBC12450MVHX6S78ILBS" localSheetId="3" hidden="1">#REF!</definedName>
    <definedName name="BEx3CPDAEBC12450MVHX6S78ILBS" hidden="1">#REF!</definedName>
    <definedName name="BEx3CQ9OQ7E1YH93NADGWWEH0HD5" localSheetId="2" hidden="1">#REF!</definedName>
    <definedName name="BEx3CQ9OQ7E1YH93NADGWWEH0HD5" localSheetId="22" hidden="1">#REF!</definedName>
    <definedName name="BEx3CQ9OQ7E1YH93NADGWWEH0HD5" localSheetId="19" hidden="1">#REF!</definedName>
    <definedName name="BEx3CQ9OQ7E1YH93NADGWWEH0HD5" localSheetId="20" hidden="1">#REF!</definedName>
    <definedName name="BEx3CQ9OQ7E1YH93NADGWWEH0HD5" localSheetId="14" hidden="1">#REF!</definedName>
    <definedName name="BEx3CQ9OQ7E1YH93NADGWWEH0HD5" localSheetId="15" hidden="1">#REF!</definedName>
    <definedName name="BEx3CQ9OQ7E1YH93NADGWWEH0HD5" localSheetId="3" hidden="1">#REF!</definedName>
    <definedName name="BEx3CQ9OQ7E1YH93NADGWWEH0HD5" hidden="1">#REF!</definedName>
    <definedName name="BEx3D9G6QTSPF9UYI4X0XY0VE896" localSheetId="2" hidden="1">#REF!</definedName>
    <definedName name="BEx3D9G6QTSPF9UYI4X0XY0VE896" localSheetId="22" hidden="1">#REF!</definedName>
    <definedName name="BEx3D9G6QTSPF9UYI4X0XY0VE896" localSheetId="19" hidden="1">#REF!</definedName>
    <definedName name="BEx3D9G6QTSPF9UYI4X0XY0VE896" localSheetId="20" hidden="1">#REF!</definedName>
    <definedName name="BEx3D9G6QTSPF9UYI4X0XY0VE896" localSheetId="14" hidden="1">#REF!</definedName>
    <definedName name="BEx3D9G6QTSPF9UYI4X0XY0VE896" localSheetId="15" hidden="1">#REF!</definedName>
    <definedName name="BEx3D9G6QTSPF9UYI4X0XY0VE896" localSheetId="3" hidden="1">#REF!</definedName>
    <definedName name="BEx3D9G6QTSPF9UYI4X0XY0VE896" hidden="1">#REF!</definedName>
    <definedName name="BEx3DCQU9PBRXIMLO62KS5RLH447" localSheetId="2" hidden="1">#REF!</definedName>
    <definedName name="BEx3DCQU9PBRXIMLO62KS5RLH447" localSheetId="22" hidden="1">#REF!</definedName>
    <definedName name="BEx3DCQU9PBRXIMLO62KS5RLH447" localSheetId="19" hidden="1">#REF!</definedName>
    <definedName name="BEx3DCQU9PBRXIMLO62KS5RLH447" localSheetId="20" hidden="1">#REF!</definedName>
    <definedName name="BEx3DCQU9PBRXIMLO62KS5RLH447" localSheetId="14" hidden="1">#REF!</definedName>
    <definedName name="BEx3DCQU9PBRXIMLO62KS5RLH447" localSheetId="15" hidden="1">#REF!</definedName>
    <definedName name="BEx3DCQU9PBRXIMLO62KS5RLH447" localSheetId="3" hidden="1">#REF!</definedName>
    <definedName name="BEx3DCQU9PBRXIMLO62KS5RLH447" hidden="1">#REF!</definedName>
    <definedName name="BEx3DQ8EH7C7L4XQAOL3NRRVRRT3" localSheetId="2" hidden="1">#REF!</definedName>
    <definedName name="BEx3DQ8EH7C7L4XQAOL3NRRVRRT3" localSheetId="22" hidden="1">#REF!</definedName>
    <definedName name="BEx3DQ8EH7C7L4XQAOL3NRRVRRT3" localSheetId="19" hidden="1">#REF!</definedName>
    <definedName name="BEx3DQ8EH7C7L4XQAOL3NRRVRRT3" localSheetId="20" hidden="1">#REF!</definedName>
    <definedName name="BEx3DQ8EH7C7L4XQAOL3NRRVRRT3" localSheetId="14" hidden="1">#REF!</definedName>
    <definedName name="BEx3DQ8EH7C7L4XQAOL3NRRVRRT3" localSheetId="15" hidden="1">#REF!</definedName>
    <definedName name="BEx3DQ8EH7C7L4XQAOL3NRRVRRT3" localSheetId="3" hidden="1">#REF!</definedName>
    <definedName name="BEx3DQ8EH7C7L4XQAOL3NRRVRRT3" hidden="1">#REF!</definedName>
    <definedName name="BEx3EF99FD6QNNCNOKDEE67JHTUJ" localSheetId="2" hidden="1">#REF!</definedName>
    <definedName name="BEx3EF99FD6QNNCNOKDEE67JHTUJ" localSheetId="22" hidden="1">#REF!</definedName>
    <definedName name="BEx3EF99FD6QNNCNOKDEE67JHTUJ" localSheetId="19" hidden="1">#REF!</definedName>
    <definedName name="BEx3EF99FD6QNNCNOKDEE67JHTUJ" localSheetId="20" hidden="1">#REF!</definedName>
    <definedName name="BEx3EF99FD6QNNCNOKDEE67JHTUJ" localSheetId="14" hidden="1">#REF!</definedName>
    <definedName name="BEx3EF99FD6QNNCNOKDEE67JHTUJ" localSheetId="15" hidden="1">#REF!</definedName>
    <definedName name="BEx3EF99FD6QNNCNOKDEE67JHTUJ" localSheetId="3" hidden="1">#REF!</definedName>
    <definedName name="BEx3EF99FD6QNNCNOKDEE67JHTUJ" hidden="1">#REF!</definedName>
    <definedName name="BEx3EGLXG4AU8GXIFP26DZ61E6EP" localSheetId="2" hidden="1">#REF!</definedName>
    <definedName name="BEx3EGLXG4AU8GXIFP26DZ61E6EP" localSheetId="22" hidden="1">#REF!</definedName>
    <definedName name="BEx3EGLXG4AU8GXIFP26DZ61E6EP" localSheetId="19" hidden="1">#REF!</definedName>
    <definedName name="BEx3EGLXG4AU8GXIFP26DZ61E6EP" localSheetId="20" hidden="1">#REF!</definedName>
    <definedName name="BEx3EGLXG4AU8GXIFP26DZ61E6EP" localSheetId="14" hidden="1">#REF!</definedName>
    <definedName name="BEx3EGLXG4AU8GXIFP26DZ61E6EP" localSheetId="15" hidden="1">#REF!</definedName>
    <definedName name="BEx3EGLXG4AU8GXIFP26DZ61E6EP" localSheetId="3" hidden="1">#REF!</definedName>
    <definedName name="BEx3EGLXG4AU8GXIFP26DZ61E6EP" hidden="1">#REF!</definedName>
    <definedName name="BEx3EHCSERZ2O2OAG8Y95UPG2IY9" localSheetId="2" hidden="1">#REF!</definedName>
    <definedName name="BEx3EHCSERZ2O2OAG8Y95UPG2IY9" localSheetId="22" hidden="1">#REF!</definedName>
    <definedName name="BEx3EHCSERZ2O2OAG8Y95UPG2IY9" localSheetId="19" hidden="1">#REF!</definedName>
    <definedName name="BEx3EHCSERZ2O2OAG8Y95UPG2IY9" localSheetId="20" hidden="1">#REF!</definedName>
    <definedName name="BEx3EHCSERZ2O2OAG8Y95UPG2IY9" localSheetId="14" hidden="1">#REF!</definedName>
    <definedName name="BEx3EHCSERZ2O2OAG8Y95UPG2IY9" localSheetId="15" hidden="1">#REF!</definedName>
    <definedName name="BEx3EHCSERZ2O2OAG8Y95UPG2IY9" localSheetId="3" hidden="1">#REF!</definedName>
    <definedName name="BEx3EHCSERZ2O2OAG8Y95UPG2IY9" hidden="1">#REF!</definedName>
    <definedName name="BEx3EJR3TCJDYS7ZXNDS5N9KTGIK" localSheetId="2" hidden="1">#REF!</definedName>
    <definedName name="BEx3EJR3TCJDYS7ZXNDS5N9KTGIK" localSheetId="22" hidden="1">#REF!</definedName>
    <definedName name="BEx3EJR3TCJDYS7ZXNDS5N9KTGIK" localSheetId="19" hidden="1">#REF!</definedName>
    <definedName name="BEx3EJR3TCJDYS7ZXNDS5N9KTGIK" localSheetId="20" hidden="1">#REF!</definedName>
    <definedName name="BEx3EJR3TCJDYS7ZXNDS5N9KTGIK" localSheetId="14" hidden="1">#REF!</definedName>
    <definedName name="BEx3EJR3TCJDYS7ZXNDS5N9KTGIK" localSheetId="15" hidden="1">#REF!</definedName>
    <definedName name="BEx3EJR3TCJDYS7ZXNDS5N9KTGIK" localSheetId="3" hidden="1">#REF!</definedName>
    <definedName name="BEx3EJR3TCJDYS7ZXNDS5N9KTGIK" hidden="1">#REF!</definedName>
    <definedName name="BEx3ELJTTBS6P05CNISMGOJOA60V" localSheetId="2" hidden="1">#REF!</definedName>
    <definedName name="BEx3ELJTTBS6P05CNISMGOJOA60V" localSheetId="22" hidden="1">#REF!</definedName>
    <definedName name="BEx3ELJTTBS6P05CNISMGOJOA60V" localSheetId="19" hidden="1">#REF!</definedName>
    <definedName name="BEx3ELJTTBS6P05CNISMGOJOA60V" localSheetId="20" hidden="1">#REF!</definedName>
    <definedName name="BEx3ELJTTBS6P05CNISMGOJOA60V" localSheetId="14" hidden="1">#REF!</definedName>
    <definedName name="BEx3ELJTTBS6P05CNISMGOJOA60V" localSheetId="15" hidden="1">#REF!</definedName>
    <definedName name="BEx3ELJTTBS6P05CNISMGOJOA60V" localSheetId="3" hidden="1">#REF!</definedName>
    <definedName name="BEx3ELJTTBS6P05CNISMGOJOA60V" hidden="1">#REF!</definedName>
    <definedName name="BEx3EQSLJBDDJRHNX19PBFCKNY2I" localSheetId="2" hidden="1">#REF!</definedName>
    <definedName name="BEx3EQSLJBDDJRHNX19PBFCKNY2I" localSheetId="22" hidden="1">#REF!</definedName>
    <definedName name="BEx3EQSLJBDDJRHNX19PBFCKNY2I" localSheetId="19" hidden="1">#REF!</definedName>
    <definedName name="BEx3EQSLJBDDJRHNX19PBFCKNY2I" localSheetId="20" hidden="1">#REF!</definedName>
    <definedName name="BEx3EQSLJBDDJRHNX19PBFCKNY2I" localSheetId="14" hidden="1">#REF!</definedName>
    <definedName name="BEx3EQSLJBDDJRHNX19PBFCKNY2I" localSheetId="15" hidden="1">#REF!</definedName>
    <definedName name="BEx3EQSLJBDDJRHNX19PBFCKNY2I" localSheetId="3" hidden="1">#REF!</definedName>
    <definedName name="BEx3EQSLJBDDJRHNX19PBFCKNY2I" hidden="1">#REF!</definedName>
    <definedName name="BEx3EUUAX947Q5N6MY6W0KSNY78Y" localSheetId="2" hidden="1">#REF!</definedName>
    <definedName name="BEx3EUUAX947Q5N6MY6W0KSNY78Y" localSheetId="22" hidden="1">#REF!</definedName>
    <definedName name="BEx3EUUAX947Q5N6MY6W0KSNY78Y" localSheetId="19" hidden="1">#REF!</definedName>
    <definedName name="BEx3EUUAX947Q5N6MY6W0KSNY78Y" localSheetId="20" hidden="1">#REF!</definedName>
    <definedName name="BEx3EUUAX947Q5N6MY6W0KSNY78Y" localSheetId="14" hidden="1">#REF!</definedName>
    <definedName name="BEx3EUUAX947Q5N6MY6W0KSNY78Y" localSheetId="15" hidden="1">#REF!</definedName>
    <definedName name="BEx3EUUAX947Q5N6MY6W0KSNY78Y" localSheetId="3" hidden="1">#REF!</definedName>
    <definedName name="BEx3EUUAX947Q5N6MY6W0KSNY78Y" hidden="1">#REF!</definedName>
    <definedName name="BEx3F3OJYKFH63TY4TBS69H5CI8M" localSheetId="2" hidden="1">#REF!</definedName>
    <definedName name="BEx3F3OJYKFH63TY4TBS69H5CI8M" localSheetId="22" hidden="1">#REF!</definedName>
    <definedName name="BEx3F3OJYKFH63TY4TBS69H5CI8M" localSheetId="19" hidden="1">#REF!</definedName>
    <definedName name="BEx3F3OJYKFH63TY4TBS69H5CI8M" localSheetId="20" hidden="1">#REF!</definedName>
    <definedName name="BEx3F3OJYKFH63TY4TBS69H5CI8M" localSheetId="14" hidden="1">#REF!</definedName>
    <definedName name="BEx3F3OJYKFH63TY4TBS69H5CI8M" localSheetId="15" hidden="1">#REF!</definedName>
    <definedName name="BEx3F3OJYKFH63TY4TBS69H5CI8M" localSheetId="3" hidden="1">#REF!</definedName>
    <definedName name="BEx3F3OJYKFH63TY4TBS69H5CI8M" hidden="1">#REF!</definedName>
    <definedName name="BEx3FHMD1P5XBCH23ZKIFO6ZTCNB" localSheetId="2" hidden="1">#REF!</definedName>
    <definedName name="BEx3FHMD1P5XBCH23ZKIFO6ZTCNB" localSheetId="22" hidden="1">#REF!</definedName>
    <definedName name="BEx3FHMD1P5XBCH23ZKIFO6ZTCNB" localSheetId="19" hidden="1">#REF!</definedName>
    <definedName name="BEx3FHMD1P5XBCH23ZKIFO6ZTCNB" localSheetId="20" hidden="1">#REF!</definedName>
    <definedName name="BEx3FHMD1P5XBCH23ZKIFO6ZTCNB" localSheetId="14" hidden="1">#REF!</definedName>
    <definedName name="BEx3FHMD1P5XBCH23ZKIFO6ZTCNB" localSheetId="15" hidden="1">#REF!</definedName>
    <definedName name="BEx3FHMD1P5XBCH23ZKIFO6ZTCNB" localSheetId="3" hidden="1">#REF!</definedName>
    <definedName name="BEx3FHMD1P5XBCH23ZKIFO6ZTCNB" hidden="1">#REF!</definedName>
    <definedName name="BEx3FI2G3YYIACQHXNXEA15M8ZK5" localSheetId="2" hidden="1">#REF!</definedName>
    <definedName name="BEx3FI2G3YYIACQHXNXEA15M8ZK5" localSheetId="22" hidden="1">#REF!</definedName>
    <definedName name="BEx3FI2G3YYIACQHXNXEA15M8ZK5" localSheetId="19" hidden="1">#REF!</definedName>
    <definedName name="BEx3FI2G3YYIACQHXNXEA15M8ZK5" localSheetId="20" hidden="1">#REF!</definedName>
    <definedName name="BEx3FI2G3YYIACQHXNXEA15M8ZK5" localSheetId="14" hidden="1">#REF!</definedName>
    <definedName name="BEx3FI2G3YYIACQHXNXEA15M8ZK5" localSheetId="15" hidden="1">#REF!</definedName>
    <definedName name="BEx3FI2G3YYIACQHXNXEA15M8ZK5" localSheetId="3" hidden="1">#REF!</definedName>
    <definedName name="BEx3FI2G3YYIACQHXNXEA15M8ZK5" hidden="1">#REF!</definedName>
    <definedName name="BEx3FJ9MHSLDK8W91GO85FX1GX57" localSheetId="2" hidden="1">#REF!</definedName>
    <definedName name="BEx3FJ9MHSLDK8W91GO85FX1GX57" localSheetId="22" hidden="1">#REF!</definedName>
    <definedName name="BEx3FJ9MHSLDK8W91GO85FX1GX57" localSheetId="19" hidden="1">#REF!</definedName>
    <definedName name="BEx3FJ9MHSLDK8W91GO85FX1GX57" localSheetId="20" hidden="1">#REF!</definedName>
    <definedName name="BEx3FJ9MHSLDK8W91GO85FX1GX57" localSheetId="14" hidden="1">#REF!</definedName>
    <definedName name="BEx3FJ9MHSLDK8W91GO85FX1GX57" localSheetId="15" hidden="1">#REF!</definedName>
    <definedName name="BEx3FJ9MHSLDK8W91GO85FX1GX57" localSheetId="3" hidden="1">#REF!</definedName>
    <definedName name="BEx3FJ9MHSLDK8W91GO85FX1GX57" hidden="1">#REF!</definedName>
    <definedName name="BEx3FR251HFU7A33PU01SJUENL2B" localSheetId="2" hidden="1">#REF!</definedName>
    <definedName name="BEx3FR251HFU7A33PU01SJUENL2B" localSheetId="22" hidden="1">#REF!</definedName>
    <definedName name="BEx3FR251HFU7A33PU01SJUENL2B" localSheetId="19" hidden="1">#REF!</definedName>
    <definedName name="BEx3FR251HFU7A33PU01SJUENL2B" localSheetId="20" hidden="1">#REF!</definedName>
    <definedName name="BEx3FR251HFU7A33PU01SJUENL2B" localSheetId="14" hidden="1">#REF!</definedName>
    <definedName name="BEx3FR251HFU7A33PU01SJUENL2B" localSheetId="15" hidden="1">#REF!</definedName>
    <definedName name="BEx3FR251HFU7A33PU01SJUENL2B" localSheetId="3" hidden="1">#REF!</definedName>
    <definedName name="BEx3FR251HFU7A33PU01SJUENL2B" hidden="1">#REF!</definedName>
    <definedName name="BEx3FX7EJL47JSLSWP3EOC265WAE" localSheetId="2" hidden="1">#REF!</definedName>
    <definedName name="BEx3FX7EJL47JSLSWP3EOC265WAE" localSheetId="22" hidden="1">#REF!</definedName>
    <definedName name="BEx3FX7EJL47JSLSWP3EOC265WAE" localSheetId="19" hidden="1">#REF!</definedName>
    <definedName name="BEx3FX7EJL47JSLSWP3EOC265WAE" localSheetId="20" hidden="1">#REF!</definedName>
    <definedName name="BEx3FX7EJL47JSLSWP3EOC265WAE" localSheetId="14" hidden="1">#REF!</definedName>
    <definedName name="BEx3FX7EJL47JSLSWP3EOC265WAE" localSheetId="15" hidden="1">#REF!</definedName>
    <definedName name="BEx3FX7EJL47JSLSWP3EOC265WAE" localSheetId="3" hidden="1">#REF!</definedName>
    <definedName name="BEx3FX7EJL47JSLSWP3EOC265WAE" hidden="1">#REF!</definedName>
    <definedName name="BEx3G201R8NLJ6FIHO2QS0SW9QVV" localSheetId="2" hidden="1">#REF!</definedName>
    <definedName name="BEx3G201R8NLJ6FIHO2QS0SW9QVV" localSheetId="22" hidden="1">#REF!</definedName>
    <definedName name="BEx3G201R8NLJ6FIHO2QS0SW9QVV" localSheetId="19" hidden="1">#REF!</definedName>
    <definedName name="BEx3G201R8NLJ6FIHO2QS0SW9QVV" localSheetId="20" hidden="1">#REF!</definedName>
    <definedName name="BEx3G201R8NLJ6FIHO2QS0SW9QVV" localSheetId="14" hidden="1">#REF!</definedName>
    <definedName name="BEx3G201R8NLJ6FIHO2QS0SW9QVV" localSheetId="15" hidden="1">#REF!</definedName>
    <definedName name="BEx3G201R8NLJ6FIHO2QS0SW9QVV" localSheetId="3" hidden="1">#REF!</definedName>
    <definedName name="BEx3G201R8NLJ6FIHO2QS0SW9QVV" hidden="1">#REF!</definedName>
    <definedName name="BEx3G2LL2II66XY5YCDPG4JE13A3" localSheetId="2" hidden="1">#REF!</definedName>
    <definedName name="BEx3G2LL2II66XY5YCDPG4JE13A3" localSheetId="22" hidden="1">#REF!</definedName>
    <definedName name="BEx3G2LL2II66XY5YCDPG4JE13A3" localSheetId="19" hidden="1">#REF!</definedName>
    <definedName name="BEx3G2LL2II66XY5YCDPG4JE13A3" localSheetId="20" hidden="1">#REF!</definedName>
    <definedName name="BEx3G2LL2II66XY5YCDPG4JE13A3" localSheetId="14" hidden="1">#REF!</definedName>
    <definedName name="BEx3G2LL2II66XY5YCDPG4JE13A3" localSheetId="15" hidden="1">#REF!</definedName>
    <definedName name="BEx3G2LL2II66XY5YCDPG4JE13A3" localSheetId="3" hidden="1">#REF!</definedName>
    <definedName name="BEx3G2LL2II66XY5YCDPG4JE13A3" hidden="1">#REF!</definedName>
    <definedName name="BEx3G2WA0DTYY9D8AGHHOBTPE2B2" localSheetId="2" hidden="1">#REF!</definedName>
    <definedName name="BEx3G2WA0DTYY9D8AGHHOBTPE2B2" localSheetId="22" hidden="1">#REF!</definedName>
    <definedName name="BEx3G2WA0DTYY9D8AGHHOBTPE2B2" localSheetId="19" hidden="1">#REF!</definedName>
    <definedName name="BEx3G2WA0DTYY9D8AGHHOBTPE2B2" localSheetId="20" hidden="1">#REF!</definedName>
    <definedName name="BEx3G2WA0DTYY9D8AGHHOBTPE2B2" localSheetId="14" hidden="1">#REF!</definedName>
    <definedName name="BEx3G2WA0DTYY9D8AGHHOBTPE2B2" localSheetId="15" hidden="1">#REF!</definedName>
    <definedName name="BEx3G2WA0DTYY9D8AGHHOBTPE2B2" localSheetId="3" hidden="1">#REF!</definedName>
    <definedName name="BEx3G2WA0DTYY9D8AGHHOBTPE2B2" hidden="1">#REF!</definedName>
    <definedName name="BEx3GCXR6IAS0B6WJ03GJVH7CO52" localSheetId="2" hidden="1">#REF!</definedName>
    <definedName name="BEx3GCXR6IAS0B6WJ03GJVH7CO52" localSheetId="22" hidden="1">#REF!</definedName>
    <definedName name="BEx3GCXR6IAS0B6WJ03GJVH7CO52" localSheetId="19" hidden="1">#REF!</definedName>
    <definedName name="BEx3GCXR6IAS0B6WJ03GJVH7CO52" localSheetId="20" hidden="1">#REF!</definedName>
    <definedName name="BEx3GCXR6IAS0B6WJ03GJVH7CO52" localSheetId="14" hidden="1">#REF!</definedName>
    <definedName name="BEx3GCXR6IAS0B6WJ03GJVH7CO52" localSheetId="15" hidden="1">#REF!</definedName>
    <definedName name="BEx3GCXR6IAS0B6WJ03GJVH7CO52" localSheetId="3" hidden="1">#REF!</definedName>
    <definedName name="BEx3GCXR6IAS0B6WJ03GJVH7CO52" hidden="1">#REF!</definedName>
    <definedName name="BEx3GEVV18SEQDI1JGY7EN6D1GT1" localSheetId="2" hidden="1">#REF!</definedName>
    <definedName name="BEx3GEVV18SEQDI1JGY7EN6D1GT1" localSheetId="22" hidden="1">#REF!</definedName>
    <definedName name="BEx3GEVV18SEQDI1JGY7EN6D1GT1" localSheetId="19" hidden="1">#REF!</definedName>
    <definedName name="BEx3GEVV18SEQDI1JGY7EN6D1GT1" localSheetId="20" hidden="1">#REF!</definedName>
    <definedName name="BEx3GEVV18SEQDI1JGY7EN6D1GT1" localSheetId="14" hidden="1">#REF!</definedName>
    <definedName name="BEx3GEVV18SEQDI1JGY7EN6D1GT1" localSheetId="15" hidden="1">#REF!</definedName>
    <definedName name="BEx3GEVV18SEQDI1JGY7EN6D1GT1" localSheetId="3" hidden="1">#REF!</definedName>
    <definedName name="BEx3GEVV18SEQDI1JGY7EN6D1GT1" hidden="1">#REF!</definedName>
    <definedName name="BEx3GKFH64MKQX61S7DYTZ15JCPY" localSheetId="2" hidden="1">#REF!</definedName>
    <definedName name="BEx3GKFH64MKQX61S7DYTZ15JCPY" localSheetId="22" hidden="1">#REF!</definedName>
    <definedName name="BEx3GKFH64MKQX61S7DYTZ15JCPY" localSheetId="19" hidden="1">#REF!</definedName>
    <definedName name="BEx3GKFH64MKQX61S7DYTZ15JCPY" localSheetId="20" hidden="1">#REF!</definedName>
    <definedName name="BEx3GKFH64MKQX61S7DYTZ15JCPY" localSheetId="14" hidden="1">#REF!</definedName>
    <definedName name="BEx3GKFH64MKQX61S7DYTZ15JCPY" localSheetId="15" hidden="1">#REF!</definedName>
    <definedName name="BEx3GKFH64MKQX61S7DYTZ15JCPY" localSheetId="3" hidden="1">#REF!</definedName>
    <definedName name="BEx3GKFH64MKQX61S7DYTZ15JCPY" hidden="1">#REF!</definedName>
    <definedName name="BEx3GMJ1Y6UU02DLRL0QXCEKDA6C" localSheetId="2" hidden="1">#REF!</definedName>
    <definedName name="BEx3GMJ1Y6UU02DLRL0QXCEKDA6C" localSheetId="22" hidden="1">#REF!</definedName>
    <definedName name="BEx3GMJ1Y6UU02DLRL0QXCEKDA6C" localSheetId="19" hidden="1">#REF!</definedName>
    <definedName name="BEx3GMJ1Y6UU02DLRL0QXCEKDA6C" localSheetId="20" hidden="1">#REF!</definedName>
    <definedName name="BEx3GMJ1Y6UU02DLRL0QXCEKDA6C" localSheetId="14" hidden="1">#REF!</definedName>
    <definedName name="BEx3GMJ1Y6UU02DLRL0QXCEKDA6C" localSheetId="15" hidden="1">#REF!</definedName>
    <definedName name="BEx3GMJ1Y6UU02DLRL0QXCEKDA6C" localSheetId="3" hidden="1">#REF!</definedName>
    <definedName name="BEx3GMJ1Y6UU02DLRL0QXCEKDA6C" hidden="1">#REF!</definedName>
    <definedName name="BEx3GN4LY0135CBDIN1TU2UEODGF" localSheetId="2" hidden="1">#REF!</definedName>
    <definedName name="BEx3GN4LY0135CBDIN1TU2UEODGF" localSheetId="22" hidden="1">#REF!</definedName>
    <definedName name="BEx3GN4LY0135CBDIN1TU2UEODGF" localSheetId="19" hidden="1">#REF!</definedName>
    <definedName name="BEx3GN4LY0135CBDIN1TU2UEODGF" localSheetId="20" hidden="1">#REF!</definedName>
    <definedName name="BEx3GN4LY0135CBDIN1TU2UEODGF" localSheetId="14" hidden="1">#REF!</definedName>
    <definedName name="BEx3GN4LY0135CBDIN1TU2UEODGF" localSheetId="15" hidden="1">#REF!</definedName>
    <definedName name="BEx3GN4LY0135CBDIN1TU2UEODGF" localSheetId="3" hidden="1">#REF!</definedName>
    <definedName name="BEx3GN4LY0135CBDIN1TU2UEODGF" hidden="1">#REF!</definedName>
    <definedName name="BEx3GPDH2AH4QKT4OOSN563XUHBD" localSheetId="2" hidden="1">#REF!</definedName>
    <definedName name="BEx3GPDH2AH4QKT4OOSN563XUHBD" localSheetId="22" hidden="1">#REF!</definedName>
    <definedName name="BEx3GPDH2AH4QKT4OOSN563XUHBD" localSheetId="19" hidden="1">#REF!</definedName>
    <definedName name="BEx3GPDH2AH4QKT4OOSN563XUHBD" localSheetId="20" hidden="1">#REF!</definedName>
    <definedName name="BEx3GPDH2AH4QKT4OOSN563XUHBD" localSheetId="14" hidden="1">#REF!</definedName>
    <definedName name="BEx3GPDH2AH4QKT4OOSN563XUHBD" localSheetId="15" hidden="1">#REF!</definedName>
    <definedName name="BEx3GPDH2AH4QKT4OOSN563XUHBD" localSheetId="3" hidden="1">#REF!</definedName>
    <definedName name="BEx3GPDH2AH4QKT4OOSN563XUHBD" hidden="1">#REF!</definedName>
    <definedName name="BEx3GRGZOH1A62SHC133FKNN9K23" localSheetId="2" hidden="1">#REF!</definedName>
    <definedName name="BEx3GRGZOH1A62SHC133FKNN9K23" localSheetId="22" hidden="1">#REF!</definedName>
    <definedName name="BEx3GRGZOH1A62SHC133FKNN9K23" localSheetId="19" hidden="1">#REF!</definedName>
    <definedName name="BEx3GRGZOH1A62SHC133FKNN9K23" localSheetId="20" hidden="1">#REF!</definedName>
    <definedName name="BEx3GRGZOH1A62SHC133FKNN9K23" localSheetId="14" hidden="1">#REF!</definedName>
    <definedName name="BEx3GRGZOH1A62SHC133FKNN9K23" localSheetId="15" hidden="1">#REF!</definedName>
    <definedName name="BEx3GRGZOH1A62SHC133FKNN9K23" localSheetId="3" hidden="1">#REF!</definedName>
    <definedName name="BEx3GRGZOH1A62SHC133FKNN9K23" hidden="1">#REF!</definedName>
    <definedName name="BEx3GS2LABKJSRV8GPZLJZVX7NMJ" localSheetId="2" hidden="1">#REF!</definedName>
    <definedName name="BEx3GS2LABKJSRV8GPZLJZVX7NMJ" localSheetId="22" hidden="1">#REF!</definedName>
    <definedName name="BEx3GS2LABKJSRV8GPZLJZVX7NMJ" localSheetId="19" hidden="1">#REF!</definedName>
    <definedName name="BEx3GS2LABKJSRV8GPZLJZVX7NMJ" localSheetId="20" hidden="1">#REF!</definedName>
    <definedName name="BEx3GS2LABKJSRV8GPZLJZVX7NMJ" localSheetId="14" hidden="1">#REF!</definedName>
    <definedName name="BEx3GS2LABKJSRV8GPZLJZVX7NMJ" localSheetId="15" hidden="1">#REF!</definedName>
    <definedName name="BEx3GS2LABKJSRV8GPZLJZVX7NMJ" localSheetId="3" hidden="1">#REF!</definedName>
    <definedName name="BEx3GS2LABKJSRV8GPZLJZVX7NMJ" hidden="1">#REF!</definedName>
    <definedName name="BEx3H05W7OEBR6W6YJKGD6W5M3I1" localSheetId="2" hidden="1">#REF!</definedName>
    <definedName name="BEx3H05W7OEBR6W6YJKGD6W5M3I1" localSheetId="22" hidden="1">#REF!</definedName>
    <definedName name="BEx3H05W7OEBR6W6YJKGD6W5M3I1" localSheetId="19" hidden="1">#REF!</definedName>
    <definedName name="BEx3H05W7OEBR6W6YJKGD6W5M3I1" localSheetId="20" hidden="1">#REF!</definedName>
    <definedName name="BEx3H05W7OEBR6W6YJKGD6W5M3I1" localSheetId="14" hidden="1">#REF!</definedName>
    <definedName name="BEx3H05W7OEBR6W6YJKGD6W5M3I1" localSheetId="15" hidden="1">#REF!</definedName>
    <definedName name="BEx3H05W7OEBR6W6YJKGD6W5M3I1" localSheetId="3" hidden="1">#REF!</definedName>
    <definedName name="BEx3H05W7OEBR6W6YJKGD6W5M3I1" hidden="1">#REF!</definedName>
    <definedName name="BEx3H244GCME7ZDNAXG6ZSJ64ZRE" localSheetId="2" hidden="1">#REF!</definedName>
    <definedName name="BEx3H244GCME7ZDNAXG6ZSJ64ZRE" localSheetId="22" hidden="1">#REF!</definedName>
    <definedName name="BEx3H244GCME7ZDNAXG6ZSJ64ZRE" localSheetId="19" hidden="1">#REF!</definedName>
    <definedName name="BEx3H244GCME7ZDNAXG6ZSJ64ZRE" localSheetId="20" hidden="1">#REF!</definedName>
    <definedName name="BEx3H244GCME7ZDNAXG6ZSJ64ZRE" localSheetId="14" hidden="1">#REF!</definedName>
    <definedName name="BEx3H244GCME7ZDNAXG6ZSJ64ZRE" localSheetId="15" hidden="1">#REF!</definedName>
    <definedName name="BEx3H244GCME7ZDNAXG6ZSJ64ZRE" localSheetId="3" hidden="1">#REF!</definedName>
    <definedName name="BEx3H244GCME7ZDNAXG6ZSJ64ZRE" hidden="1">#REF!</definedName>
    <definedName name="BEx3H5UX2GZFZZT657YR76RHW5I6" localSheetId="2" hidden="1">#REF!</definedName>
    <definedName name="BEx3H5UX2GZFZZT657YR76RHW5I6" localSheetId="22" hidden="1">#REF!</definedName>
    <definedName name="BEx3H5UX2GZFZZT657YR76RHW5I6" localSheetId="19" hidden="1">#REF!</definedName>
    <definedName name="BEx3H5UX2GZFZZT657YR76RHW5I6" localSheetId="20" hidden="1">#REF!</definedName>
    <definedName name="BEx3H5UX2GZFZZT657YR76RHW5I6" localSheetId="14" hidden="1">#REF!</definedName>
    <definedName name="BEx3H5UX2GZFZZT657YR76RHW5I6" localSheetId="15" hidden="1">#REF!</definedName>
    <definedName name="BEx3H5UX2GZFZZT657YR76RHW5I6" localSheetId="3" hidden="1">#REF!</definedName>
    <definedName name="BEx3H5UX2GZFZZT657YR76RHW5I6" hidden="1">#REF!</definedName>
    <definedName name="BEx3HACPKDZVUOS9WBDCCFJB46DK" localSheetId="2" hidden="1">#REF!</definedName>
    <definedName name="BEx3HACPKDZVUOS9WBDCCFJB46DK" localSheetId="22" hidden="1">#REF!</definedName>
    <definedName name="BEx3HACPKDZVUOS9WBDCCFJB46DK" localSheetId="19" hidden="1">#REF!</definedName>
    <definedName name="BEx3HACPKDZVUOS9WBDCCFJB46DK" localSheetId="20" hidden="1">#REF!</definedName>
    <definedName name="BEx3HACPKDZVUOS9WBDCCFJB46DK" localSheetId="14" hidden="1">#REF!</definedName>
    <definedName name="BEx3HACPKDZVUOS9WBDCCFJB46DK" localSheetId="15" hidden="1">#REF!</definedName>
    <definedName name="BEx3HACPKDZVUOS9WBDCCFJB46DK" localSheetId="3" hidden="1">#REF!</definedName>
    <definedName name="BEx3HACPKDZVUOS9WBDCCFJB46DK" hidden="1">#REF!</definedName>
    <definedName name="BEx3HMSEFOP6DBM4R97XA6B7NFG6" localSheetId="2" hidden="1">#REF!</definedName>
    <definedName name="BEx3HMSEFOP6DBM4R97XA6B7NFG6" localSheetId="22" hidden="1">#REF!</definedName>
    <definedName name="BEx3HMSEFOP6DBM4R97XA6B7NFG6" localSheetId="19" hidden="1">#REF!</definedName>
    <definedName name="BEx3HMSEFOP6DBM4R97XA6B7NFG6" localSheetId="20" hidden="1">#REF!</definedName>
    <definedName name="BEx3HMSEFOP6DBM4R97XA6B7NFG6" localSheetId="14" hidden="1">#REF!</definedName>
    <definedName name="BEx3HMSEFOP6DBM4R97XA6B7NFG6" localSheetId="15" hidden="1">#REF!</definedName>
    <definedName name="BEx3HMSEFOP6DBM4R97XA6B7NFG6" localSheetId="3" hidden="1">#REF!</definedName>
    <definedName name="BEx3HMSEFOP6DBM4R97XA6B7NFG6" hidden="1">#REF!</definedName>
    <definedName name="BEx3HWJ5SQSD2CVCQNR183X44FR8" localSheetId="2" hidden="1">#REF!</definedName>
    <definedName name="BEx3HWJ5SQSD2CVCQNR183X44FR8" localSheetId="22" hidden="1">#REF!</definedName>
    <definedName name="BEx3HWJ5SQSD2CVCQNR183X44FR8" localSheetId="19" hidden="1">#REF!</definedName>
    <definedName name="BEx3HWJ5SQSD2CVCQNR183X44FR8" localSheetId="20" hidden="1">#REF!</definedName>
    <definedName name="BEx3HWJ5SQSD2CVCQNR183X44FR8" localSheetId="14" hidden="1">#REF!</definedName>
    <definedName name="BEx3HWJ5SQSD2CVCQNR183X44FR8" localSheetId="15" hidden="1">#REF!</definedName>
    <definedName name="BEx3HWJ5SQSD2CVCQNR183X44FR8" localSheetId="3" hidden="1">#REF!</definedName>
    <definedName name="BEx3HWJ5SQSD2CVCQNR183X44FR8" hidden="1">#REF!</definedName>
    <definedName name="BEx3I09YVXO0G4X7KGSA4WGORM35" localSheetId="2" hidden="1">#REF!</definedName>
    <definedName name="BEx3I09YVXO0G4X7KGSA4WGORM35" localSheetId="22" hidden="1">#REF!</definedName>
    <definedName name="BEx3I09YVXO0G4X7KGSA4WGORM35" localSheetId="19" hidden="1">#REF!</definedName>
    <definedName name="BEx3I09YVXO0G4X7KGSA4WGORM35" localSheetId="20" hidden="1">#REF!</definedName>
    <definedName name="BEx3I09YVXO0G4X7KGSA4WGORM35" localSheetId="14" hidden="1">#REF!</definedName>
    <definedName name="BEx3I09YVXO0G4X7KGSA4WGORM35" localSheetId="15" hidden="1">#REF!</definedName>
    <definedName name="BEx3I09YVXO0G4X7KGSA4WGORM35" localSheetId="3" hidden="1">#REF!</definedName>
    <definedName name="BEx3I09YVXO0G4X7KGSA4WGORM35" hidden="1">#REF!</definedName>
    <definedName name="BEx3I3KN8WAL54AYYACGCUM43J9W" localSheetId="2" hidden="1">#REF!</definedName>
    <definedName name="BEx3I3KN8WAL54AYYACGCUM43J9W" localSheetId="22" hidden="1">#REF!</definedName>
    <definedName name="BEx3I3KN8WAL54AYYACGCUM43J9W" localSheetId="19" hidden="1">#REF!</definedName>
    <definedName name="BEx3I3KN8WAL54AYYACGCUM43J9W" localSheetId="20" hidden="1">#REF!</definedName>
    <definedName name="BEx3I3KN8WAL54AYYACGCUM43J9W" localSheetId="14" hidden="1">#REF!</definedName>
    <definedName name="BEx3I3KN8WAL54AYYACGCUM43J9W" localSheetId="15" hidden="1">#REF!</definedName>
    <definedName name="BEx3I3KN8WAL54AYYACGCUM43J9W" localSheetId="3" hidden="1">#REF!</definedName>
    <definedName name="BEx3I3KN8WAL54AYYACGCUM43J9W" hidden="1">#REF!</definedName>
    <definedName name="BEx3ICF1GY8HQEBIU9S43PDJ90BX" localSheetId="2" hidden="1">#REF!</definedName>
    <definedName name="BEx3ICF1GY8HQEBIU9S43PDJ90BX" localSheetId="22" hidden="1">#REF!</definedName>
    <definedName name="BEx3ICF1GY8HQEBIU9S43PDJ90BX" localSheetId="19" hidden="1">#REF!</definedName>
    <definedName name="BEx3ICF1GY8HQEBIU9S43PDJ90BX" localSheetId="20" hidden="1">#REF!</definedName>
    <definedName name="BEx3ICF1GY8HQEBIU9S43PDJ90BX" localSheetId="14" hidden="1">#REF!</definedName>
    <definedName name="BEx3ICF1GY8HQEBIU9S43PDJ90BX" localSheetId="15" hidden="1">#REF!</definedName>
    <definedName name="BEx3ICF1GY8HQEBIU9S43PDJ90BX" localSheetId="3" hidden="1">#REF!</definedName>
    <definedName name="BEx3ICF1GY8HQEBIU9S43PDJ90BX" hidden="1">#REF!</definedName>
    <definedName name="BEx3IYAH2DEBFWO8F94H4MXE3RLY" localSheetId="2" hidden="1">#REF!</definedName>
    <definedName name="BEx3IYAH2DEBFWO8F94H4MXE3RLY" localSheetId="22" hidden="1">#REF!</definedName>
    <definedName name="BEx3IYAH2DEBFWO8F94H4MXE3RLY" localSheetId="19" hidden="1">#REF!</definedName>
    <definedName name="BEx3IYAH2DEBFWO8F94H4MXE3RLY" localSheetId="20" hidden="1">#REF!</definedName>
    <definedName name="BEx3IYAH2DEBFWO8F94H4MXE3RLY" localSheetId="14" hidden="1">#REF!</definedName>
    <definedName name="BEx3IYAH2DEBFWO8F94H4MXE3RLY" localSheetId="15" hidden="1">#REF!</definedName>
    <definedName name="BEx3IYAH2DEBFWO8F94H4MXE3RLY" localSheetId="3" hidden="1">#REF!</definedName>
    <definedName name="BEx3IYAH2DEBFWO8F94H4MXE3RLY" hidden="1">#REF!</definedName>
    <definedName name="BEx3IZSG3932LSWHR5YV78IVRPCK" localSheetId="2" hidden="1">#REF!</definedName>
    <definedName name="BEx3IZSG3932LSWHR5YV78IVRPCK" localSheetId="22" hidden="1">#REF!</definedName>
    <definedName name="BEx3IZSG3932LSWHR5YV78IVRPCK" localSheetId="19" hidden="1">#REF!</definedName>
    <definedName name="BEx3IZSG3932LSWHR5YV78IVRPCK" localSheetId="20" hidden="1">#REF!</definedName>
    <definedName name="BEx3IZSG3932LSWHR5YV78IVRPCK" localSheetId="14" hidden="1">#REF!</definedName>
    <definedName name="BEx3IZSG3932LSWHR5YV78IVRPCK" localSheetId="15" hidden="1">#REF!</definedName>
    <definedName name="BEx3IZSG3932LSWHR5YV78IVRPCK" localSheetId="3" hidden="1">#REF!</definedName>
    <definedName name="BEx3IZSG3932LSWHR5YV78IVRPCK" hidden="1">#REF!</definedName>
    <definedName name="BEx3IZXXSYEW50379N2EAFWO8DZV" localSheetId="2" hidden="1">#REF!</definedName>
    <definedName name="BEx3IZXXSYEW50379N2EAFWO8DZV" localSheetId="22" hidden="1">#REF!</definedName>
    <definedName name="BEx3IZXXSYEW50379N2EAFWO8DZV" localSheetId="19" hidden="1">#REF!</definedName>
    <definedName name="BEx3IZXXSYEW50379N2EAFWO8DZV" localSheetId="20" hidden="1">#REF!</definedName>
    <definedName name="BEx3IZXXSYEW50379N2EAFWO8DZV" localSheetId="14" hidden="1">#REF!</definedName>
    <definedName name="BEx3IZXXSYEW50379N2EAFWO8DZV" localSheetId="15" hidden="1">#REF!</definedName>
    <definedName name="BEx3IZXXSYEW50379N2EAFWO8DZV" localSheetId="3" hidden="1">#REF!</definedName>
    <definedName name="BEx3IZXXSYEW50379N2EAFWO8DZV" hidden="1">#REF!</definedName>
    <definedName name="BEx3J1VZVGTKT4ATPO9O5JCSFTTR" localSheetId="2" hidden="1">#REF!</definedName>
    <definedName name="BEx3J1VZVGTKT4ATPO9O5JCSFTTR" localSheetId="22" hidden="1">#REF!</definedName>
    <definedName name="BEx3J1VZVGTKT4ATPO9O5JCSFTTR" localSheetId="19" hidden="1">#REF!</definedName>
    <definedName name="BEx3J1VZVGTKT4ATPO9O5JCSFTTR" localSheetId="20" hidden="1">#REF!</definedName>
    <definedName name="BEx3J1VZVGTKT4ATPO9O5JCSFTTR" localSheetId="14" hidden="1">#REF!</definedName>
    <definedName name="BEx3J1VZVGTKT4ATPO9O5JCSFTTR" localSheetId="15" hidden="1">#REF!</definedName>
    <definedName name="BEx3J1VZVGTKT4ATPO9O5JCSFTTR" localSheetId="3" hidden="1">#REF!</definedName>
    <definedName name="BEx3J1VZVGTKT4ATPO9O5JCSFTTR" hidden="1">#REF!</definedName>
    <definedName name="BEx3JC2TY7JNAAC3L7QHVPQXLGQ8" localSheetId="2" hidden="1">#REF!</definedName>
    <definedName name="BEx3JC2TY7JNAAC3L7QHVPQXLGQ8" localSheetId="22" hidden="1">#REF!</definedName>
    <definedName name="BEx3JC2TY7JNAAC3L7QHVPQXLGQ8" localSheetId="19" hidden="1">#REF!</definedName>
    <definedName name="BEx3JC2TY7JNAAC3L7QHVPQXLGQ8" localSheetId="20" hidden="1">#REF!</definedName>
    <definedName name="BEx3JC2TY7JNAAC3L7QHVPQXLGQ8" localSheetId="14" hidden="1">#REF!</definedName>
    <definedName name="BEx3JC2TY7JNAAC3L7QHVPQXLGQ8" localSheetId="15" hidden="1">#REF!</definedName>
    <definedName name="BEx3JC2TY7JNAAC3L7QHVPQXLGQ8" localSheetId="3" hidden="1">#REF!</definedName>
    <definedName name="BEx3JC2TY7JNAAC3L7QHVPQXLGQ8" hidden="1">#REF!</definedName>
    <definedName name="BEx3JMF5D7ODCJ7THAJTC1GFSG95" localSheetId="2" hidden="1">#REF!</definedName>
    <definedName name="BEx3JMF5D7ODCJ7THAJTC1GFSG95" localSheetId="22" hidden="1">#REF!</definedName>
    <definedName name="BEx3JMF5D7ODCJ7THAJTC1GFSG95" localSheetId="19" hidden="1">#REF!</definedName>
    <definedName name="BEx3JMF5D7ODCJ7THAJTC1GFSG95" localSheetId="20" hidden="1">#REF!</definedName>
    <definedName name="BEx3JMF5D7ODCJ7THAJTC1GFSG95" localSheetId="14" hidden="1">#REF!</definedName>
    <definedName name="BEx3JMF5D7ODCJ7THAJTC1GFSG95" localSheetId="15" hidden="1">#REF!</definedName>
    <definedName name="BEx3JMF5D7ODCJ7THAJTC1GFSG95" localSheetId="3" hidden="1">#REF!</definedName>
    <definedName name="BEx3JMF5D7ODCJ7THAJTC1GFSG95" hidden="1">#REF!</definedName>
    <definedName name="BEx3JX23SYDIGOGM4Y0CQFBW8ZBV" localSheetId="2" hidden="1">#REF!</definedName>
    <definedName name="BEx3JX23SYDIGOGM4Y0CQFBW8ZBV" localSheetId="22" hidden="1">#REF!</definedName>
    <definedName name="BEx3JX23SYDIGOGM4Y0CQFBW8ZBV" localSheetId="19" hidden="1">#REF!</definedName>
    <definedName name="BEx3JX23SYDIGOGM4Y0CQFBW8ZBV" localSheetId="20" hidden="1">#REF!</definedName>
    <definedName name="BEx3JX23SYDIGOGM4Y0CQFBW8ZBV" localSheetId="14" hidden="1">#REF!</definedName>
    <definedName name="BEx3JX23SYDIGOGM4Y0CQFBW8ZBV" localSheetId="15" hidden="1">#REF!</definedName>
    <definedName name="BEx3JX23SYDIGOGM4Y0CQFBW8ZBV" localSheetId="3" hidden="1">#REF!</definedName>
    <definedName name="BEx3JX23SYDIGOGM4Y0CQFBW8ZBV" hidden="1">#REF!</definedName>
    <definedName name="BEx3JXCXCVBZJGV5VEG9MJEI01AL" localSheetId="2" hidden="1">#REF!</definedName>
    <definedName name="BEx3JXCXCVBZJGV5VEG9MJEI01AL" localSheetId="22" hidden="1">#REF!</definedName>
    <definedName name="BEx3JXCXCVBZJGV5VEG9MJEI01AL" localSheetId="19" hidden="1">#REF!</definedName>
    <definedName name="BEx3JXCXCVBZJGV5VEG9MJEI01AL" localSheetId="20" hidden="1">#REF!</definedName>
    <definedName name="BEx3JXCXCVBZJGV5VEG9MJEI01AL" localSheetId="14" hidden="1">#REF!</definedName>
    <definedName name="BEx3JXCXCVBZJGV5VEG9MJEI01AL" localSheetId="15" hidden="1">#REF!</definedName>
    <definedName name="BEx3JXCXCVBZJGV5VEG9MJEI01AL" localSheetId="3" hidden="1">#REF!</definedName>
    <definedName name="BEx3JXCXCVBZJGV5VEG9MJEI01AL" hidden="1">#REF!</definedName>
    <definedName name="BEx3JYK2N7X59TPJSKYZ77ENY8SS" localSheetId="2" hidden="1">#REF!</definedName>
    <definedName name="BEx3JYK2N7X59TPJSKYZ77ENY8SS" localSheetId="22" hidden="1">#REF!</definedName>
    <definedName name="BEx3JYK2N7X59TPJSKYZ77ENY8SS" localSheetId="19" hidden="1">#REF!</definedName>
    <definedName name="BEx3JYK2N7X59TPJSKYZ77ENY8SS" localSheetId="20" hidden="1">#REF!</definedName>
    <definedName name="BEx3JYK2N7X59TPJSKYZ77ENY8SS" localSheetId="14" hidden="1">#REF!</definedName>
    <definedName name="BEx3JYK2N7X59TPJSKYZ77ENY8SS" localSheetId="15" hidden="1">#REF!</definedName>
    <definedName name="BEx3JYK2N7X59TPJSKYZ77ENY8SS" localSheetId="3" hidden="1">#REF!</definedName>
    <definedName name="BEx3JYK2N7X59TPJSKYZ77ENY8SS" hidden="1">#REF!</definedName>
    <definedName name="BEx3K13PSDK50JLCLD0GX8L4TWAH" localSheetId="2" hidden="1">#REF!</definedName>
    <definedName name="BEx3K13PSDK50JLCLD0GX8L4TWAH" localSheetId="22" hidden="1">#REF!</definedName>
    <definedName name="BEx3K13PSDK50JLCLD0GX8L4TWAH" localSheetId="19" hidden="1">#REF!</definedName>
    <definedName name="BEx3K13PSDK50JLCLD0GX8L4TWAH" localSheetId="20" hidden="1">#REF!</definedName>
    <definedName name="BEx3K13PSDK50JLCLD0GX8L4TWAH" localSheetId="14" hidden="1">#REF!</definedName>
    <definedName name="BEx3K13PSDK50JLCLD0GX8L4TWAH" localSheetId="15" hidden="1">#REF!</definedName>
    <definedName name="BEx3K13PSDK50JLCLD0GX8L4TWAH" localSheetId="3" hidden="1">#REF!</definedName>
    <definedName name="BEx3K13PSDK50JLCLD0GX8L4TWAH" hidden="1">#REF!</definedName>
    <definedName name="BEx3K4EII7GU1CG0BN7UL15M6J8Z" localSheetId="2" hidden="1">#REF!</definedName>
    <definedName name="BEx3K4EII7GU1CG0BN7UL15M6J8Z" localSheetId="22" hidden="1">#REF!</definedName>
    <definedName name="BEx3K4EII7GU1CG0BN7UL15M6J8Z" localSheetId="19" hidden="1">#REF!</definedName>
    <definedName name="BEx3K4EII7GU1CG0BN7UL15M6J8Z" localSheetId="20" hidden="1">#REF!</definedName>
    <definedName name="BEx3K4EII7GU1CG0BN7UL15M6J8Z" localSheetId="14" hidden="1">#REF!</definedName>
    <definedName name="BEx3K4EII7GU1CG0BN7UL15M6J8Z" localSheetId="15" hidden="1">#REF!</definedName>
    <definedName name="BEx3K4EII7GU1CG0BN7UL15M6J8Z" localSheetId="3" hidden="1">#REF!</definedName>
    <definedName name="BEx3K4EII7GU1CG0BN7UL15M6J8Z" hidden="1">#REF!</definedName>
    <definedName name="BEx3K4ZXQUQ2KYZF74B84SO48XMW" localSheetId="2" hidden="1">#REF!</definedName>
    <definedName name="BEx3K4ZXQUQ2KYZF74B84SO48XMW" localSheetId="22" hidden="1">#REF!</definedName>
    <definedName name="BEx3K4ZXQUQ2KYZF74B84SO48XMW" localSheetId="19" hidden="1">#REF!</definedName>
    <definedName name="BEx3K4ZXQUQ2KYZF74B84SO48XMW" localSheetId="20" hidden="1">#REF!</definedName>
    <definedName name="BEx3K4ZXQUQ2KYZF74B84SO48XMW" localSheetId="14" hidden="1">#REF!</definedName>
    <definedName name="BEx3K4ZXQUQ2KYZF74B84SO48XMW" localSheetId="15" hidden="1">#REF!</definedName>
    <definedName name="BEx3K4ZXQUQ2KYZF74B84SO48XMW" localSheetId="3" hidden="1">#REF!</definedName>
    <definedName name="BEx3K4ZXQUQ2KYZF74B84SO48XMW" hidden="1">#REF!</definedName>
    <definedName name="BEx3KEFXUCVNVPH7KSEGAZYX13B5" localSheetId="2" hidden="1">#REF!</definedName>
    <definedName name="BEx3KEFXUCVNVPH7KSEGAZYX13B5" localSheetId="22" hidden="1">#REF!</definedName>
    <definedName name="BEx3KEFXUCVNVPH7KSEGAZYX13B5" localSheetId="19" hidden="1">#REF!</definedName>
    <definedName name="BEx3KEFXUCVNVPH7KSEGAZYX13B5" localSheetId="20" hidden="1">#REF!</definedName>
    <definedName name="BEx3KEFXUCVNVPH7KSEGAZYX13B5" localSheetId="14" hidden="1">#REF!</definedName>
    <definedName name="BEx3KEFXUCVNVPH7KSEGAZYX13B5" localSheetId="15" hidden="1">#REF!</definedName>
    <definedName name="BEx3KEFXUCVNVPH7KSEGAZYX13B5" localSheetId="3" hidden="1">#REF!</definedName>
    <definedName name="BEx3KEFXUCVNVPH7KSEGAZYX13B5" hidden="1">#REF!</definedName>
    <definedName name="BEx3KFXUAF6YXAA47B7Q6X9B3VGB" localSheetId="2" hidden="1">#REF!</definedName>
    <definedName name="BEx3KFXUAF6YXAA47B7Q6X9B3VGB" localSheetId="22" hidden="1">#REF!</definedName>
    <definedName name="BEx3KFXUAF6YXAA47B7Q6X9B3VGB" localSheetId="19" hidden="1">#REF!</definedName>
    <definedName name="BEx3KFXUAF6YXAA47B7Q6X9B3VGB" localSheetId="20" hidden="1">#REF!</definedName>
    <definedName name="BEx3KFXUAF6YXAA47B7Q6X9B3VGB" localSheetId="14" hidden="1">#REF!</definedName>
    <definedName name="BEx3KFXUAF6YXAA47B7Q6X9B3VGB" localSheetId="15" hidden="1">#REF!</definedName>
    <definedName name="BEx3KFXUAF6YXAA47B7Q6X9B3VGB" localSheetId="3" hidden="1">#REF!</definedName>
    <definedName name="BEx3KFXUAF6YXAA47B7Q6X9B3VGB" hidden="1">#REF!</definedName>
    <definedName name="BEx3KIXQYOGMPK4WJJAVBRX4NR28" localSheetId="2" hidden="1">#REF!</definedName>
    <definedName name="BEx3KIXQYOGMPK4WJJAVBRX4NR28" localSheetId="22" hidden="1">#REF!</definedName>
    <definedName name="BEx3KIXQYOGMPK4WJJAVBRX4NR28" localSheetId="19" hidden="1">#REF!</definedName>
    <definedName name="BEx3KIXQYOGMPK4WJJAVBRX4NR28" localSheetId="20" hidden="1">#REF!</definedName>
    <definedName name="BEx3KIXQYOGMPK4WJJAVBRX4NR28" localSheetId="14" hidden="1">#REF!</definedName>
    <definedName name="BEx3KIXQYOGMPK4WJJAVBRX4NR28" localSheetId="15" hidden="1">#REF!</definedName>
    <definedName name="BEx3KIXQYOGMPK4WJJAVBRX4NR28" localSheetId="3" hidden="1">#REF!</definedName>
    <definedName name="BEx3KIXQYOGMPK4WJJAVBRX4NR28" hidden="1">#REF!</definedName>
    <definedName name="BEx3KJOMVOSFZVJUL3GKCNP6DQDS" localSheetId="2" hidden="1">#REF!</definedName>
    <definedName name="BEx3KJOMVOSFZVJUL3GKCNP6DQDS" localSheetId="22" hidden="1">#REF!</definedName>
    <definedName name="BEx3KJOMVOSFZVJUL3GKCNP6DQDS" localSheetId="19" hidden="1">#REF!</definedName>
    <definedName name="BEx3KJOMVOSFZVJUL3GKCNP6DQDS" localSheetId="20" hidden="1">#REF!</definedName>
    <definedName name="BEx3KJOMVOSFZVJUL3GKCNP6DQDS" localSheetId="14" hidden="1">#REF!</definedName>
    <definedName name="BEx3KJOMVOSFZVJUL3GKCNP6DQDS" localSheetId="15" hidden="1">#REF!</definedName>
    <definedName name="BEx3KJOMVOSFZVJUL3GKCNP6DQDS" localSheetId="3" hidden="1">#REF!</definedName>
    <definedName name="BEx3KJOMVOSFZVJUL3GKCNP6DQDS" hidden="1">#REF!</definedName>
    <definedName name="BEx3KP2VRBMORK0QEAZUYCXL3DHJ" localSheetId="2" hidden="1">#REF!</definedName>
    <definedName name="BEx3KP2VRBMORK0QEAZUYCXL3DHJ" localSheetId="22" hidden="1">#REF!</definedName>
    <definedName name="BEx3KP2VRBMORK0QEAZUYCXL3DHJ" localSheetId="19" hidden="1">#REF!</definedName>
    <definedName name="BEx3KP2VRBMORK0QEAZUYCXL3DHJ" localSheetId="20" hidden="1">#REF!</definedName>
    <definedName name="BEx3KP2VRBMORK0QEAZUYCXL3DHJ" localSheetId="14" hidden="1">#REF!</definedName>
    <definedName name="BEx3KP2VRBMORK0QEAZUYCXL3DHJ" localSheetId="15" hidden="1">#REF!</definedName>
    <definedName name="BEx3KP2VRBMORK0QEAZUYCXL3DHJ" localSheetId="3" hidden="1">#REF!</definedName>
    <definedName name="BEx3KP2VRBMORK0QEAZUYCXL3DHJ" hidden="1">#REF!</definedName>
    <definedName name="BEx3L4IN3LI4C26SITKTGAH27CDU" localSheetId="2" hidden="1">#REF!</definedName>
    <definedName name="BEx3L4IN3LI4C26SITKTGAH27CDU" localSheetId="22" hidden="1">#REF!</definedName>
    <definedName name="BEx3L4IN3LI4C26SITKTGAH27CDU" localSheetId="19" hidden="1">#REF!</definedName>
    <definedName name="BEx3L4IN3LI4C26SITKTGAH27CDU" localSheetId="20" hidden="1">#REF!</definedName>
    <definedName name="BEx3L4IN3LI4C26SITKTGAH27CDU" localSheetId="14" hidden="1">#REF!</definedName>
    <definedName name="BEx3L4IN3LI4C26SITKTGAH27CDU" localSheetId="15" hidden="1">#REF!</definedName>
    <definedName name="BEx3L4IN3LI4C26SITKTGAH27CDU" localSheetId="3" hidden="1">#REF!</definedName>
    <definedName name="BEx3L4IN3LI4C26SITKTGAH27CDU" hidden="1">#REF!</definedName>
    <definedName name="BEx3L4YQ0J7ZU0M5QM6YIPCEYC9K" localSheetId="2" hidden="1">#REF!</definedName>
    <definedName name="BEx3L4YQ0J7ZU0M5QM6YIPCEYC9K" localSheetId="22" hidden="1">#REF!</definedName>
    <definedName name="BEx3L4YQ0J7ZU0M5QM6YIPCEYC9K" localSheetId="19" hidden="1">#REF!</definedName>
    <definedName name="BEx3L4YQ0J7ZU0M5QM6YIPCEYC9K" localSheetId="20" hidden="1">#REF!</definedName>
    <definedName name="BEx3L4YQ0J7ZU0M5QM6YIPCEYC9K" localSheetId="14" hidden="1">#REF!</definedName>
    <definedName name="BEx3L4YQ0J7ZU0M5QM6YIPCEYC9K" localSheetId="15" hidden="1">#REF!</definedName>
    <definedName name="BEx3L4YQ0J7ZU0M5QM6YIPCEYC9K" localSheetId="3" hidden="1">#REF!</definedName>
    <definedName name="BEx3L4YQ0J7ZU0M5QM6YIPCEYC9K" hidden="1">#REF!</definedName>
    <definedName name="BEx3L60DJOR7NQN42G7YSAODP1EX" localSheetId="2" hidden="1">#REF!</definedName>
    <definedName name="BEx3L60DJOR7NQN42G7YSAODP1EX" localSheetId="22" hidden="1">#REF!</definedName>
    <definedName name="BEx3L60DJOR7NQN42G7YSAODP1EX" localSheetId="19" hidden="1">#REF!</definedName>
    <definedName name="BEx3L60DJOR7NQN42G7YSAODP1EX" localSheetId="20" hidden="1">#REF!</definedName>
    <definedName name="BEx3L60DJOR7NQN42G7YSAODP1EX" localSheetId="14" hidden="1">#REF!</definedName>
    <definedName name="BEx3L60DJOR7NQN42G7YSAODP1EX" localSheetId="15" hidden="1">#REF!</definedName>
    <definedName name="BEx3L60DJOR7NQN42G7YSAODP1EX" localSheetId="3" hidden="1">#REF!</definedName>
    <definedName name="BEx3L60DJOR7NQN42G7YSAODP1EX" hidden="1">#REF!</definedName>
    <definedName name="BEx3L7D0PI38HWZ7VADU16C9E33D" localSheetId="2" hidden="1">#REF!</definedName>
    <definedName name="BEx3L7D0PI38HWZ7VADU16C9E33D" localSheetId="22" hidden="1">#REF!</definedName>
    <definedName name="BEx3L7D0PI38HWZ7VADU16C9E33D" localSheetId="19" hidden="1">#REF!</definedName>
    <definedName name="BEx3L7D0PI38HWZ7VADU16C9E33D" localSheetId="20" hidden="1">#REF!</definedName>
    <definedName name="BEx3L7D0PI38HWZ7VADU16C9E33D" localSheetId="14" hidden="1">#REF!</definedName>
    <definedName name="BEx3L7D0PI38HWZ7VADU16C9E33D" localSheetId="15" hidden="1">#REF!</definedName>
    <definedName name="BEx3L7D0PI38HWZ7VADU16C9E33D" localSheetId="3" hidden="1">#REF!</definedName>
    <definedName name="BEx3L7D0PI38HWZ7VADU16C9E33D" hidden="1">#REF!</definedName>
    <definedName name="BEx3LM1PR4Y7KINKMTMKR984GX8Q" localSheetId="2" hidden="1">#REF!</definedName>
    <definedName name="BEx3LM1PR4Y7KINKMTMKR984GX8Q" localSheetId="22" hidden="1">#REF!</definedName>
    <definedName name="BEx3LM1PR4Y7KINKMTMKR984GX8Q" localSheetId="19" hidden="1">#REF!</definedName>
    <definedName name="BEx3LM1PR4Y7KINKMTMKR984GX8Q" localSheetId="20" hidden="1">#REF!</definedName>
    <definedName name="BEx3LM1PR4Y7KINKMTMKR984GX8Q" localSheetId="14" hidden="1">#REF!</definedName>
    <definedName name="BEx3LM1PR4Y7KINKMTMKR984GX8Q" localSheetId="15" hidden="1">#REF!</definedName>
    <definedName name="BEx3LM1PR4Y7KINKMTMKR984GX8Q" localSheetId="3" hidden="1">#REF!</definedName>
    <definedName name="BEx3LM1PR4Y7KINKMTMKR984GX8Q" hidden="1">#REF!</definedName>
    <definedName name="BEx3LM1PWWC9WH0R5TX5K06V559U" localSheetId="2" hidden="1">#REF!</definedName>
    <definedName name="BEx3LM1PWWC9WH0R5TX5K06V559U" localSheetId="22" hidden="1">#REF!</definedName>
    <definedName name="BEx3LM1PWWC9WH0R5TX5K06V559U" localSheetId="19" hidden="1">#REF!</definedName>
    <definedName name="BEx3LM1PWWC9WH0R5TX5K06V559U" localSheetId="20" hidden="1">#REF!</definedName>
    <definedName name="BEx3LM1PWWC9WH0R5TX5K06V559U" localSheetId="14" hidden="1">#REF!</definedName>
    <definedName name="BEx3LM1PWWC9WH0R5TX5K06V559U" localSheetId="15" hidden="1">#REF!</definedName>
    <definedName name="BEx3LM1PWWC9WH0R5TX5K06V559U" localSheetId="3" hidden="1">#REF!</definedName>
    <definedName name="BEx3LM1PWWC9WH0R5TX5K06V559U" hidden="1">#REF!</definedName>
    <definedName name="BEx3LPCEZ1C0XEKNCM3YT09JWCUO" localSheetId="2" hidden="1">#REF!</definedName>
    <definedName name="BEx3LPCEZ1C0XEKNCM3YT09JWCUO" localSheetId="22" hidden="1">#REF!</definedName>
    <definedName name="BEx3LPCEZ1C0XEKNCM3YT09JWCUO" localSheetId="19" hidden="1">#REF!</definedName>
    <definedName name="BEx3LPCEZ1C0XEKNCM3YT09JWCUO" localSheetId="20" hidden="1">#REF!</definedName>
    <definedName name="BEx3LPCEZ1C0XEKNCM3YT09JWCUO" localSheetId="14" hidden="1">#REF!</definedName>
    <definedName name="BEx3LPCEZ1C0XEKNCM3YT09JWCUO" localSheetId="15" hidden="1">#REF!</definedName>
    <definedName name="BEx3LPCEZ1C0XEKNCM3YT09JWCUO" localSheetId="3" hidden="1">#REF!</definedName>
    <definedName name="BEx3LPCEZ1C0XEKNCM3YT09JWCUO" hidden="1">#REF!</definedName>
    <definedName name="BEx3LSXW33WR1ECIMRYUPFBJXGGH" localSheetId="2" hidden="1">#REF!</definedName>
    <definedName name="BEx3LSXW33WR1ECIMRYUPFBJXGGH" localSheetId="22" hidden="1">#REF!</definedName>
    <definedName name="BEx3LSXW33WR1ECIMRYUPFBJXGGH" localSheetId="19" hidden="1">#REF!</definedName>
    <definedName name="BEx3LSXW33WR1ECIMRYUPFBJXGGH" localSheetId="20" hidden="1">#REF!</definedName>
    <definedName name="BEx3LSXW33WR1ECIMRYUPFBJXGGH" localSheetId="14" hidden="1">#REF!</definedName>
    <definedName name="BEx3LSXW33WR1ECIMRYUPFBJXGGH" localSheetId="15" hidden="1">#REF!</definedName>
    <definedName name="BEx3LSXW33WR1ECIMRYUPFBJXGGH" localSheetId="3" hidden="1">#REF!</definedName>
    <definedName name="BEx3LSXW33WR1ECIMRYUPFBJXGGH" hidden="1">#REF!</definedName>
    <definedName name="BEx3M1MR1K1NQD03H74BFWOK4MWQ" localSheetId="2" hidden="1">#REF!</definedName>
    <definedName name="BEx3M1MR1K1NQD03H74BFWOK4MWQ" localSheetId="22" hidden="1">#REF!</definedName>
    <definedName name="BEx3M1MR1K1NQD03H74BFWOK4MWQ" localSheetId="19" hidden="1">#REF!</definedName>
    <definedName name="BEx3M1MR1K1NQD03H74BFWOK4MWQ" localSheetId="20" hidden="1">#REF!</definedName>
    <definedName name="BEx3M1MR1K1NQD03H74BFWOK4MWQ" localSheetId="14" hidden="1">#REF!</definedName>
    <definedName name="BEx3M1MR1K1NQD03H74BFWOK4MWQ" localSheetId="15" hidden="1">#REF!</definedName>
    <definedName name="BEx3M1MR1K1NQD03H74BFWOK4MWQ" localSheetId="3" hidden="1">#REF!</definedName>
    <definedName name="BEx3M1MR1K1NQD03H74BFWOK4MWQ" hidden="1">#REF!</definedName>
    <definedName name="BEx3M4H77MYUKOOD31H9F80NMVK8" localSheetId="2" hidden="1">#REF!</definedName>
    <definedName name="BEx3M4H77MYUKOOD31H9F80NMVK8" localSheetId="22" hidden="1">#REF!</definedName>
    <definedName name="BEx3M4H77MYUKOOD31H9F80NMVK8" localSheetId="19" hidden="1">#REF!</definedName>
    <definedName name="BEx3M4H77MYUKOOD31H9F80NMVK8" localSheetId="20" hidden="1">#REF!</definedName>
    <definedName name="BEx3M4H77MYUKOOD31H9F80NMVK8" localSheetId="14" hidden="1">#REF!</definedName>
    <definedName name="BEx3M4H77MYUKOOD31H9F80NMVK8" localSheetId="15" hidden="1">#REF!</definedName>
    <definedName name="BEx3M4H77MYUKOOD31H9F80NMVK8" localSheetId="3" hidden="1">#REF!</definedName>
    <definedName name="BEx3M4H77MYUKOOD31H9F80NMVK8" hidden="1">#REF!</definedName>
    <definedName name="BEx3M9VFX329PZWYC4DMZ6P3W9R2" localSheetId="2" hidden="1">#REF!</definedName>
    <definedName name="BEx3M9VFX329PZWYC4DMZ6P3W9R2" localSheetId="22" hidden="1">#REF!</definedName>
    <definedName name="BEx3M9VFX329PZWYC4DMZ6P3W9R2" localSheetId="19" hidden="1">#REF!</definedName>
    <definedName name="BEx3M9VFX329PZWYC4DMZ6P3W9R2" localSheetId="20" hidden="1">#REF!</definedName>
    <definedName name="BEx3M9VFX329PZWYC4DMZ6P3W9R2" localSheetId="14" hidden="1">#REF!</definedName>
    <definedName name="BEx3M9VFX329PZWYC4DMZ6P3W9R2" localSheetId="15" hidden="1">#REF!</definedName>
    <definedName name="BEx3M9VFX329PZWYC4DMZ6P3W9R2" localSheetId="3" hidden="1">#REF!</definedName>
    <definedName name="BEx3M9VFX329PZWYC4DMZ6P3W9R2" hidden="1">#REF!</definedName>
    <definedName name="BEx3MCQ0VEBV0CZXDS505L38EQ8N" localSheetId="2" hidden="1">#REF!</definedName>
    <definedName name="BEx3MCQ0VEBV0CZXDS505L38EQ8N" localSheetId="22" hidden="1">#REF!</definedName>
    <definedName name="BEx3MCQ0VEBV0CZXDS505L38EQ8N" localSheetId="19" hidden="1">#REF!</definedName>
    <definedName name="BEx3MCQ0VEBV0CZXDS505L38EQ8N" localSheetId="20" hidden="1">#REF!</definedName>
    <definedName name="BEx3MCQ0VEBV0CZXDS505L38EQ8N" localSheetId="14" hidden="1">#REF!</definedName>
    <definedName name="BEx3MCQ0VEBV0CZXDS505L38EQ8N" localSheetId="15" hidden="1">#REF!</definedName>
    <definedName name="BEx3MCQ0VEBV0CZXDS505L38EQ8N" localSheetId="3" hidden="1">#REF!</definedName>
    <definedName name="BEx3MCQ0VEBV0CZXDS505L38EQ8N" hidden="1">#REF!</definedName>
    <definedName name="BEx3MEYV5LQY0BAL7V3CFAFVOM3T" localSheetId="2" hidden="1">#REF!</definedName>
    <definedName name="BEx3MEYV5LQY0BAL7V3CFAFVOM3T" localSheetId="22" hidden="1">#REF!</definedName>
    <definedName name="BEx3MEYV5LQY0BAL7V3CFAFVOM3T" localSheetId="19" hidden="1">#REF!</definedName>
    <definedName name="BEx3MEYV5LQY0BAL7V3CFAFVOM3T" localSheetId="20" hidden="1">#REF!</definedName>
    <definedName name="BEx3MEYV5LQY0BAL7V3CFAFVOM3T" localSheetId="14" hidden="1">#REF!</definedName>
    <definedName name="BEx3MEYV5LQY0BAL7V3CFAFVOM3T" localSheetId="15" hidden="1">#REF!</definedName>
    <definedName name="BEx3MEYV5LQY0BAL7V3CFAFVOM3T" localSheetId="3" hidden="1">#REF!</definedName>
    <definedName name="BEx3MEYV5LQY0BAL7V3CFAFVOM3T" hidden="1">#REF!</definedName>
    <definedName name="BEx3MF9LX8G8DXGARRYNTDH542WG" localSheetId="2" hidden="1">#REF!</definedName>
    <definedName name="BEx3MF9LX8G8DXGARRYNTDH542WG" localSheetId="22" hidden="1">#REF!</definedName>
    <definedName name="BEx3MF9LX8G8DXGARRYNTDH542WG" localSheetId="19" hidden="1">#REF!</definedName>
    <definedName name="BEx3MF9LX8G8DXGARRYNTDH542WG" localSheetId="20" hidden="1">#REF!</definedName>
    <definedName name="BEx3MF9LX8G8DXGARRYNTDH542WG" localSheetId="14" hidden="1">#REF!</definedName>
    <definedName name="BEx3MF9LX8G8DXGARRYNTDH542WG" localSheetId="15" hidden="1">#REF!</definedName>
    <definedName name="BEx3MF9LX8G8DXGARRYNTDH542WG" localSheetId="3" hidden="1">#REF!</definedName>
    <definedName name="BEx3MF9LX8G8DXGARRYNTDH542WG" hidden="1">#REF!</definedName>
    <definedName name="BEx3MREOFWJQEYMCMBL7ZE06NBN6" localSheetId="2" hidden="1">#REF!</definedName>
    <definedName name="BEx3MREOFWJQEYMCMBL7ZE06NBN6" localSheetId="22" hidden="1">#REF!</definedName>
    <definedName name="BEx3MREOFWJQEYMCMBL7ZE06NBN6" localSheetId="19" hidden="1">#REF!</definedName>
    <definedName name="BEx3MREOFWJQEYMCMBL7ZE06NBN6" localSheetId="20" hidden="1">#REF!</definedName>
    <definedName name="BEx3MREOFWJQEYMCMBL7ZE06NBN6" localSheetId="14" hidden="1">#REF!</definedName>
    <definedName name="BEx3MREOFWJQEYMCMBL7ZE06NBN6" localSheetId="15" hidden="1">#REF!</definedName>
    <definedName name="BEx3MREOFWJQEYMCMBL7ZE06NBN6" localSheetId="3" hidden="1">#REF!</definedName>
    <definedName name="BEx3MREOFWJQEYMCMBL7ZE06NBN6" hidden="1">#REF!</definedName>
    <definedName name="BEx3MSGD8I6KBFD4XFWYGH3DKUK3" localSheetId="2" hidden="1">#REF!</definedName>
    <definedName name="BEx3MSGD8I6KBFD4XFWYGH3DKUK3" localSheetId="22" hidden="1">#REF!</definedName>
    <definedName name="BEx3MSGD8I6KBFD4XFWYGH3DKUK3" localSheetId="19" hidden="1">#REF!</definedName>
    <definedName name="BEx3MSGD8I6KBFD4XFWYGH3DKUK3" localSheetId="20" hidden="1">#REF!</definedName>
    <definedName name="BEx3MSGD8I6KBFD4XFWYGH3DKUK3" localSheetId="14" hidden="1">#REF!</definedName>
    <definedName name="BEx3MSGD8I6KBFD4XFWYGH3DKUK3" localSheetId="15" hidden="1">#REF!</definedName>
    <definedName name="BEx3MSGD8I6KBFD4XFWYGH3DKUK3" localSheetId="3" hidden="1">#REF!</definedName>
    <definedName name="BEx3MSGD8I6KBFD4XFWYGH3DKUK3" hidden="1">#REF!</definedName>
    <definedName name="BEx3NDQFYEWZAUGWFMGT2R7E7RBT" localSheetId="2" hidden="1">#REF!</definedName>
    <definedName name="BEx3NDQFYEWZAUGWFMGT2R7E7RBT" localSheetId="22" hidden="1">#REF!</definedName>
    <definedName name="BEx3NDQFYEWZAUGWFMGT2R7E7RBT" localSheetId="19" hidden="1">#REF!</definedName>
    <definedName name="BEx3NDQFYEWZAUGWFMGT2R7E7RBT" localSheetId="20" hidden="1">#REF!</definedName>
    <definedName name="BEx3NDQFYEWZAUGWFMGT2R7E7RBT" localSheetId="14" hidden="1">#REF!</definedName>
    <definedName name="BEx3NDQFYEWZAUGWFMGT2R7E7RBT" localSheetId="15" hidden="1">#REF!</definedName>
    <definedName name="BEx3NDQFYEWZAUGWFMGT2R7E7RBT" localSheetId="3" hidden="1">#REF!</definedName>
    <definedName name="BEx3NDQFYEWZAUGWFMGT2R7E7RBT" hidden="1">#REF!</definedName>
    <definedName name="BEx3NGQBX2HEDKOCDX0TX1TGBB3P" localSheetId="2" hidden="1">#REF!</definedName>
    <definedName name="BEx3NGQBX2HEDKOCDX0TX1TGBB3P" localSheetId="22" hidden="1">#REF!</definedName>
    <definedName name="BEx3NGQBX2HEDKOCDX0TX1TGBB3P" localSheetId="19" hidden="1">#REF!</definedName>
    <definedName name="BEx3NGQBX2HEDKOCDX0TX1TGBB3P" localSheetId="20" hidden="1">#REF!</definedName>
    <definedName name="BEx3NGQBX2HEDKOCDX0TX1TGBB3P" localSheetId="14" hidden="1">#REF!</definedName>
    <definedName name="BEx3NGQBX2HEDKOCDX0TX1TGBB3P" localSheetId="15" hidden="1">#REF!</definedName>
    <definedName name="BEx3NGQBX2HEDKOCDX0TX1TGBB3P" localSheetId="3" hidden="1">#REF!</definedName>
    <definedName name="BEx3NGQBX2HEDKOCDX0TX1TGBB3P" hidden="1">#REF!</definedName>
    <definedName name="BEx3NLIZ7PHF2XE59ECZ3MD04ZG1" localSheetId="2" hidden="1">#REF!</definedName>
    <definedName name="BEx3NLIZ7PHF2XE59ECZ3MD04ZG1" localSheetId="22" hidden="1">#REF!</definedName>
    <definedName name="BEx3NLIZ7PHF2XE59ECZ3MD04ZG1" localSheetId="19" hidden="1">#REF!</definedName>
    <definedName name="BEx3NLIZ7PHF2XE59ECZ3MD04ZG1" localSheetId="20" hidden="1">#REF!</definedName>
    <definedName name="BEx3NLIZ7PHF2XE59ECZ3MD04ZG1" localSheetId="14" hidden="1">#REF!</definedName>
    <definedName name="BEx3NLIZ7PHF2XE59ECZ3MD04ZG1" localSheetId="15" hidden="1">#REF!</definedName>
    <definedName name="BEx3NLIZ7PHF2XE59ECZ3MD04ZG1" localSheetId="3" hidden="1">#REF!</definedName>
    <definedName name="BEx3NLIZ7PHF2XE59ECZ3MD04ZG1" hidden="1">#REF!</definedName>
    <definedName name="BEx3NMQ4BVC94728AUM7CCX7UHTU" localSheetId="2" hidden="1">#REF!</definedName>
    <definedName name="BEx3NMQ4BVC94728AUM7CCX7UHTU" localSheetId="22" hidden="1">#REF!</definedName>
    <definedName name="BEx3NMQ4BVC94728AUM7CCX7UHTU" localSheetId="19" hidden="1">#REF!</definedName>
    <definedName name="BEx3NMQ4BVC94728AUM7CCX7UHTU" localSheetId="20" hidden="1">#REF!</definedName>
    <definedName name="BEx3NMQ4BVC94728AUM7CCX7UHTU" localSheetId="14" hidden="1">#REF!</definedName>
    <definedName name="BEx3NMQ4BVC94728AUM7CCX7UHTU" localSheetId="15" hidden="1">#REF!</definedName>
    <definedName name="BEx3NMQ4BVC94728AUM7CCX7UHTU" localSheetId="3" hidden="1">#REF!</definedName>
    <definedName name="BEx3NMQ4BVC94728AUM7CCX7UHTU" hidden="1">#REF!</definedName>
    <definedName name="BEx3NR2I4OUFP3Z2QZEDU2PIFIDI" localSheetId="2" hidden="1">#REF!</definedName>
    <definedName name="BEx3NR2I4OUFP3Z2QZEDU2PIFIDI" localSheetId="22" hidden="1">#REF!</definedName>
    <definedName name="BEx3NR2I4OUFP3Z2QZEDU2PIFIDI" localSheetId="19" hidden="1">#REF!</definedName>
    <definedName name="BEx3NR2I4OUFP3Z2QZEDU2PIFIDI" localSheetId="20" hidden="1">#REF!</definedName>
    <definedName name="BEx3NR2I4OUFP3Z2QZEDU2PIFIDI" localSheetId="14" hidden="1">#REF!</definedName>
    <definedName name="BEx3NR2I4OUFP3Z2QZEDU2PIFIDI" localSheetId="15" hidden="1">#REF!</definedName>
    <definedName name="BEx3NR2I4OUFP3Z2QZEDU2PIFIDI" localSheetId="3" hidden="1">#REF!</definedName>
    <definedName name="BEx3NR2I4OUFP3Z2QZEDU2PIFIDI" hidden="1">#REF!</definedName>
    <definedName name="BEx3O19B8FTTAPVT5DZXQGQXWFR8" localSheetId="2" hidden="1">#REF!</definedName>
    <definedName name="BEx3O19B8FTTAPVT5DZXQGQXWFR8" localSheetId="22" hidden="1">#REF!</definedName>
    <definedName name="BEx3O19B8FTTAPVT5DZXQGQXWFR8" localSheetId="19" hidden="1">#REF!</definedName>
    <definedName name="BEx3O19B8FTTAPVT5DZXQGQXWFR8" localSheetId="20" hidden="1">#REF!</definedName>
    <definedName name="BEx3O19B8FTTAPVT5DZXQGQXWFR8" localSheetId="14" hidden="1">#REF!</definedName>
    <definedName name="BEx3O19B8FTTAPVT5DZXQGQXWFR8" localSheetId="15" hidden="1">#REF!</definedName>
    <definedName name="BEx3O19B8FTTAPVT5DZXQGQXWFR8" localSheetId="3" hidden="1">#REF!</definedName>
    <definedName name="BEx3O19B8FTTAPVT5DZXQGQXWFR8" hidden="1">#REF!</definedName>
    <definedName name="BEx3O85IKWARA6NCJOLRBRJFMEWW" localSheetId="2" hidden="1">#REF!</definedName>
    <definedName name="BEx3O85IKWARA6NCJOLRBRJFMEWW" localSheetId="22" hidden="1">#REF!</definedName>
    <definedName name="BEx3O85IKWARA6NCJOLRBRJFMEWW" localSheetId="19" hidden="1">#REF!</definedName>
    <definedName name="BEx3O85IKWARA6NCJOLRBRJFMEWW" localSheetId="20" hidden="1">#REF!</definedName>
    <definedName name="BEx3O85IKWARA6NCJOLRBRJFMEWW" localSheetId="14" hidden="1">#REF!</definedName>
    <definedName name="BEx3O85IKWARA6NCJOLRBRJFMEWW" localSheetId="15" hidden="1">#REF!</definedName>
    <definedName name="BEx3O85IKWARA6NCJOLRBRJFMEWW" localSheetId="3" hidden="1">#REF!</definedName>
    <definedName name="BEx3O85IKWARA6NCJOLRBRJFMEWW" hidden="1">#REF!</definedName>
    <definedName name="BEx3OJZSCGFRW7SVGBFI0X9DNVMM" localSheetId="2" hidden="1">#REF!</definedName>
    <definedName name="BEx3OJZSCGFRW7SVGBFI0X9DNVMM" localSheetId="22" hidden="1">#REF!</definedName>
    <definedName name="BEx3OJZSCGFRW7SVGBFI0X9DNVMM" localSheetId="19" hidden="1">#REF!</definedName>
    <definedName name="BEx3OJZSCGFRW7SVGBFI0X9DNVMM" localSheetId="20" hidden="1">#REF!</definedName>
    <definedName name="BEx3OJZSCGFRW7SVGBFI0X9DNVMM" localSheetId="14" hidden="1">#REF!</definedName>
    <definedName name="BEx3OJZSCGFRW7SVGBFI0X9DNVMM" localSheetId="15" hidden="1">#REF!</definedName>
    <definedName name="BEx3OJZSCGFRW7SVGBFI0X9DNVMM" localSheetId="3" hidden="1">#REF!</definedName>
    <definedName name="BEx3OJZSCGFRW7SVGBFI0X9DNVMM" hidden="1">#REF!</definedName>
    <definedName name="BEx3ORSBUXAF21MKEY90YJV9AY9A" localSheetId="2" hidden="1">#REF!</definedName>
    <definedName name="BEx3ORSBUXAF21MKEY90YJV9AY9A" localSheetId="22" hidden="1">#REF!</definedName>
    <definedName name="BEx3ORSBUXAF21MKEY90YJV9AY9A" localSheetId="19" hidden="1">#REF!</definedName>
    <definedName name="BEx3ORSBUXAF21MKEY90YJV9AY9A" localSheetId="20" hidden="1">#REF!</definedName>
    <definedName name="BEx3ORSBUXAF21MKEY90YJV9AY9A" localSheetId="14" hidden="1">#REF!</definedName>
    <definedName name="BEx3ORSBUXAF21MKEY90YJV9AY9A" localSheetId="15" hidden="1">#REF!</definedName>
    <definedName name="BEx3ORSBUXAF21MKEY90YJV9AY9A" localSheetId="3" hidden="1">#REF!</definedName>
    <definedName name="BEx3ORSBUXAF21MKEY90YJV9AY9A" hidden="1">#REF!</definedName>
    <definedName name="BEx3OUS0N576NJN078Y1BWUWQK6B" localSheetId="2" hidden="1">#REF!</definedName>
    <definedName name="BEx3OUS0N576NJN078Y1BWUWQK6B" localSheetId="22" hidden="1">#REF!</definedName>
    <definedName name="BEx3OUS0N576NJN078Y1BWUWQK6B" localSheetId="19" hidden="1">#REF!</definedName>
    <definedName name="BEx3OUS0N576NJN078Y1BWUWQK6B" localSheetId="20" hidden="1">#REF!</definedName>
    <definedName name="BEx3OUS0N576NJN078Y1BWUWQK6B" localSheetId="14" hidden="1">#REF!</definedName>
    <definedName name="BEx3OUS0N576NJN078Y1BWUWQK6B" localSheetId="15" hidden="1">#REF!</definedName>
    <definedName name="BEx3OUS0N576NJN078Y1BWUWQK6B" localSheetId="3" hidden="1">#REF!</definedName>
    <definedName name="BEx3OUS0N576NJN078Y1BWUWQK6B" hidden="1">#REF!</definedName>
    <definedName name="BEx3OV8BH6PYNZT7C246LOAU9SVX" localSheetId="2" hidden="1">#REF!</definedName>
    <definedName name="BEx3OV8BH6PYNZT7C246LOAU9SVX" localSheetId="22" hidden="1">#REF!</definedName>
    <definedName name="BEx3OV8BH6PYNZT7C246LOAU9SVX" localSheetId="19" hidden="1">#REF!</definedName>
    <definedName name="BEx3OV8BH6PYNZT7C246LOAU9SVX" localSheetId="20" hidden="1">#REF!</definedName>
    <definedName name="BEx3OV8BH6PYNZT7C246LOAU9SVX" localSheetId="14" hidden="1">#REF!</definedName>
    <definedName name="BEx3OV8BH6PYNZT7C246LOAU9SVX" localSheetId="15" hidden="1">#REF!</definedName>
    <definedName name="BEx3OV8BH6PYNZT7C246LOAU9SVX" localSheetId="3" hidden="1">#REF!</definedName>
    <definedName name="BEx3OV8BH6PYNZT7C246LOAU9SVX" hidden="1">#REF!</definedName>
    <definedName name="BEx3OXRYJZUEY6E72UJU0PHLMYAR" localSheetId="2" hidden="1">#REF!</definedName>
    <definedName name="BEx3OXRYJZUEY6E72UJU0PHLMYAR" localSheetId="22" hidden="1">#REF!</definedName>
    <definedName name="BEx3OXRYJZUEY6E72UJU0PHLMYAR" localSheetId="19" hidden="1">#REF!</definedName>
    <definedName name="BEx3OXRYJZUEY6E72UJU0PHLMYAR" localSheetId="20" hidden="1">#REF!</definedName>
    <definedName name="BEx3OXRYJZUEY6E72UJU0PHLMYAR" localSheetId="14" hidden="1">#REF!</definedName>
    <definedName name="BEx3OXRYJZUEY6E72UJU0PHLMYAR" localSheetId="15" hidden="1">#REF!</definedName>
    <definedName name="BEx3OXRYJZUEY6E72UJU0PHLMYAR" localSheetId="3" hidden="1">#REF!</definedName>
    <definedName name="BEx3OXRYJZUEY6E72UJU0PHLMYAR" hidden="1">#REF!</definedName>
    <definedName name="BEx3P3RP5PYI4BJVYGNU1V7KT5EH" localSheetId="2" hidden="1">#REF!</definedName>
    <definedName name="BEx3P3RP5PYI4BJVYGNU1V7KT5EH" localSheetId="22" hidden="1">#REF!</definedName>
    <definedName name="BEx3P3RP5PYI4BJVYGNU1V7KT5EH" localSheetId="19" hidden="1">#REF!</definedName>
    <definedName name="BEx3P3RP5PYI4BJVYGNU1V7KT5EH" localSheetId="20" hidden="1">#REF!</definedName>
    <definedName name="BEx3P3RP5PYI4BJVYGNU1V7KT5EH" localSheetId="14" hidden="1">#REF!</definedName>
    <definedName name="BEx3P3RP5PYI4BJVYGNU1V7KT5EH" localSheetId="15" hidden="1">#REF!</definedName>
    <definedName name="BEx3P3RP5PYI4BJVYGNU1V7KT5EH" localSheetId="3" hidden="1">#REF!</definedName>
    <definedName name="BEx3P3RP5PYI4BJVYGNU1V7KT5EH" hidden="1">#REF!</definedName>
    <definedName name="BEx3P59TTRSGQY888P5C1O7M2PQT" localSheetId="2" hidden="1">#REF!</definedName>
    <definedName name="BEx3P59TTRSGQY888P5C1O7M2PQT" localSheetId="22" hidden="1">#REF!</definedName>
    <definedName name="BEx3P59TTRSGQY888P5C1O7M2PQT" localSheetId="19" hidden="1">#REF!</definedName>
    <definedName name="BEx3P59TTRSGQY888P5C1O7M2PQT" localSheetId="20" hidden="1">#REF!</definedName>
    <definedName name="BEx3P59TTRSGQY888P5C1O7M2PQT" localSheetId="14" hidden="1">#REF!</definedName>
    <definedName name="BEx3P59TTRSGQY888P5C1O7M2PQT" localSheetId="15" hidden="1">#REF!</definedName>
    <definedName name="BEx3P59TTRSGQY888P5C1O7M2PQT" localSheetId="3" hidden="1">#REF!</definedName>
    <definedName name="BEx3P59TTRSGQY888P5C1O7M2PQT" hidden="1">#REF!</definedName>
    <definedName name="BEx3PDNRRNKD5GOUBUQFXAHIXLD9" localSheetId="2" hidden="1">#REF!</definedName>
    <definedName name="BEx3PDNRRNKD5GOUBUQFXAHIXLD9" localSheetId="22" hidden="1">#REF!</definedName>
    <definedName name="BEx3PDNRRNKD5GOUBUQFXAHIXLD9" localSheetId="19" hidden="1">#REF!</definedName>
    <definedName name="BEx3PDNRRNKD5GOUBUQFXAHIXLD9" localSheetId="20" hidden="1">#REF!</definedName>
    <definedName name="BEx3PDNRRNKD5GOUBUQFXAHIXLD9" localSheetId="14" hidden="1">#REF!</definedName>
    <definedName name="BEx3PDNRRNKD5GOUBUQFXAHIXLD9" localSheetId="15" hidden="1">#REF!</definedName>
    <definedName name="BEx3PDNRRNKD5GOUBUQFXAHIXLD9" localSheetId="3" hidden="1">#REF!</definedName>
    <definedName name="BEx3PDNRRNKD5GOUBUQFXAHIXLD9" hidden="1">#REF!</definedName>
    <definedName name="BEx3PDT8GNPWLLN02IH1XPV90XYK" localSheetId="2" hidden="1">#REF!</definedName>
    <definedName name="BEx3PDT8GNPWLLN02IH1XPV90XYK" localSheetId="22" hidden="1">#REF!</definedName>
    <definedName name="BEx3PDT8GNPWLLN02IH1XPV90XYK" localSheetId="19" hidden="1">#REF!</definedName>
    <definedName name="BEx3PDT8GNPWLLN02IH1XPV90XYK" localSheetId="20" hidden="1">#REF!</definedName>
    <definedName name="BEx3PDT8GNPWLLN02IH1XPV90XYK" localSheetId="14" hidden="1">#REF!</definedName>
    <definedName name="BEx3PDT8GNPWLLN02IH1XPV90XYK" localSheetId="15" hidden="1">#REF!</definedName>
    <definedName name="BEx3PDT8GNPWLLN02IH1XPV90XYK" localSheetId="3" hidden="1">#REF!</definedName>
    <definedName name="BEx3PDT8GNPWLLN02IH1XPV90XYK" hidden="1">#REF!</definedName>
    <definedName name="BEx3PKEMDW8KZEP11IL927C5O7I2" localSheetId="2" hidden="1">#REF!</definedName>
    <definedName name="BEx3PKEMDW8KZEP11IL927C5O7I2" localSheetId="22" hidden="1">#REF!</definedName>
    <definedName name="BEx3PKEMDW8KZEP11IL927C5O7I2" localSheetId="19" hidden="1">#REF!</definedName>
    <definedName name="BEx3PKEMDW8KZEP11IL927C5O7I2" localSheetId="20" hidden="1">#REF!</definedName>
    <definedName name="BEx3PKEMDW8KZEP11IL927C5O7I2" localSheetId="14" hidden="1">#REF!</definedName>
    <definedName name="BEx3PKEMDW8KZEP11IL927C5O7I2" localSheetId="15" hidden="1">#REF!</definedName>
    <definedName name="BEx3PKEMDW8KZEP11IL927C5O7I2" localSheetId="3" hidden="1">#REF!</definedName>
    <definedName name="BEx3PKEMDW8KZEP11IL927C5O7I2" hidden="1">#REF!</definedName>
    <definedName name="BEx3PKJZ1Z7L9S6KV8KXVS6B2FX4" localSheetId="2" hidden="1">#REF!</definedName>
    <definedName name="BEx3PKJZ1Z7L9S6KV8KXVS6B2FX4" localSheetId="22" hidden="1">#REF!</definedName>
    <definedName name="BEx3PKJZ1Z7L9S6KV8KXVS6B2FX4" localSheetId="19" hidden="1">#REF!</definedName>
    <definedName name="BEx3PKJZ1Z7L9S6KV8KXVS6B2FX4" localSheetId="20" hidden="1">#REF!</definedName>
    <definedName name="BEx3PKJZ1Z7L9S6KV8KXVS6B2FX4" localSheetId="14" hidden="1">#REF!</definedName>
    <definedName name="BEx3PKJZ1Z7L9S6KV8KXVS6B2FX4" localSheetId="15" hidden="1">#REF!</definedName>
    <definedName name="BEx3PKJZ1Z7L9S6KV8KXVS6B2FX4" localSheetId="3" hidden="1">#REF!</definedName>
    <definedName name="BEx3PKJZ1Z7L9S6KV8KXVS6B2FX4" hidden="1">#REF!</definedName>
    <definedName name="BEx3PMNG53Z5HY138H99QOMTX8W3" localSheetId="2" hidden="1">#REF!</definedName>
    <definedName name="BEx3PMNG53Z5HY138H99QOMTX8W3" localSheetId="22" hidden="1">#REF!</definedName>
    <definedName name="BEx3PMNG53Z5HY138H99QOMTX8W3" localSheetId="19" hidden="1">#REF!</definedName>
    <definedName name="BEx3PMNG53Z5HY138H99QOMTX8W3" localSheetId="20" hidden="1">#REF!</definedName>
    <definedName name="BEx3PMNG53Z5HY138H99QOMTX8W3" localSheetId="14" hidden="1">#REF!</definedName>
    <definedName name="BEx3PMNG53Z5HY138H99QOMTX8W3" localSheetId="15" hidden="1">#REF!</definedName>
    <definedName name="BEx3PMNG53Z5HY138H99QOMTX8W3" localSheetId="3" hidden="1">#REF!</definedName>
    <definedName name="BEx3PMNG53Z5HY138H99QOMTX8W3" hidden="1">#REF!</definedName>
    <definedName name="BEx3PP1RRSFZ8UC0JC9R91W6LNKW" localSheetId="2" hidden="1">#REF!</definedName>
    <definedName name="BEx3PP1RRSFZ8UC0JC9R91W6LNKW" localSheetId="22" hidden="1">#REF!</definedName>
    <definedName name="BEx3PP1RRSFZ8UC0JC9R91W6LNKW" localSheetId="19" hidden="1">#REF!</definedName>
    <definedName name="BEx3PP1RRSFZ8UC0JC9R91W6LNKW" localSheetId="20" hidden="1">#REF!</definedName>
    <definedName name="BEx3PP1RRSFZ8UC0JC9R91W6LNKW" localSheetId="14" hidden="1">#REF!</definedName>
    <definedName name="BEx3PP1RRSFZ8UC0JC9R91W6LNKW" localSheetId="15" hidden="1">#REF!</definedName>
    <definedName name="BEx3PP1RRSFZ8UC0JC9R91W6LNKW" localSheetId="3" hidden="1">#REF!</definedName>
    <definedName name="BEx3PP1RRSFZ8UC0JC9R91W6LNKW" hidden="1">#REF!</definedName>
    <definedName name="BEx3PRQW017D7T1X732WDV7L1KP8" localSheetId="2" hidden="1">#REF!</definedName>
    <definedName name="BEx3PRQW017D7T1X732WDV7L1KP8" localSheetId="22" hidden="1">#REF!</definedName>
    <definedName name="BEx3PRQW017D7T1X732WDV7L1KP8" localSheetId="19" hidden="1">#REF!</definedName>
    <definedName name="BEx3PRQW017D7T1X732WDV7L1KP8" localSheetId="20" hidden="1">#REF!</definedName>
    <definedName name="BEx3PRQW017D7T1X732WDV7L1KP8" localSheetId="14" hidden="1">#REF!</definedName>
    <definedName name="BEx3PRQW017D7T1X732WDV7L1KP8" localSheetId="15" hidden="1">#REF!</definedName>
    <definedName name="BEx3PRQW017D7T1X732WDV7L1KP8" localSheetId="3" hidden="1">#REF!</definedName>
    <definedName name="BEx3PRQW017D7T1X732WDV7L1KP8" hidden="1">#REF!</definedName>
    <definedName name="BEx3PVXYZC8WB9ZJE7OCKUXZ46EA" localSheetId="2" hidden="1">#REF!</definedName>
    <definedName name="BEx3PVXYZC8WB9ZJE7OCKUXZ46EA" localSheetId="22" hidden="1">#REF!</definedName>
    <definedName name="BEx3PVXYZC8WB9ZJE7OCKUXZ46EA" localSheetId="19" hidden="1">#REF!</definedName>
    <definedName name="BEx3PVXYZC8WB9ZJE7OCKUXZ46EA" localSheetId="20" hidden="1">#REF!</definedName>
    <definedName name="BEx3PVXYZC8WB9ZJE7OCKUXZ46EA" localSheetId="14" hidden="1">#REF!</definedName>
    <definedName name="BEx3PVXYZC8WB9ZJE7OCKUXZ46EA" localSheetId="15" hidden="1">#REF!</definedName>
    <definedName name="BEx3PVXYZC8WB9ZJE7OCKUXZ46EA" localSheetId="3" hidden="1">#REF!</definedName>
    <definedName name="BEx3PVXYZC8WB9ZJE7OCKUXZ46EA" hidden="1">#REF!</definedName>
    <definedName name="BEx3Q0VWPU5EQECK7MQ47TYJ3SWW" localSheetId="2" hidden="1">#REF!</definedName>
    <definedName name="BEx3Q0VWPU5EQECK7MQ47TYJ3SWW" localSheetId="22" hidden="1">#REF!</definedName>
    <definedName name="BEx3Q0VWPU5EQECK7MQ47TYJ3SWW" localSheetId="19" hidden="1">#REF!</definedName>
    <definedName name="BEx3Q0VWPU5EQECK7MQ47TYJ3SWW" localSheetId="20" hidden="1">#REF!</definedName>
    <definedName name="BEx3Q0VWPU5EQECK7MQ47TYJ3SWW" localSheetId="14" hidden="1">#REF!</definedName>
    <definedName name="BEx3Q0VWPU5EQECK7MQ47TYJ3SWW" localSheetId="15" hidden="1">#REF!</definedName>
    <definedName name="BEx3Q0VWPU5EQECK7MQ47TYJ3SWW" localSheetId="3" hidden="1">#REF!</definedName>
    <definedName name="BEx3Q0VWPU5EQECK7MQ47TYJ3SWW" hidden="1">#REF!</definedName>
    <definedName name="BEx3Q7BZ9PUXK2RLIOFSIS9AHU1B" localSheetId="2" hidden="1">#REF!</definedName>
    <definedName name="BEx3Q7BZ9PUXK2RLIOFSIS9AHU1B" localSheetId="22" hidden="1">#REF!</definedName>
    <definedName name="BEx3Q7BZ9PUXK2RLIOFSIS9AHU1B" localSheetId="19" hidden="1">#REF!</definedName>
    <definedName name="BEx3Q7BZ9PUXK2RLIOFSIS9AHU1B" localSheetId="20" hidden="1">#REF!</definedName>
    <definedName name="BEx3Q7BZ9PUXK2RLIOFSIS9AHU1B" localSheetId="14" hidden="1">#REF!</definedName>
    <definedName name="BEx3Q7BZ9PUXK2RLIOFSIS9AHU1B" localSheetId="15" hidden="1">#REF!</definedName>
    <definedName name="BEx3Q7BZ9PUXK2RLIOFSIS9AHU1B" localSheetId="3" hidden="1">#REF!</definedName>
    <definedName name="BEx3Q7BZ9PUXK2RLIOFSIS9AHU1B" hidden="1">#REF!</definedName>
    <definedName name="BEx3Q8J42S9VU6EAN2Y28MR6DF88" localSheetId="2" hidden="1">#REF!</definedName>
    <definedName name="BEx3Q8J42S9VU6EAN2Y28MR6DF88" localSheetId="22" hidden="1">#REF!</definedName>
    <definedName name="BEx3Q8J42S9VU6EAN2Y28MR6DF88" localSheetId="19" hidden="1">#REF!</definedName>
    <definedName name="BEx3Q8J42S9VU6EAN2Y28MR6DF88" localSheetId="20" hidden="1">#REF!</definedName>
    <definedName name="BEx3Q8J42S9VU6EAN2Y28MR6DF88" localSheetId="14" hidden="1">#REF!</definedName>
    <definedName name="BEx3Q8J42S9VU6EAN2Y28MR6DF88" localSheetId="15" hidden="1">#REF!</definedName>
    <definedName name="BEx3Q8J42S9VU6EAN2Y28MR6DF88" localSheetId="3" hidden="1">#REF!</definedName>
    <definedName name="BEx3Q8J42S9VU6EAN2Y28MR6DF88" hidden="1">#REF!</definedName>
    <definedName name="BEx3QCFD2TBUF95ZN83Q7JPV97FK" localSheetId="2" hidden="1">#REF!</definedName>
    <definedName name="BEx3QCFD2TBUF95ZN83Q7JPV97FK" localSheetId="22" hidden="1">#REF!</definedName>
    <definedName name="BEx3QCFD2TBUF95ZN83Q7JPV97FK" localSheetId="19" hidden="1">#REF!</definedName>
    <definedName name="BEx3QCFD2TBUF95ZN83Q7JPV97FK" localSheetId="20" hidden="1">#REF!</definedName>
    <definedName name="BEx3QCFD2TBUF95ZN83Q7JPV97FK" localSheetId="14" hidden="1">#REF!</definedName>
    <definedName name="BEx3QCFD2TBUF95ZN83Q7JPV97FK" localSheetId="15" hidden="1">#REF!</definedName>
    <definedName name="BEx3QCFD2TBUF95ZN83Q7JPV97FK" localSheetId="3" hidden="1">#REF!</definedName>
    <definedName name="BEx3QCFD2TBUF95ZN83Q7JPV97FK" hidden="1">#REF!</definedName>
    <definedName name="BEx3QEDFOYFY5NBTININ5W4RLD4Q" localSheetId="2" hidden="1">#REF!</definedName>
    <definedName name="BEx3QEDFOYFY5NBTININ5W4RLD4Q" localSheetId="22" hidden="1">#REF!</definedName>
    <definedName name="BEx3QEDFOYFY5NBTININ5W4RLD4Q" localSheetId="19" hidden="1">#REF!</definedName>
    <definedName name="BEx3QEDFOYFY5NBTININ5W4RLD4Q" localSheetId="20" hidden="1">#REF!</definedName>
    <definedName name="BEx3QEDFOYFY5NBTININ5W4RLD4Q" localSheetId="14" hidden="1">#REF!</definedName>
    <definedName name="BEx3QEDFOYFY5NBTININ5W4RLD4Q" localSheetId="15" hidden="1">#REF!</definedName>
    <definedName name="BEx3QEDFOYFY5NBTININ5W4RLD4Q" localSheetId="3" hidden="1">#REF!</definedName>
    <definedName name="BEx3QEDFOYFY5NBTININ5W4RLD4Q" hidden="1">#REF!</definedName>
    <definedName name="BEx3QIKJ3U962US1Q564NZDLU8LD" localSheetId="2" hidden="1">#REF!</definedName>
    <definedName name="BEx3QIKJ3U962US1Q564NZDLU8LD" localSheetId="22" hidden="1">#REF!</definedName>
    <definedName name="BEx3QIKJ3U962US1Q564NZDLU8LD" localSheetId="19" hidden="1">#REF!</definedName>
    <definedName name="BEx3QIKJ3U962US1Q564NZDLU8LD" localSheetId="20" hidden="1">#REF!</definedName>
    <definedName name="BEx3QIKJ3U962US1Q564NZDLU8LD" localSheetId="14" hidden="1">#REF!</definedName>
    <definedName name="BEx3QIKJ3U962US1Q564NZDLU8LD" localSheetId="15" hidden="1">#REF!</definedName>
    <definedName name="BEx3QIKJ3U962US1Q564NZDLU8LD" localSheetId="3" hidden="1">#REF!</definedName>
    <definedName name="BEx3QIKJ3U962US1Q564NZDLU8LD" hidden="1">#REF!</definedName>
    <definedName name="BEx3QLF3RHHBNUFLUWEROBZDF1U4" localSheetId="2" hidden="1">#REF!</definedName>
    <definedName name="BEx3QLF3RHHBNUFLUWEROBZDF1U4" localSheetId="22" hidden="1">#REF!</definedName>
    <definedName name="BEx3QLF3RHHBNUFLUWEROBZDF1U4" localSheetId="19" hidden="1">#REF!</definedName>
    <definedName name="BEx3QLF3RHHBNUFLUWEROBZDF1U4" localSheetId="20" hidden="1">#REF!</definedName>
    <definedName name="BEx3QLF3RHHBNUFLUWEROBZDF1U4" localSheetId="14" hidden="1">#REF!</definedName>
    <definedName name="BEx3QLF3RHHBNUFLUWEROBZDF1U4" localSheetId="15" hidden="1">#REF!</definedName>
    <definedName name="BEx3QLF3RHHBNUFLUWEROBZDF1U4" localSheetId="3" hidden="1">#REF!</definedName>
    <definedName name="BEx3QLF3RHHBNUFLUWEROBZDF1U4" hidden="1">#REF!</definedName>
    <definedName name="BEx3QR9D45DHW50VQ7Y3Q1AXPOB9" localSheetId="2" hidden="1">#REF!</definedName>
    <definedName name="BEx3QR9D45DHW50VQ7Y3Q1AXPOB9" localSheetId="22" hidden="1">#REF!</definedName>
    <definedName name="BEx3QR9D45DHW50VQ7Y3Q1AXPOB9" localSheetId="19" hidden="1">#REF!</definedName>
    <definedName name="BEx3QR9D45DHW50VQ7Y3Q1AXPOB9" localSheetId="20" hidden="1">#REF!</definedName>
    <definedName name="BEx3QR9D45DHW50VQ7Y3Q1AXPOB9" localSheetId="14" hidden="1">#REF!</definedName>
    <definedName name="BEx3QR9D45DHW50VQ7Y3Q1AXPOB9" localSheetId="15" hidden="1">#REF!</definedName>
    <definedName name="BEx3QR9D45DHW50VQ7Y3Q1AXPOB9" localSheetId="3" hidden="1">#REF!</definedName>
    <definedName name="BEx3QR9D45DHW50VQ7Y3Q1AXPOB9" hidden="1">#REF!</definedName>
    <definedName name="BEx3QSWT2S5KWG6U2V9711IYDQBM" localSheetId="2" hidden="1">#REF!</definedName>
    <definedName name="BEx3QSWT2S5KWG6U2V9711IYDQBM" localSheetId="22" hidden="1">#REF!</definedName>
    <definedName name="BEx3QSWT2S5KWG6U2V9711IYDQBM" localSheetId="19" hidden="1">#REF!</definedName>
    <definedName name="BEx3QSWT2S5KWG6U2V9711IYDQBM" localSheetId="20" hidden="1">#REF!</definedName>
    <definedName name="BEx3QSWT2S5KWG6U2V9711IYDQBM" localSheetId="14" hidden="1">#REF!</definedName>
    <definedName name="BEx3QSWT2S5KWG6U2V9711IYDQBM" localSheetId="15" hidden="1">#REF!</definedName>
    <definedName name="BEx3QSWT2S5KWG6U2V9711IYDQBM" localSheetId="3" hidden="1">#REF!</definedName>
    <definedName name="BEx3QSWT2S5KWG6U2V9711IYDQBM" hidden="1">#REF!</definedName>
    <definedName name="BEx3QVGG7Q2X4HZHJAM35A8T3VR7" localSheetId="2" hidden="1">#REF!</definedName>
    <definedName name="BEx3QVGG7Q2X4HZHJAM35A8T3VR7" localSheetId="22" hidden="1">#REF!</definedName>
    <definedName name="BEx3QVGG7Q2X4HZHJAM35A8T3VR7" localSheetId="19" hidden="1">#REF!</definedName>
    <definedName name="BEx3QVGG7Q2X4HZHJAM35A8T3VR7" localSheetId="20" hidden="1">#REF!</definedName>
    <definedName name="BEx3QVGG7Q2X4HZHJAM35A8T3VR7" localSheetId="14" hidden="1">#REF!</definedName>
    <definedName name="BEx3QVGG7Q2X4HZHJAM35A8T3VR7" localSheetId="15" hidden="1">#REF!</definedName>
    <definedName name="BEx3QVGG7Q2X4HZHJAM35A8T3VR7" localSheetId="3" hidden="1">#REF!</definedName>
    <definedName name="BEx3QVGG7Q2X4HZHJAM35A8T3VR7" hidden="1">#REF!</definedName>
    <definedName name="BEx3R0JUB9YN8PHPPQTAMIT1IHWK" localSheetId="2" hidden="1">#REF!</definedName>
    <definedName name="BEx3R0JUB9YN8PHPPQTAMIT1IHWK" localSheetId="22" hidden="1">#REF!</definedName>
    <definedName name="BEx3R0JUB9YN8PHPPQTAMIT1IHWK" localSheetId="19" hidden="1">#REF!</definedName>
    <definedName name="BEx3R0JUB9YN8PHPPQTAMIT1IHWK" localSheetId="20" hidden="1">#REF!</definedName>
    <definedName name="BEx3R0JUB9YN8PHPPQTAMIT1IHWK" localSheetId="14" hidden="1">#REF!</definedName>
    <definedName name="BEx3R0JUB9YN8PHPPQTAMIT1IHWK" localSheetId="15" hidden="1">#REF!</definedName>
    <definedName name="BEx3R0JUB9YN8PHPPQTAMIT1IHWK" localSheetId="3" hidden="1">#REF!</definedName>
    <definedName name="BEx3R0JUB9YN8PHPPQTAMIT1IHWK" hidden="1">#REF!</definedName>
    <definedName name="BEx3R81NFRO7M81VHVKOBFT0QBIL" localSheetId="2" hidden="1">#REF!</definedName>
    <definedName name="BEx3R81NFRO7M81VHVKOBFT0QBIL" localSheetId="22" hidden="1">#REF!</definedName>
    <definedName name="BEx3R81NFRO7M81VHVKOBFT0QBIL" localSheetId="19" hidden="1">#REF!</definedName>
    <definedName name="BEx3R81NFRO7M81VHVKOBFT0QBIL" localSheetId="20" hidden="1">#REF!</definedName>
    <definedName name="BEx3R81NFRO7M81VHVKOBFT0QBIL" localSheetId="14" hidden="1">#REF!</definedName>
    <definedName name="BEx3R81NFRO7M81VHVKOBFT0QBIL" localSheetId="15" hidden="1">#REF!</definedName>
    <definedName name="BEx3R81NFRO7M81VHVKOBFT0QBIL" localSheetId="3" hidden="1">#REF!</definedName>
    <definedName name="BEx3R81NFRO7M81VHVKOBFT0QBIL" hidden="1">#REF!</definedName>
    <definedName name="BEx3RHC2ZD5UFS6QD4OPFCNNMWH1" localSheetId="2" hidden="1">#REF!</definedName>
    <definedName name="BEx3RHC2ZD5UFS6QD4OPFCNNMWH1" localSheetId="22" hidden="1">#REF!</definedName>
    <definedName name="BEx3RHC2ZD5UFS6QD4OPFCNNMWH1" localSheetId="19" hidden="1">#REF!</definedName>
    <definedName name="BEx3RHC2ZD5UFS6QD4OPFCNNMWH1" localSheetId="20" hidden="1">#REF!</definedName>
    <definedName name="BEx3RHC2ZD5UFS6QD4OPFCNNMWH1" localSheetId="14" hidden="1">#REF!</definedName>
    <definedName name="BEx3RHC2ZD5UFS6QD4OPFCNNMWH1" localSheetId="15" hidden="1">#REF!</definedName>
    <definedName name="BEx3RHC2ZD5UFS6QD4OPFCNNMWH1" localSheetId="3" hidden="1">#REF!</definedName>
    <definedName name="BEx3RHC2ZD5UFS6QD4OPFCNNMWH1" hidden="1">#REF!</definedName>
    <definedName name="BEx3RQ10QIWBAPHALAA91BUUCM2X" localSheetId="2" hidden="1">#REF!</definedName>
    <definedName name="BEx3RQ10QIWBAPHALAA91BUUCM2X" localSheetId="22" hidden="1">#REF!</definedName>
    <definedName name="BEx3RQ10QIWBAPHALAA91BUUCM2X" localSheetId="19" hidden="1">#REF!</definedName>
    <definedName name="BEx3RQ10QIWBAPHALAA91BUUCM2X" localSheetId="20" hidden="1">#REF!</definedName>
    <definedName name="BEx3RQ10QIWBAPHALAA91BUUCM2X" localSheetId="14" hidden="1">#REF!</definedName>
    <definedName name="BEx3RQ10QIWBAPHALAA91BUUCM2X" localSheetId="15" hidden="1">#REF!</definedName>
    <definedName name="BEx3RQ10QIWBAPHALAA91BUUCM2X" localSheetId="3" hidden="1">#REF!</definedName>
    <definedName name="BEx3RQ10QIWBAPHALAA91BUUCM2X" hidden="1">#REF!</definedName>
    <definedName name="BEx3RV4E1WT43SZBUN09RTB8EK1O" localSheetId="2" hidden="1">#REF!</definedName>
    <definedName name="BEx3RV4E1WT43SZBUN09RTB8EK1O" localSheetId="22" hidden="1">#REF!</definedName>
    <definedName name="BEx3RV4E1WT43SZBUN09RTB8EK1O" localSheetId="19" hidden="1">#REF!</definedName>
    <definedName name="BEx3RV4E1WT43SZBUN09RTB8EK1O" localSheetId="20" hidden="1">#REF!</definedName>
    <definedName name="BEx3RV4E1WT43SZBUN09RTB8EK1O" localSheetId="14" hidden="1">#REF!</definedName>
    <definedName name="BEx3RV4E1WT43SZBUN09RTB8EK1O" localSheetId="15" hidden="1">#REF!</definedName>
    <definedName name="BEx3RV4E1WT43SZBUN09RTB8EK1O" localSheetId="3" hidden="1">#REF!</definedName>
    <definedName name="BEx3RV4E1WT43SZBUN09RTB8EK1O" hidden="1">#REF!</definedName>
    <definedName name="BEx3RXYU0QLFXSFTM5EB20GD03W5" localSheetId="2" hidden="1">#REF!</definedName>
    <definedName name="BEx3RXYU0QLFXSFTM5EB20GD03W5" localSheetId="22" hidden="1">#REF!</definedName>
    <definedName name="BEx3RXYU0QLFXSFTM5EB20GD03W5" localSheetId="19" hidden="1">#REF!</definedName>
    <definedName name="BEx3RXYU0QLFXSFTM5EB20GD03W5" localSheetId="20" hidden="1">#REF!</definedName>
    <definedName name="BEx3RXYU0QLFXSFTM5EB20GD03W5" localSheetId="14" hidden="1">#REF!</definedName>
    <definedName name="BEx3RXYU0QLFXSFTM5EB20GD03W5" localSheetId="15" hidden="1">#REF!</definedName>
    <definedName name="BEx3RXYU0QLFXSFTM5EB20GD03W5" localSheetId="3" hidden="1">#REF!</definedName>
    <definedName name="BEx3RXYU0QLFXSFTM5EB20GD03W5" hidden="1">#REF!</definedName>
    <definedName name="BEx3RYKLC3QQO3XTUN7BEW2AQL98" localSheetId="2" hidden="1">#REF!</definedName>
    <definedName name="BEx3RYKLC3QQO3XTUN7BEW2AQL98" localSheetId="22" hidden="1">#REF!</definedName>
    <definedName name="BEx3RYKLC3QQO3XTUN7BEW2AQL98" localSheetId="19" hidden="1">#REF!</definedName>
    <definedName name="BEx3RYKLC3QQO3XTUN7BEW2AQL98" localSheetId="20" hidden="1">#REF!</definedName>
    <definedName name="BEx3RYKLC3QQO3XTUN7BEW2AQL98" localSheetId="14" hidden="1">#REF!</definedName>
    <definedName name="BEx3RYKLC3QQO3XTUN7BEW2AQL98" localSheetId="15" hidden="1">#REF!</definedName>
    <definedName name="BEx3RYKLC3QQO3XTUN7BEW2AQL98" localSheetId="3" hidden="1">#REF!</definedName>
    <definedName name="BEx3RYKLC3QQO3XTUN7BEW2AQL98" hidden="1">#REF!</definedName>
    <definedName name="BEx3S37QNFSKW3DGRH5YVVEZLJI7" localSheetId="2" hidden="1">#REF!</definedName>
    <definedName name="BEx3S37QNFSKW3DGRH5YVVEZLJI7" localSheetId="22" hidden="1">#REF!</definedName>
    <definedName name="BEx3S37QNFSKW3DGRH5YVVEZLJI7" localSheetId="19" hidden="1">#REF!</definedName>
    <definedName name="BEx3S37QNFSKW3DGRH5YVVEZLJI7" localSheetId="20" hidden="1">#REF!</definedName>
    <definedName name="BEx3S37QNFSKW3DGRH5YVVEZLJI7" localSheetId="14" hidden="1">#REF!</definedName>
    <definedName name="BEx3S37QNFSKW3DGRH5YVVEZLJI7" localSheetId="15" hidden="1">#REF!</definedName>
    <definedName name="BEx3S37QNFSKW3DGRH5YVVEZLJI7" localSheetId="3" hidden="1">#REF!</definedName>
    <definedName name="BEx3S37QNFSKW3DGRH5YVVEZLJI7" hidden="1">#REF!</definedName>
    <definedName name="BEx3SICJ45BYT6FHBER86PJT25FC" localSheetId="2" hidden="1">#REF!</definedName>
    <definedName name="BEx3SICJ45BYT6FHBER86PJT25FC" localSheetId="22" hidden="1">#REF!</definedName>
    <definedName name="BEx3SICJ45BYT6FHBER86PJT25FC" localSheetId="19" hidden="1">#REF!</definedName>
    <definedName name="BEx3SICJ45BYT6FHBER86PJT25FC" localSheetId="20" hidden="1">#REF!</definedName>
    <definedName name="BEx3SICJ45BYT6FHBER86PJT25FC" localSheetId="14" hidden="1">#REF!</definedName>
    <definedName name="BEx3SICJ45BYT6FHBER86PJT25FC" localSheetId="15" hidden="1">#REF!</definedName>
    <definedName name="BEx3SICJ45BYT6FHBER86PJT25FC" localSheetId="3" hidden="1">#REF!</definedName>
    <definedName name="BEx3SICJ45BYT6FHBER86PJT25FC" hidden="1">#REF!</definedName>
    <definedName name="BEx3SMUCMJVGQ2H4EHQI5ZFHEF0P" localSheetId="2" hidden="1">#REF!</definedName>
    <definedName name="BEx3SMUCMJVGQ2H4EHQI5ZFHEF0P" localSheetId="22" hidden="1">#REF!</definedName>
    <definedName name="BEx3SMUCMJVGQ2H4EHQI5ZFHEF0P" localSheetId="19" hidden="1">#REF!</definedName>
    <definedName name="BEx3SMUCMJVGQ2H4EHQI5ZFHEF0P" localSheetId="20" hidden="1">#REF!</definedName>
    <definedName name="BEx3SMUCMJVGQ2H4EHQI5ZFHEF0P" localSheetId="14" hidden="1">#REF!</definedName>
    <definedName name="BEx3SMUCMJVGQ2H4EHQI5ZFHEF0P" localSheetId="15" hidden="1">#REF!</definedName>
    <definedName name="BEx3SMUCMJVGQ2H4EHQI5ZFHEF0P" localSheetId="3" hidden="1">#REF!</definedName>
    <definedName name="BEx3SMUCMJVGQ2H4EHQI5ZFHEF0P" hidden="1">#REF!</definedName>
    <definedName name="BEx3SN56F03CPDRDA7LZ763V0N4I" localSheetId="2" hidden="1">#REF!</definedName>
    <definedName name="BEx3SN56F03CPDRDA7LZ763V0N4I" localSheetId="22" hidden="1">#REF!</definedName>
    <definedName name="BEx3SN56F03CPDRDA7LZ763V0N4I" localSheetId="19" hidden="1">#REF!</definedName>
    <definedName name="BEx3SN56F03CPDRDA7LZ763V0N4I" localSheetId="20" hidden="1">#REF!</definedName>
    <definedName name="BEx3SN56F03CPDRDA7LZ763V0N4I" localSheetId="14" hidden="1">#REF!</definedName>
    <definedName name="BEx3SN56F03CPDRDA7LZ763V0N4I" localSheetId="15" hidden="1">#REF!</definedName>
    <definedName name="BEx3SN56F03CPDRDA7LZ763V0N4I" localSheetId="3" hidden="1">#REF!</definedName>
    <definedName name="BEx3SN56F03CPDRDA7LZ763V0N4I" hidden="1">#REF!</definedName>
    <definedName name="BEx3SPE6N1ORXPRCDL3JPZD73Z9F" localSheetId="2" hidden="1">#REF!</definedName>
    <definedName name="BEx3SPE6N1ORXPRCDL3JPZD73Z9F" localSheetId="22" hidden="1">#REF!</definedName>
    <definedName name="BEx3SPE6N1ORXPRCDL3JPZD73Z9F" localSheetId="19" hidden="1">#REF!</definedName>
    <definedName name="BEx3SPE6N1ORXPRCDL3JPZD73Z9F" localSheetId="20" hidden="1">#REF!</definedName>
    <definedName name="BEx3SPE6N1ORXPRCDL3JPZD73Z9F" localSheetId="14" hidden="1">#REF!</definedName>
    <definedName name="BEx3SPE6N1ORXPRCDL3JPZD73Z9F" localSheetId="15" hidden="1">#REF!</definedName>
    <definedName name="BEx3SPE6N1ORXPRCDL3JPZD73Z9F" localSheetId="3" hidden="1">#REF!</definedName>
    <definedName name="BEx3SPE6N1ORXPRCDL3JPZD73Z9F" hidden="1">#REF!</definedName>
    <definedName name="BEx3T29ZTULQE0OMSMWUMZDU9ZZ0" localSheetId="2" hidden="1">#REF!</definedName>
    <definedName name="BEx3T29ZTULQE0OMSMWUMZDU9ZZ0" localSheetId="22" hidden="1">#REF!</definedName>
    <definedName name="BEx3T29ZTULQE0OMSMWUMZDU9ZZ0" localSheetId="19" hidden="1">#REF!</definedName>
    <definedName name="BEx3T29ZTULQE0OMSMWUMZDU9ZZ0" localSheetId="20" hidden="1">#REF!</definedName>
    <definedName name="BEx3T29ZTULQE0OMSMWUMZDU9ZZ0" localSheetId="14" hidden="1">#REF!</definedName>
    <definedName name="BEx3T29ZTULQE0OMSMWUMZDU9ZZ0" localSheetId="15" hidden="1">#REF!</definedName>
    <definedName name="BEx3T29ZTULQE0OMSMWUMZDU9ZZ0" localSheetId="3" hidden="1">#REF!</definedName>
    <definedName name="BEx3T29ZTULQE0OMSMWUMZDU9ZZ0" hidden="1">#REF!</definedName>
    <definedName name="BEx3T6MJ1QDJ929WMUDVZ0O3UW0Y" localSheetId="2" hidden="1">#REF!</definedName>
    <definedName name="BEx3T6MJ1QDJ929WMUDVZ0O3UW0Y" localSheetId="22" hidden="1">#REF!</definedName>
    <definedName name="BEx3T6MJ1QDJ929WMUDVZ0O3UW0Y" localSheetId="19" hidden="1">#REF!</definedName>
    <definedName name="BEx3T6MJ1QDJ929WMUDVZ0O3UW0Y" localSheetId="20" hidden="1">#REF!</definedName>
    <definedName name="BEx3T6MJ1QDJ929WMUDVZ0O3UW0Y" localSheetId="14" hidden="1">#REF!</definedName>
    <definedName name="BEx3T6MJ1QDJ929WMUDVZ0O3UW0Y" localSheetId="15" hidden="1">#REF!</definedName>
    <definedName name="BEx3T6MJ1QDJ929WMUDVZ0O3UW0Y" localSheetId="3" hidden="1">#REF!</definedName>
    <definedName name="BEx3T6MJ1QDJ929WMUDVZ0O3UW0Y" hidden="1">#REF!</definedName>
    <definedName name="BEx3TD7WH1NN1OH0MRS4T8ENRU32" localSheetId="2" hidden="1">#REF!</definedName>
    <definedName name="BEx3TD7WH1NN1OH0MRS4T8ENRU32" localSheetId="22" hidden="1">#REF!</definedName>
    <definedName name="BEx3TD7WH1NN1OH0MRS4T8ENRU32" localSheetId="19" hidden="1">#REF!</definedName>
    <definedName name="BEx3TD7WH1NN1OH0MRS4T8ENRU32" localSheetId="20" hidden="1">#REF!</definedName>
    <definedName name="BEx3TD7WH1NN1OH0MRS4T8ENRU32" localSheetId="14" hidden="1">#REF!</definedName>
    <definedName name="BEx3TD7WH1NN1OH0MRS4T8ENRU32" localSheetId="15" hidden="1">#REF!</definedName>
    <definedName name="BEx3TD7WH1NN1OH0MRS4T8ENRU32" localSheetId="3" hidden="1">#REF!</definedName>
    <definedName name="BEx3TD7WH1NN1OH0MRS4T8ENRU32" hidden="1">#REF!</definedName>
    <definedName name="BEx3TPCSI16OAB2L9M9IULQMQ9J9" localSheetId="2" hidden="1">#REF!</definedName>
    <definedName name="BEx3TPCSI16OAB2L9M9IULQMQ9J9" localSheetId="22" hidden="1">#REF!</definedName>
    <definedName name="BEx3TPCSI16OAB2L9M9IULQMQ9J9" localSheetId="19" hidden="1">#REF!</definedName>
    <definedName name="BEx3TPCSI16OAB2L9M9IULQMQ9J9" localSheetId="20" hidden="1">#REF!</definedName>
    <definedName name="BEx3TPCSI16OAB2L9M9IULQMQ9J9" localSheetId="14" hidden="1">#REF!</definedName>
    <definedName name="BEx3TPCSI16OAB2L9M9IULQMQ9J9" localSheetId="15" hidden="1">#REF!</definedName>
    <definedName name="BEx3TPCSI16OAB2L9M9IULQMQ9J9" localSheetId="3" hidden="1">#REF!</definedName>
    <definedName name="BEx3TPCSI16OAB2L9M9IULQMQ9J9" hidden="1">#REF!</definedName>
    <definedName name="BEx3TQ3SFJB2WTCV0OXDE56FB46K" localSheetId="2" hidden="1">#REF!</definedName>
    <definedName name="BEx3TQ3SFJB2WTCV0OXDE56FB46K" localSheetId="22" hidden="1">#REF!</definedName>
    <definedName name="BEx3TQ3SFJB2WTCV0OXDE56FB46K" localSheetId="19" hidden="1">#REF!</definedName>
    <definedName name="BEx3TQ3SFJB2WTCV0OXDE56FB46K" localSheetId="20" hidden="1">#REF!</definedName>
    <definedName name="BEx3TQ3SFJB2WTCV0OXDE56FB46K" localSheetId="14" hidden="1">#REF!</definedName>
    <definedName name="BEx3TQ3SFJB2WTCV0OXDE56FB46K" localSheetId="15" hidden="1">#REF!</definedName>
    <definedName name="BEx3TQ3SFJB2WTCV0OXDE56FB46K" localSheetId="3" hidden="1">#REF!</definedName>
    <definedName name="BEx3TQ3SFJB2WTCV0OXDE56FB46K" hidden="1">#REF!</definedName>
    <definedName name="BEx3TX59M3456DDBXWFJ8X2TU37A" localSheetId="2" hidden="1">#REF!</definedName>
    <definedName name="BEx3TX59M3456DDBXWFJ8X2TU37A" localSheetId="22" hidden="1">#REF!</definedName>
    <definedName name="BEx3TX59M3456DDBXWFJ8X2TU37A" localSheetId="19" hidden="1">#REF!</definedName>
    <definedName name="BEx3TX59M3456DDBXWFJ8X2TU37A" localSheetId="20" hidden="1">#REF!</definedName>
    <definedName name="BEx3TX59M3456DDBXWFJ8X2TU37A" localSheetId="14" hidden="1">#REF!</definedName>
    <definedName name="BEx3TX59M3456DDBXWFJ8X2TU37A" localSheetId="15" hidden="1">#REF!</definedName>
    <definedName name="BEx3TX59M3456DDBXWFJ8X2TU37A" localSheetId="3" hidden="1">#REF!</definedName>
    <definedName name="BEx3TX59M3456DDBXWFJ8X2TU37A" hidden="1">#REF!</definedName>
    <definedName name="BEx3U2UBY80GPGSTYFGI6F8TPKCV" localSheetId="2" hidden="1">#REF!</definedName>
    <definedName name="BEx3U2UBY80GPGSTYFGI6F8TPKCV" localSheetId="22" hidden="1">#REF!</definedName>
    <definedName name="BEx3U2UBY80GPGSTYFGI6F8TPKCV" localSheetId="19" hidden="1">#REF!</definedName>
    <definedName name="BEx3U2UBY80GPGSTYFGI6F8TPKCV" localSheetId="20" hidden="1">#REF!</definedName>
    <definedName name="BEx3U2UBY80GPGSTYFGI6F8TPKCV" localSheetId="14" hidden="1">#REF!</definedName>
    <definedName name="BEx3U2UBY80GPGSTYFGI6F8TPKCV" localSheetId="15" hidden="1">#REF!</definedName>
    <definedName name="BEx3U2UBY80GPGSTYFGI6F8TPKCV" localSheetId="3" hidden="1">#REF!</definedName>
    <definedName name="BEx3U2UBY80GPGSTYFGI6F8TPKCV" hidden="1">#REF!</definedName>
    <definedName name="BEx3U64YUOZ419BAJS2W78UMATAW" localSheetId="2" hidden="1">#REF!</definedName>
    <definedName name="BEx3U64YUOZ419BAJS2W78UMATAW" localSheetId="22" hidden="1">#REF!</definedName>
    <definedName name="BEx3U64YUOZ419BAJS2W78UMATAW" localSheetId="19" hidden="1">#REF!</definedName>
    <definedName name="BEx3U64YUOZ419BAJS2W78UMATAW" localSheetId="20" hidden="1">#REF!</definedName>
    <definedName name="BEx3U64YUOZ419BAJS2W78UMATAW" localSheetId="14" hidden="1">#REF!</definedName>
    <definedName name="BEx3U64YUOZ419BAJS2W78UMATAW" localSheetId="15" hidden="1">#REF!</definedName>
    <definedName name="BEx3U64YUOZ419BAJS2W78UMATAW" localSheetId="3" hidden="1">#REF!</definedName>
    <definedName name="BEx3U64YUOZ419BAJS2W78UMATAW" hidden="1">#REF!</definedName>
    <definedName name="BEx3U94WCEA5DKMWBEX1GU0LKYG2" localSheetId="2" hidden="1">#REF!</definedName>
    <definedName name="BEx3U94WCEA5DKMWBEX1GU0LKYG2" localSheetId="22" hidden="1">#REF!</definedName>
    <definedName name="BEx3U94WCEA5DKMWBEX1GU0LKYG2" localSheetId="19" hidden="1">#REF!</definedName>
    <definedName name="BEx3U94WCEA5DKMWBEX1GU0LKYG2" localSheetId="20" hidden="1">#REF!</definedName>
    <definedName name="BEx3U94WCEA5DKMWBEX1GU0LKYG2" localSheetId="14" hidden="1">#REF!</definedName>
    <definedName name="BEx3U94WCEA5DKMWBEX1GU0LKYG2" localSheetId="15" hidden="1">#REF!</definedName>
    <definedName name="BEx3U94WCEA5DKMWBEX1GU0LKYG2" localSheetId="3" hidden="1">#REF!</definedName>
    <definedName name="BEx3U94WCEA5DKMWBEX1GU0LKYG2" hidden="1">#REF!</definedName>
    <definedName name="BEx3U9VZ8SQVYS6ZA038J7AP7ZGW" localSheetId="2" hidden="1">#REF!</definedName>
    <definedName name="BEx3U9VZ8SQVYS6ZA038J7AP7ZGW" localSheetId="22" hidden="1">#REF!</definedName>
    <definedName name="BEx3U9VZ8SQVYS6ZA038J7AP7ZGW" localSheetId="19" hidden="1">#REF!</definedName>
    <definedName name="BEx3U9VZ8SQVYS6ZA038J7AP7ZGW" localSheetId="20" hidden="1">#REF!</definedName>
    <definedName name="BEx3U9VZ8SQVYS6ZA038J7AP7ZGW" localSheetId="14" hidden="1">#REF!</definedName>
    <definedName name="BEx3U9VZ8SQVYS6ZA038J7AP7ZGW" localSheetId="15" hidden="1">#REF!</definedName>
    <definedName name="BEx3U9VZ8SQVYS6ZA038J7AP7ZGW" localSheetId="3" hidden="1">#REF!</definedName>
    <definedName name="BEx3U9VZ8SQVYS6ZA038J7AP7ZGW" hidden="1">#REF!</definedName>
    <definedName name="BEx3UIQ5WRJBGNTFCCLOR4N7B1OQ" localSheetId="2" hidden="1">#REF!</definedName>
    <definedName name="BEx3UIQ5WRJBGNTFCCLOR4N7B1OQ" localSheetId="22" hidden="1">#REF!</definedName>
    <definedName name="BEx3UIQ5WRJBGNTFCCLOR4N7B1OQ" localSheetId="19" hidden="1">#REF!</definedName>
    <definedName name="BEx3UIQ5WRJBGNTFCCLOR4N7B1OQ" localSheetId="20" hidden="1">#REF!</definedName>
    <definedName name="BEx3UIQ5WRJBGNTFCCLOR4N7B1OQ" localSheetId="14" hidden="1">#REF!</definedName>
    <definedName name="BEx3UIQ5WRJBGNTFCCLOR4N7B1OQ" localSheetId="15" hidden="1">#REF!</definedName>
    <definedName name="BEx3UIQ5WRJBGNTFCCLOR4N7B1OQ" localSheetId="3" hidden="1">#REF!</definedName>
    <definedName name="BEx3UIQ5WRJBGNTFCCLOR4N7B1OQ" hidden="1">#REF!</definedName>
    <definedName name="BEx3UJMIX2NUSSWGMSI25A5DM4CH" localSheetId="2" hidden="1">#REF!</definedName>
    <definedName name="BEx3UJMIX2NUSSWGMSI25A5DM4CH" localSheetId="22" hidden="1">#REF!</definedName>
    <definedName name="BEx3UJMIX2NUSSWGMSI25A5DM4CH" localSheetId="19" hidden="1">#REF!</definedName>
    <definedName name="BEx3UJMIX2NUSSWGMSI25A5DM4CH" localSheetId="20" hidden="1">#REF!</definedName>
    <definedName name="BEx3UJMIX2NUSSWGMSI25A5DM4CH" localSheetId="14" hidden="1">#REF!</definedName>
    <definedName name="BEx3UJMIX2NUSSWGMSI25A5DM4CH" localSheetId="15" hidden="1">#REF!</definedName>
    <definedName name="BEx3UJMIX2NUSSWGMSI25A5DM4CH" localSheetId="3" hidden="1">#REF!</definedName>
    <definedName name="BEx3UJMIX2NUSSWGMSI25A5DM4CH" hidden="1">#REF!</definedName>
    <definedName name="BEx3UKIX0UULWP3BZA8VT2SQ8WI7" localSheetId="2" hidden="1">#REF!</definedName>
    <definedName name="BEx3UKIX0UULWP3BZA8VT2SQ8WI7" localSheetId="22" hidden="1">#REF!</definedName>
    <definedName name="BEx3UKIX0UULWP3BZA8VT2SQ8WI7" localSheetId="19" hidden="1">#REF!</definedName>
    <definedName name="BEx3UKIX0UULWP3BZA8VT2SQ8WI7" localSheetId="20" hidden="1">#REF!</definedName>
    <definedName name="BEx3UKIX0UULWP3BZA8VT2SQ8WI7" localSheetId="14" hidden="1">#REF!</definedName>
    <definedName name="BEx3UKIX0UULWP3BZA8VT2SQ8WI7" localSheetId="15" hidden="1">#REF!</definedName>
    <definedName name="BEx3UKIX0UULWP3BZA8VT2SQ8WI7" localSheetId="3" hidden="1">#REF!</definedName>
    <definedName name="BEx3UKIX0UULWP3BZA8VT2SQ8WI7" hidden="1">#REF!</definedName>
    <definedName name="BEx3UKOCOQG7S1YQ436S997K1KWV" localSheetId="2" hidden="1">#REF!</definedName>
    <definedName name="BEx3UKOCOQG7S1YQ436S997K1KWV" localSheetId="22" hidden="1">#REF!</definedName>
    <definedName name="BEx3UKOCOQG7S1YQ436S997K1KWV" localSheetId="19" hidden="1">#REF!</definedName>
    <definedName name="BEx3UKOCOQG7S1YQ436S997K1KWV" localSheetId="20" hidden="1">#REF!</definedName>
    <definedName name="BEx3UKOCOQG7S1YQ436S997K1KWV" localSheetId="14" hidden="1">#REF!</definedName>
    <definedName name="BEx3UKOCOQG7S1YQ436S997K1KWV" localSheetId="15" hidden="1">#REF!</definedName>
    <definedName name="BEx3UKOCOQG7S1YQ436S997K1KWV" localSheetId="3" hidden="1">#REF!</definedName>
    <definedName name="BEx3UKOCOQG7S1YQ436S997K1KWV" hidden="1">#REF!</definedName>
    <definedName name="BEx3UYM19VIXLA0EU7LB9NHA77PB" localSheetId="2" hidden="1">#REF!</definedName>
    <definedName name="BEx3UYM19VIXLA0EU7LB9NHA77PB" localSheetId="22" hidden="1">#REF!</definedName>
    <definedName name="BEx3UYM19VIXLA0EU7LB9NHA77PB" localSheetId="19" hidden="1">#REF!</definedName>
    <definedName name="BEx3UYM19VIXLA0EU7LB9NHA77PB" localSheetId="20" hidden="1">#REF!</definedName>
    <definedName name="BEx3UYM19VIXLA0EU7LB9NHA77PB" localSheetId="14" hidden="1">#REF!</definedName>
    <definedName name="BEx3UYM19VIXLA0EU7LB9NHA77PB" localSheetId="15" hidden="1">#REF!</definedName>
    <definedName name="BEx3UYM19VIXLA0EU7LB9NHA77PB" localSheetId="3" hidden="1">#REF!</definedName>
    <definedName name="BEx3UYM19VIXLA0EU7LB9NHA77PB" hidden="1">#REF!</definedName>
    <definedName name="BEx3VML7CG70HPISMVYIUEN3711Q" localSheetId="2" hidden="1">#REF!</definedName>
    <definedName name="BEx3VML7CG70HPISMVYIUEN3711Q" localSheetId="22" hidden="1">#REF!</definedName>
    <definedName name="BEx3VML7CG70HPISMVYIUEN3711Q" localSheetId="19" hidden="1">#REF!</definedName>
    <definedName name="BEx3VML7CG70HPISMVYIUEN3711Q" localSheetId="20" hidden="1">#REF!</definedName>
    <definedName name="BEx3VML7CG70HPISMVYIUEN3711Q" localSheetId="14" hidden="1">#REF!</definedName>
    <definedName name="BEx3VML7CG70HPISMVYIUEN3711Q" localSheetId="15" hidden="1">#REF!</definedName>
    <definedName name="BEx3VML7CG70HPISMVYIUEN3711Q" localSheetId="3" hidden="1">#REF!</definedName>
    <definedName name="BEx3VML7CG70HPISMVYIUEN3711Q" hidden="1">#REF!</definedName>
    <definedName name="BEx56ZID5H04P9AIYLP1OASFGV56" localSheetId="2" hidden="1">#REF!</definedName>
    <definedName name="BEx56ZID5H04P9AIYLP1OASFGV56" localSheetId="22" hidden="1">#REF!</definedName>
    <definedName name="BEx56ZID5H04P9AIYLP1OASFGV56" localSheetId="19" hidden="1">#REF!</definedName>
    <definedName name="BEx56ZID5H04P9AIYLP1OASFGV56" localSheetId="20" hidden="1">#REF!</definedName>
    <definedName name="BEx56ZID5H04P9AIYLP1OASFGV56" localSheetId="14" hidden="1">#REF!</definedName>
    <definedName name="BEx56ZID5H04P9AIYLP1OASFGV56" localSheetId="15" hidden="1">#REF!</definedName>
    <definedName name="BEx56ZID5H04P9AIYLP1OASFGV56" localSheetId="3" hidden="1">#REF!</definedName>
    <definedName name="BEx56ZID5H04P9AIYLP1OASFGV56" hidden="1">#REF!</definedName>
    <definedName name="BEx57ROM8UIFKV5C1BOZWSQQLESO" localSheetId="2" hidden="1">#REF!</definedName>
    <definedName name="BEx57ROM8UIFKV5C1BOZWSQQLESO" localSheetId="22" hidden="1">#REF!</definedName>
    <definedName name="BEx57ROM8UIFKV5C1BOZWSQQLESO" localSheetId="19" hidden="1">#REF!</definedName>
    <definedName name="BEx57ROM8UIFKV5C1BOZWSQQLESO" localSheetId="20" hidden="1">#REF!</definedName>
    <definedName name="BEx57ROM8UIFKV5C1BOZWSQQLESO" localSheetId="14" hidden="1">#REF!</definedName>
    <definedName name="BEx57ROM8UIFKV5C1BOZWSQQLESO" localSheetId="15" hidden="1">#REF!</definedName>
    <definedName name="BEx57ROM8UIFKV5C1BOZWSQQLESO" localSheetId="3" hidden="1">#REF!</definedName>
    <definedName name="BEx57ROM8UIFKV5C1BOZWSQQLESO" hidden="1">#REF!</definedName>
    <definedName name="BEx587EYSS57E3PI8DT973HLJM9E" localSheetId="2" hidden="1">#REF!</definedName>
    <definedName name="BEx587EYSS57E3PI8DT973HLJM9E" localSheetId="22" hidden="1">#REF!</definedName>
    <definedName name="BEx587EYSS57E3PI8DT973HLJM9E" localSheetId="19" hidden="1">#REF!</definedName>
    <definedName name="BEx587EYSS57E3PI8DT973HLJM9E" localSheetId="20" hidden="1">#REF!</definedName>
    <definedName name="BEx587EYSS57E3PI8DT973HLJM9E" localSheetId="14" hidden="1">#REF!</definedName>
    <definedName name="BEx587EYSS57E3PI8DT973HLJM9E" localSheetId="15" hidden="1">#REF!</definedName>
    <definedName name="BEx587EYSS57E3PI8DT973HLJM9E" localSheetId="3" hidden="1">#REF!</definedName>
    <definedName name="BEx587EYSS57E3PI8DT973HLJM9E" hidden="1">#REF!</definedName>
    <definedName name="BEx587KFQ3VKCOCY1SA5F24PQGUI" localSheetId="2" hidden="1">#REF!</definedName>
    <definedName name="BEx587KFQ3VKCOCY1SA5F24PQGUI" localSheetId="22" hidden="1">#REF!</definedName>
    <definedName name="BEx587KFQ3VKCOCY1SA5F24PQGUI" localSheetId="19" hidden="1">#REF!</definedName>
    <definedName name="BEx587KFQ3VKCOCY1SA5F24PQGUI" localSheetId="20" hidden="1">#REF!</definedName>
    <definedName name="BEx587KFQ3VKCOCY1SA5F24PQGUI" localSheetId="14" hidden="1">#REF!</definedName>
    <definedName name="BEx587KFQ3VKCOCY1SA5F24PQGUI" localSheetId="15" hidden="1">#REF!</definedName>
    <definedName name="BEx587KFQ3VKCOCY1SA5F24PQGUI" localSheetId="3" hidden="1">#REF!</definedName>
    <definedName name="BEx587KFQ3VKCOCY1SA5F24PQGUI" hidden="1">#REF!</definedName>
    <definedName name="BEx58O780PQ05NF0Z1SKKRB3N099" localSheetId="2" hidden="1">#REF!</definedName>
    <definedName name="BEx58O780PQ05NF0Z1SKKRB3N099" localSheetId="22" hidden="1">#REF!</definedName>
    <definedName name="BEx58O780PQ05NF0Z1SKKRB3N099" localSheetId="19" hidden="1">#REF!</definedName>
    <definedName name="BEx58O780PQ05NF0Z1SKKRB3N099" localSheetId="20" hidden="1">#REF!</definedName>
    <definedName name="BEx58O780PQ05NF0Z1SKKRB3N099" localSheetId="14" hidden="1">#REF!</definedName>
    <definedName name="BEx58O780PQ05NF0Z1SKKRB3N099" localSheetId="15" hidden="1">#REF!</definedName>
    <definedName name="BEx58O780PQ05NF0Z1SKKRB3N099" localSheetId="3" hidden="1">#REF!</definedName>
    <definedName name="BEx58O780PQ05NF0Z1SKKRB3N099" hidden="1">#REF!</definedName>
    <definedName name="BEx58W57CTL8HFK3U7ZRFYZR6MXE" localSheetId="2" hidden="1">#REF!</definedName>
    <definedName name="BEx58W57CTL8HFK3U7ZRFYZR6MXE" localSheetId="22" hidden="1">#REF!</definedName>
    <definedName name="BEx58W57CTL8HFK3U7ZRFYZR6MXE" localSheetId="19" hidden="1">#REF!</definedName>
    <definedName name="BEx58W57CTL8HFK3U7ZRFYZR6MXE" localSheetId="20" hidden="1">#REF!</definedName>
    <definedName name="BEx58W57CTL8HFK3U7ZRFYZR6MXE" localSheetId="14" hidden="1">#REF!</definedName>
    <definedName name="BEx58W57CTL8HFK3U7ZRFYZR6MXE" localSheetId="15" hidden="1">#REF!</definedName>
    <definedName name="BEx58W57CTL8HFK3U7ZRFYZR6MXE" localSheetId="3" hidden="1">#REF!</definedName>
    <definedName name="BEx58W57CTL8HFK3U7ZRFYZR6MXE" hidden="1">#REF!</definedName>
    <definedName name="BEx58XHO7ZULLF2EUD7YIS0MGQJ5" localSheetId="2" hidden="1">#REF!</definedName>
    <definedName name="BEx58XHO7ZULLF2EUD7YIS0MGQJ5" localSheetId="22" hidden="1">#REF!</definedName>
    <definedName name="BEx58XHO7ZULLF2EUD7YIS0MGQJ5" localSheetId="19" hidden="1">#REF!</definedName>
    <definedName name="BEx58XHO7ZULLF2EUD7YIS0MGQJ5" localSheetId="20" hidden="1">#REF!</definedName>
    <definedName name="BEx58XHO7ZULLF2EUD7YIS0MGQJ5" localSheetId="14" hidden="1">#REF!</definedName>
    <definedName name="BEx58XHO7ZULLF2EUD7YIS0MGQJ5" localSheetId="15" hidden="1">#REF!</definedName>
    <definedName name="BEx58XHO7ZULLF2EUD7YIS0MGQJ5" localSheetId="3" hidden="1">#REF!</definedName>
    <definedName name="BEx58XHO7ZULLF2EUD7YIS0MGQJ5" hidden="1">#REF!</definedName>
    <definedName name="BEx58ZAFNTMGBNDH52VUYXLRJO7P" localSheetId="2" hidden="1">#REF!</definedName>
    <definedName name="BEx58ZAFNTMGBNDH52VUYXLRJO7P" localSheetId="22" hidden="1">#REF!</definedName>
    <definedName name="BEx58ZAFNTMGBNDH52VUYXLRJO7P" localSheetId="19" hidden="1">#REF!</definedName>
    <definedName name="BEx58ZAFNTMGBNDH52VUYXLRJO7P" localSheetId="20" hidden="1">#REF!</definedName>
    <definedName name="BEx58ZAFNTMGBNDH52VUYXLRJO7P" localSheetId="14" hidden="1">#REF!</definedName>
    <definedName name="BEx58ZAFNTMGBNDH52VUYXLRJO7P" localSheetId="15" hidden="1">#REF!</definedName>
    <definedName name="BEx58ZAFNTMGBNDH52VUYXLRJO7P" localSheetId="3" hidden="1">#REF!</definedName>
    <definedName name="BEx58ZAFNTMGBNDH52VUYXLRJO7P" hidden="1">#REF!</definedName>
    <definedName name="BEx58ZW0HAIGIPEX9CVA1PQQTR6X" localSheetId="2" hidden="1">#REF!</definedName>
    <definedName name="BEx58ZW0HAIGIPEX9CVA1PQQTR6X" localSheetId="22" hidden="1">#REF!</definedName>
    <definedName name="BEx58ZW0HAIGIPEX9CVA1PQQTR6X" localSheetId="19" hidden="1">#REF!</definedName>
    <definedName name="BEx58ZW0HAIGIPEX9CVA1PQQTR6X" localSheetId="20" hidden="1">#REF!</definedName>
    <definedName name="BEx58ZW0HAIGIPEX9CVA1PQQTR6X" localSheetId="14" hidden="1">#REF!</definedName>
    <definedName name="BEx58ZW0HAIGIPEX9CVA1PQQTR6X" localSheetId="15" hidden="1">#REF!</definedName>
    <definedName name="BEx58ZW0HAIGIPEX9CVA1PQQTR6X" localSheetId="3" hidden="1">#REF!</definedName>
    <definedName name="BEx58ZW0HAIGIPEX9CVA1PQQTR6X" hidden="1">#REF!</definedName>
    <definedName name="BEx593SAFVYKW7V61D9COEZJXDA7" localSheetId="2" hidden="1">#REF!</definedName>
    <definedName name="BEx593SAFVYKW7V61D9COEZJXDA7" localSheetId="22" hidden="1">#REF!</definedName>
    <definedName name="BEx593SAFVYKW7V61D9COEZJXDA7" localSheetId="19" hidden="1">#REF!</definedName>
    <definedName name="BEx593SAFVYKW7V61D9COEZJXDA7" localSheetId="20" hidden="1">#REF!</definedName>
    <definedName name="BEx593SAFVYKW7V61D9COEZJXDA7" localSheetId="14" hidden="1">#REF!</definedName>
    <definedName name="BEx593SAFVYKW7V61D9COEZJXDA7" localSheetId="15" hidden="1">#REF!</definedName>
    <definedName name="BEx593SAFVYKW7V61D9COEZJXDA7" localSheetId="3" hidden="1">#REF!</definedName>
    <definedName name="BEx593SAFVYKW7V61D9COEZJXDA7" hidden="1">#REF!</definedName>
    <definedName name="BEx59BA1KH3RG6K1LHL7YS2VB79N" localSheetId="2" hidden="1">#REF!</definedName>
    <definedName name="BEx59BA1KH3RG6K1LHL7YS2VB79N" localSheetId="22" hidden="1">#REF!</definedName>
    <definedName name="BEx59BA1KH3RG6K1LHL7YS2VB79N" localSheetId="19" hidden="1">#REF!</definedName>
    <definedName name="BEx59BA1KH3RG6K1LHL7YS2VB79N" localSheetId="20" hidden="1">#REF!</definedName>
    <definedName name="BEx59BA1KH3RG6K1LHL7YS2VB79N" localSheetId="14" hidden="1">#REF!</definedName>
    <definedName name="BEx59BA1KH3RG6K1LHL7YS2VB79N" localSheetId="15" hidden="1">#REF!</definedName>
    <definedName name="BEx59BA1KH3RG6K1LHL7YS2VB79N" localSheetId="3" hidden="1">#REF!</definedName>
    <definedName name="BEx59BA1KH3RG6K1LHL7YS2VB79N" hidden="1">#REF!</definedName>
    <definedName name="BEx59DDIU0AMFOY94NSP1ULST8JD" localSheetId="2" hidden="1">#REF!</definedName>
    <definedName name="BEx59DDIU0AMFOY94NSP1ULST8JD" localSheetId="22" hidden="1">#REF!</definedName>
    <definedName name="BEx59DDIU0AMFOY94NSP1ULST8JD" localSheetId="19" hidden="1">#REF!</definedName>
    <definedName name="BEx59DDIU0AMFOY94NSP1ULST8JD" localSheetId="20" hidden="1">#REF!</definedName>
    <definedName name="BEx59DDIU0AMFOY94NSP1ULST8JD" localSheetId="14" hidden="1">#REF!</definedName>
    <definedName name="BEx59DDIU0AMFOY94NSP1ULST8JD" localSheetId="15" hidden="1">#REF!</definedName>
    <definedName name="BEx59DDIU0AMFOY94NSP1ULST8JD" localSheetId="3" hidden="1">#REF!</definedName>
    <definedName name="BEx59DDIU0AMFOY94NSP1ULST8JD" hidden="1">#REF!</definedName>
    <definedName name="BEx59E9WABJP2TN71QAIKK79HPK9" localSheetId="2" hidden="1">#REF!</definedName>
    <definedName name="BEx59E9WABJP2TN71QAIKK79HPK9" localSheetId="22" hidden="1">#REF!</definedName>
    <definedName name="BEx59E9WABJP2TN71QAIKK79HPK9" localSheetId="19" hidden="1">#REF!</definedName>
    <definedName name="BEx59E9WABJP2TN71QAIKK79HPK9" localSheetId="20" hidden="1">#REF!</definedName>
    <definedName name="BEx59E9WABJP2TN71QAIKK79HPK9" localSheetId="14" hidden="1">#REF!</definedName>
    <definedName name="BEx59E9WABJP2TN71QAIKK79HPK9" localSheetId="15" hidden="1">#REF!</definedName>
    <definedName name="BEx59E9WABJP2TN71QAIKK79HPK9" localSheetId="3" hidden="1">#REF!</definedName>
    <definedName name="BEx59E9WABJP2TN71QAIKK79HPK9" hidden="1">#REF!</definedName>
    <definedName name="BEx59F0T17A80RNLNSZNFX8NAO8Y" localSheetId="2" hidden="1">#REF!</definedName>
    <definedName name="BEx59F0T17A80RNLNSZNFX8NAO8Y" localSheetId="22" hidden="1">#REF!</definedName>
    <definedName name="BEx59F0T17A80RNLNSZNFX8NAO8Y" localSheetId="19" hidden="1">#REF!</definedName>
    <definedName name="BEx59F0T17A80RNLNSZNFX8NAO8Y" localSheetId="20" hidden="1">#REF!</definedName>
    <definedName name="BEx59F0T17A80RNLNSZNFX8NAO8Y" localSheetId="14" hidden="1">#REF!</definedName>
    <definedName name="BEx59F0T17A80RNLNSZNFX8NAO8Y" localSheetId="15" hidden="1">#REF!</definedName>
    <definedName name="BEx59F0T17A80RNLNSZNFX8NAO8Y" localSheetId="3" hidden="1">#REF!</definedName>
    <definedName name="BEx59F0T17A80RNLNSZNFX8NAO8Y" hidden="1">#REF!</definedName>
    <definedName name="BEx59P7MAPNU129ZTC5H3EH892G1" localSheetId="2" hidden="1">#REF!</definedName>
    <definedName name="BEx59P7MAPNU129ZTC5H3EH892G1" localSheetId="22" hidden="1">#REF!</definedName>
    <definedName name="BEx59P7MAPNU129ZTC5H3EH892G1" localSheetId="19" hidden="1">#REF!</definedName>
    <definedName name="BEx59P7MAPNU129ZTC5H3EH892G1" localSheetId="20" hidden="1">#REF!</definedName>
    <definedName name="BEx59P7MAPNU129ZTC5H3EH892G1" localSheetId="14" hidden="1">#REF!</definedName>
    <definedName name="BEx59P7MAPNU129ZTC5H3EH892G1" localSheetId="15" hidden="1">#REF!</definedName>
    <definedName name="BEx59P7MAPNU129ZTC5H3EH892G1" localSheetId="3" hidden="1">#REF!</definedName>
    <definedName name="BEx59P7MAPNU129ZTC5H3EH892G1" hidden="1">#REF!</definedName>
    <definedName name="BEx5A11WZRQSIE089QE119AOX9ZG" localSheetId="2" hidden="1">#REF!</definedName>
    <definedName name="BEx5A11WZRQSIE089QE119AOX9ZG" localSheetId="22" hidden="1">#REF!</definedName>
    <definedName name="BEx5A11WZRQSIE089QE119AOX9ZG" localSheetId="19" hidden="1">#REF!</definedName>
    <definedName name="BEx5A11WZRQSIE089QE119AOX9ZG" localSheetId="20" hidden="1">#REF!</definedName>
    <definedName name="BEx5A11WZRQSIE089QE119AOX9ZG" localSheetId="14" hidden="1">#REF!</definedName>
    <definedName name="BEx5A11WZRQSIE089QE119AOX9ZG" localSheetId="15" hidden="1">#REF!</definedName>
    <definedName name="BEx5A11WZRQSIE089QE119AOX9ZG" localSheetId="3" hidden="1">#REF!</definedName>
    <definedName name="BEx5A11WZRQSIE089QE119AOX9ZG" hidden="1">#REF!</definedName>
    <definedName name="BEx5A7CIGCOTHJKHGUBDZG91JGPZ" localSheetId="2" hidden="1">#REF!</definedName>
    <definedName name="BEx5A7CIGCOTHJKHGUBDZG91JGPZ" localSheetId="22" hidden="1">#REF!</definedName>
    <definedName name="BEx5A7CIGCOTHJKHGUBDZG91JGPZ" localSheetId="19" hidden="1">#REF!</definedName>
    <definedName name="BEx5A7CIGCOTHJKHGUBDZG91JGPZ" localSheetId="20" hidden="1">#REF!</definedName>
    <definedName name="BEx5A7CIGCOTHJKHGUBDZG91JGPZ" localSheetId="14" hidden="1">#REF!</definedName>
    <definedName name="BEx5A7CIGCOTHJKHGUBDZG91JGPZ" localSheetId="15" hidden="1">#REF!</definedName>
    <definedName name="BEx5A7CIGCOTHJKHGUBDZG91JGPZ" localSheetId="3" hidden="1">#REF!</definedName>
    <definedName name="BEx5A7CIGCOTHJKHGUBDZG91JGPZ" hidden="1">#REF!</definedName>
    <definedName name="BEx5A8UFLT2SWVSG5COFA9B8P376" localSheetId="2" hidden="1">#REF!</definedName>
    <definedName name="BEx5A8UFLT2SWVSG5COFA9B8P376" localSheetId="22" hidden="1">#REF!</definedName>
    <definedName name="BEx5A8UFLT2SWVSG5COFA9B8P376" localSheetId="19" hidden="1">#REF!</definedName>
    <definedName name="BEx5A8UFLT2SWVSG5COFA9B8P376" localSheetId="20" hidden="1">#REF!</definedName>
    <definedName name="BEx5A8UFLT2SWVSG5COFA9B8P376" localSheetId="14" hidden="1">#REF!</definedName>
    <definedName name="BEx5A8UFLT2SWVSG5COFA9B8P376" localSheetId="15" hidden="1">#REF!</definedName>
    <definedName name="BEx5A8UFLT2SWVSG5COFA9B8P376" localSheetId="3" hidden="1">#REF!</definedName>
    <definedName name="BEx5A8UFLT2SWVSG5COFA9B8P376" hidden="1">#REF!</definedName>
    <definedName name="BEx5ABUBK8WJV1WILGYU9A7CO0KI" localSheetId="2" hidden="1">#REF!</definedName>
    <definedName name="BEx5ABUBK8WJV1WILGYU9A7CO0KI" localSheetId="22" hidden="1">#REF!</definedName>
    <definedName name="BEx5ABUBK8WJV1WILGYU9A7CO0KI" localSheetId="19" hidden="1">#REF!</definedName>
    <definedName name="BEx5ABUBK8WJV1WILGYU9A7CO0KI" localSheetId="20" hidden="1">#REF!</definedName>
    <definedName name="BEx5ABUBK8WJV1WILGYU9A7CO0KI" localSheetId="14" hidden="1">#REF!</definedName>
    <definedName name="BEx5ABUBK8WJV1WILGYU9A7CO0KI" localSheetId="15" hidden="1">#REF!</definedName>
    <definedName name="BEx5ABUBK8WJV1WILGYU9A7CO0KI" localSheetId="3" hidden="1">#REF!</definedName>
    <definedName name="BEx5ABUBK8WJV1WILGYU9A7CO0KI" hidden="1">#REF!</definedName>
    <definedName name="BEx5AFFTN3IXIBHDKM0FYC4OFL1S" localSheetId="2" hidden="1">#REF!</definedName>
    <definedName name="BEx5AFFTN3IXIBHDKM0FYC4OFL1S" localSheetId="22" hidden="1">#REF!</definedName>
    <definedName name="BEx5AFFTN3IXIBHDKM0FYC4OFL1S" localSheetId="19" hidden="1">#REF!</definedName>
    <definedName name="BEx5AFFTN3IXIBHDKM0FYC4OFL1S" localSheetId="20" hidden="1">#REF!</definedName>
    <definedName name="BEx5AFFTN3IXIBHDKM0FYC4OFL1S" localSheetId="14" hidden="1">#REF!</definedName>
    <definedName name="BEx5AFFTN3IXIBHDKM0FYC4OFL1S" localSheetId="15" hidden="1">#REF!</definedName>
    <definedName name="BEx5AFFTN3IXIBHDKM0FYC4OFL1S" localSheetId="3" hidden="1">#REF!</definedName>
    <definedName name="BEx5AFFTN3IXIBHDKM0FYC4OFL1S" hidden="1">#REF!</definedName>
    <definedName name="BEx5AOFIO8KVRHIZ1RII337AA8ML" localSheetId="2" hidden="1">#REF!</definedName>
    <definedName name="BEx5AOFIO8KVRHIZ1RII337AA8ML" localSheetId="22" hidden="1">#REF!</definedName>
    <definedName name="BEx5AOFIO8KVRHIZ1RII337AA8ML" localSheetId="19" hidden="1">#REF!</definedName>
    <definedName name="BEx5AOFIO8KVRHIZ1RII337AA8ML" localSheetId="20" hidden="1">#REF!</definedName>
    <definedName name="BEx5AOFIO8KVRHIZ1RII337AA8ML" localSheetId="14" hidden="1">#REF!</definedName>
    <definedName name="BEx5AOFIO8KVRHIZ1RII337AA8ML" localSheetId="15" hidden="1">#REF!</definedName>
    <definedName name="BEx5AOFIO8KVRHIZ1RII337AA8ML" localSheetId="3" hidden="1">#REF!</definedName>
    <definedName name="BEx5AOFIO8KVRHIZ1RII337AA8ML" hidden="1">#REF!</definedName>
    <definedName name="BEx5APRZ66L5BWHFE8E4YYNEDTI4" localSheetId="2" hidden="1">#REF!</definedName>
    <definedName name="BEx5APRZ66L5BWHFE8E4YYNEDTI4" localSheetId="22" hidden="1">#REF!</definedName>
    <definedName name="BEx5APRZ66L5BWHFE8E4YYNEDTI4" localSheetId="19" hidden="1">#REF!</definedName>
    <definedName name="BEx5APRZ66L5BWHFE8E4YYNEDTI4" localSheetId="20" hidden="1">#REF!</definedName>
    <definedName name="BEx5APRZ66L5BWHFE8E4YYNEDTI4" localSheetId="14" hidden="1">#REF!</definedName>
    <definedName name="BEx5APRZ66L5BWHFE8E4YYNEDTI4" localSheetId="15" hidden="1">#REF!</definedName>
    <definedName name="BEx5APRZ66L5BWHFE8E4YYNEDTI4" localSheetId="3" hidden="1">#REF!</definedName>
    <definedName name="BEx5APRZ66L5BWHFE8E4YYNEDTI4" hidden="1">#REF!</definedName>
    <definedName name="BEx5AQJ1Z64KY10P8ZF1JKJUFEGN" localSheetId="2" hidden="1">#REF!</definedName>
    <definedName name="BEx5AQJ1Z64KY10P8ZF1JKJUFEGN" localSheetId="22" hidden="1">#REF!</definedName>
    <definedName name="BEx5AQJ1Z64KY10P8ZF1JKJUFEGN" localSheetId="19" hidden="1">#REF!</definedName>
    <definedName name="BEx5AQJ1Z64KY10P8ZF1JKJUFEGN" localSheetId="20" hidden="1">#REF!</definedName>
    <definedName name="BEx5AQJ1Z64KY10P8ZF1JKJUFEGN" localSheetId="14" hidden="1">#REF!</definedName>
    <definedName name="BEx5AQJ1Z64KY10P8ZF1JKJUFEGN" localSheetId="15" hidden="1">#REF!</definedName>
    <definedName name="BEx5AQJ1Z64KY10P8ZF1JKJUFEGN" localSheetId="3" hidden="1">#REF!</definedName>
    <definedName name="BEx5AQJ1Z64KY10P8ZF1JKJUFEGN" hidden="1">#REF!</definedName>
    <definedName name="BEx5AY62R0TL82VHXE37SCZCINQC" localSheetId="2" hidden="1">#REF!</definedName>
    <definedName name="BEx5AY62R0TL82VHXE37SCZCINQC" localSheetId="22" hidden="1">#REF!</definedName>
    <definedName name="BEx5AY62R0TL82VHXE37SCZCINQC" localSheetId="19" hidden="1">#REF!</definedName>
    <definedName name="BEx5AY62R0TL82VHXE37SCZCINQC" localSheetId="20" hidden="1">#REF!</definedName>
    <definedName name="BEx5AY62R0TL82VHXE37SCZCINQC" localSheetId="14" hidden="1">#REF!</definedName>
    <definedName name="BEx5AY62R0TL82VHXE37SCZCINQC" localSheetId="15" hidden="1">#REF!</definedName>
    <definedName name="BEx5AY62R0TL82VHXE37SCZCINQC" localSheetId="3" hidden="1">#REF!</definedName>
    <definedName name="BEx5AY62R0TL82VHXE37SCZCINQC" hidden="1">#REF!</definedName>
    <definedName name="BEx5B0PV1FCOUSHWQTY94AO0B8P0" localSheetId="2" hidden="1">#REF!</definedName>
    <definedName name="BEx5B0PV1FCOUSHWQTY94AO0B8P0" localSheetId="22" hidden="1">#REF!</definedName>
    <definedName name="BEx5B0PV1FCOUSHWQTY94AO0B8P0" localSheetId="19" hidden="1">#REF!</definedName>
    <definedName name="BEx5B0PV1FCOUSHWQTY94AO0B8P0" localSheetId="20" hidden="1">#REF!</definedName>
    <definedName name="BEx5B0PV1FCOUSHWQTY94AO0B8P0" localSheetId="14" hidden="1">#REF!</definedName>
    <definedName name="BEx5B0PV1FCOUSHWQTY94AO0B8P0" localSheetId="15" hidden="1">#REF!</definedName>
    <definedName name="BEx5B0PV1FCOUSHWQTY94AO0B8P0" localSheetId="3" hidden="1">#REF!</definedName>
    <definedName name="BEx5B0PV1FCOUSHWQTY94AO0B8P0" hidden="1">#REF!</definedName>
    <definedName name="BEx5B4RHHX0J1BF2FZKEA0SPP29O" localSheetId="2" hidden="1">#REF!</definedName>
    <definedName name="BEx5B4RHHX0J1BF2FZKEA0SPP29O" localSheetId="22" hidden="1">#REF!</definedName>
    <definedName name="BEx5B4RHHX0J1BF2FZKEA0SPP29O" localSheetId="19" hidden="1">#REF!</definedName>
    <definedName name="BEx5B4RHHX0J1BF2FZKEA0SPP29O" localSheetId="20" hidden="1">#REF!</definedName>
    <definedName name="BEx5B4RHHX0J1BF2FZKEA0SPP29O" localSheetId="14" hidden="1">#REF!</definedName>
    <definedName name="BEx5B4RHHX0J1BF2FZKEA0SPP29O" localSheetId="15" hidden="1">#REF!</definedName>
    <definedName name="BEx5B4RHHX0J1BF2FZKEA0SPP29O" localSheetId="3" hidden="1">#REF!</definedName>
    <definedName name="BEx5B4RHHX0J1BF2FZKEA0SPP29O" hidden="1">#REF!</definedName>
    <definedName name="BEx5B5YMSWP0OVI5CIQRP5V18D0C" localSheetId="2" hidden="1">#REF!</definedName>
    <definedName name="BEx5B5YMSWP0OVI5CIQRP5V18D0C" localSheetId="22" hidden="1">#REF!</definedName>
    <definedName name="BEx5B5YMSWP0OVI5CIQRP5V18D0C" localSheetId="19" hidden="1">#REF!</definedName>
    <definedName name="BEx5B5YMSWP0OVI5CIQRP5V18D0C" localSheetId="20" hidden="1">#REF!</definedName>
    <definedName name="BEx5B5YMSWP0OVI5CIQRP5V18D0C" localSheetId="14" hidden="1">#REF!</definedName>
    <definedName name="BEx5B5YMSWP0OVI5CIQRP5V18D0C" localSheetId="15" hidden="1">#REF!</definedName>
    <definedName name="BEx5B5YMSWP0OVI5CIQRP5V18D0C" localSheetId="3" hidden="1">#REF!</definedName>
    <definedName name="BEx5B5YMSWP0OVI5CIQRP5V18D0C" hidden="1">#REF!</definedName>
    <definedName name="BEx5B825RW35M5H0UB2IZGGRS4ER" localSheetId="2" hidden="1">#REF!</definedName>
    <definedName name="BEx5B825RW35M5H0UB2IZGGRS4ER" localSheetId="22" hidden="1">#REF!</definedName>
    <definedName name="BEx5B825RW35M5H0UB2IZGGRS4ER" localSheetId="19" hidden="1">#REF!</definedName>
    <definedName name="BEx5B825RW35M5H0UB2IZGGRS4ER" localSheetId="20" hidden="1">#REF!</definedName>
    <definedName name="BEx5B825RW35M5H0UB2IZGGRS4ER" localSheetId="14" hidden="1">#REF!</definedName>
    <definedName name="BEx5B825RW35M5H0UB2IZGGRS4ER" localSheetId="15" hidden="1">#REF!</definedName>
    <definedName name="BEx5B825RW35M5H0UB2IZGGRS4ER" localSheetId="3" hidden="1">#REF!</definedName>
    <definedName name="BEx5B825RW35M5H0UB2IZGGRS4ER" hidden="1">#REF!</definedName>
    <definedName name="BEx5BAWPMY0TL684WDXX6KKJLRCN" localSheetId="2" hidden="1">#REF!</definedName>
    <definedName name="BEx5BAWPMY0TL684WDXX6KKJLRCN" localSheetId="22" hidden="1">#REF!</definedName>
    <definedName name="BEx5BAWPMY0TL684WDXX6KKJLRCN" localSheetId="19" hidden="1">#REF!</definedName>
    <definedName name="BEx5BAWPMY0TL684WDXX6KKJLRCN" localSheetId="20" hidden="1">#REF!</definedName>
    <definedName name="BEx5BAWPMY0TL684WDXX6KKJLRCN" localSheetId="14" hidden="1">#REF!</definedName>
    <definedName name="BEx5BAWPMY0TL684WDXX6KKJLRCN" localSheetId="15" hidden="1">#REF!</definedName>
    <definedName name="BEx5BAWPMY0TL684WDXX6KKJLRCN" localSheetId="3" hidden="1">#REF!</definedName>
    <definedName name="BEx5BAWPMY0TL684WDXX6KKJLRCN" hidden="1">#REF!</definedName>
    <definedName name="BEx5BBCUOWR6J9MZS2ML5XB0X7MW" localSheetId="2" hidden="1">#REF!</definedName>
    <definedName name="BEx5BBCUOWR6J9MZS2ML5XB0X7MW" localSheetId="22" hidden="1">#REF!</definedName>
    <definedName name="BEx5BBCUOWR6J9MZS2ML5XB0X7MW" localSheetId="19" hidden="1">#REF!</definedName>
    <definedName name="BEx5BBCUOWR6J9MZS2ML5XB0X7MW" localSheetId="20" hidden="1">#REF!</definedName>
    <definedName name="BEx5BBCUOWR6J9MZS2ML5XB0X7MW" localSheetId="14" hidden="1">#REF!</definedName>
    <definedName name="BEx5BBCUOWR6J9MZS2ML5XB0X7MW" localSheetId="15" hidden="1">#REF!</definedName>
    <definedName name="BEx5BBCUOWR6J9MZS2ML5XB0X7MW" localSheetId="3" hidden="1">#REF!</definedName>
    <definedName name="BEx5BBCUOWR6J9MZS2ML5XB0X7MW" hidden="1">#REF!</definedName>
    <definedName name="BEx5BBI61U4Y65GD0ARMTALPP7SJ" localSheetId="2" hidden="1">#REF!</definedName>
    <definedName name="BEx5BBI61U4Y65GD0ARMTALPP7SJ" localSheetId="22" hidden="1">#REF!</definedName>
    <definedName name="BEx5BBI61U4Y65GD0ARMTALPP7SJ" localSheetId="19" hidden="1">#REF!</definedName>
    <definedName name="BEx5BBI61U4Y65GD0ARMTALPP7SJ" localSheetId="20" hidden="1">#REF!</definedName>
    <definedName name="BEx5BBI61U4Y65GD0ARMTALPP7SJ" localSheetId="14" hidden="1">#REF!</definedName>
    <definedName name="BEx5BBI61U4Y65GD0ARMTALPP7SJ" localSheetId="15" hidden="1">#REF!</definedName>
    <definedName name="BEx5BBI61U4Y65GD0ARMTALPP7SJ" localSheetId="3" hidden="1">#REF!</definedName>
    <definedName name="BEx5BBI61U4Y65GD0ARMTALPP7SJ" hidden="1">#REF!</definedName>
    <definedName name="BEx5BDR56MEV4IHY6CIH2SVNG1UB" localSheetId="2" hidden="1">#REF!</definedName>
    <definedName name="BEx5BDR56MEV4IHY6CIH2SVNG1UB" localSheetId="22" hidden="1">#REF!</definedName>
    <definedName name="BEx5BDR56MEV4IHY6CIH2SVNG1UB" localSheetId="19" hidden="1">#REF!</definedName>
    <definedName name="BEx5BDR56MEV4IHY6CIH2SVNG1UB" localSheetId="20" hidden="1">#REF!</definedName>
    <definedName name="BEx5BDR56MEV4IHY6CIH2SVNG1UB" localSheetId="14" hidden="1">#REF!</definedName>
    <definedName name="BEx5BDR56MEV4IHY6CIH2SVNG1UB" localSheetId="15" hidden="1">#REF!</definedName>
    <definedName name="BEx5BDR56MEV4IHY6CIH2SVNG1UB" localSheetId="3" hidden="1">#REF!</definedName>
    <definedName name="BEx5BDR56MEV4IHY6CIH2SVNG1UB" hidden="1">#REF!</definedName>
    <definedName name="BEx5BESZC5H329SKHGJOHZFILYJJ" localSheetId="2" hidden="1">#REF!</definedName>
    <definedName name="BEx5BESZC5H329SKHGJOHZFILYJJ" localSheetId="22" hidden="1">#REF!</definedName>
    <definedName name="BEx5BESZC5H329SKHGJOHZFILYJJ" localSheetId="19" hidden="1">#REF!</definedName>
    <definedName name="BEx5BESZC5H329SKHGJOHZFILYJJ" localSheetId="20" hidden="1">#REF!</definedName>
    <definedName name="BEx5BESZC5H329SKHGJOHZFILYJJ" localSheetId="14" hidden="1">#REF!</definedName>
    <definedName name="BEx5BESZC5H329SKHGJOHZFILYJJ" localSheetId="15" hidden="1">#REF!</definedName>
    <definedName name="BEx5BESZC5H329SKHGJOHZFILYJJ" localSheetId="3" hidden="1">#REF!</definedName>
    <definedName name="BEx5BESZC5H329SKHGJOHZFILYJJ" hidden="1">#REF!</definedName>
    <definedName name="BEx5BHSQ42B50IU1TEQFUXFX9XQD" localSheetId="2" hidden="1">#REF!</definedName>
    <definedName name="BEx5BHSQ42B50IU1TEQFUXFX9XQD" localSheetId="22" hidden="1">#REF!</definedName>
    <definedName name="BEx5BHSQ42B50IU1TEQFUXFX9XQD" localSheetId="19" hidden="1">#REF!</definedName>
    <definedName name="BEx5BHSQ42B50IU1TEQFUXFX9XQD" localSheetId="20" hidden="1">#REF!</definedName>
    <definedName name="BEx5BHSQ42B50IU1TEQFUXFX9XQD" localSheetId="14" hidden="1">#REF!</definedName>
    <definedName name="BEx5BHSQ42B50IU1TEQFUXFX9XQD" localSheetId="15" hidden="1">#REF!</definedName>
    <definedName name="BEx5BHSQ42B50IU1TEQFUXFX9XQD" localSheetId="3" hidden="1">#REF!</definedName>
    <definedName name="BEx5BHSQ42B50IU1TEQFUXFX9XQD" hidden="1">#REF!</definedName>
    <definedName name="BEx5BKSM4UN4C1DM3EYKM79MRC5K" localSheetId="2" hidden="1">#REF!</definedName>
    <definedName name="BEx5BKSM4UN4C1DM3EYKM79MRC5K" localSheetId="22" hidden="1">#REF!</definedName>
    <definedName name="BEx5BKSM4UN4C1DM3EYKM79MRC5K" localSheetId="19" hidden="1">#REF!</definedName>
    <definedName name="BEx5BKSM4UN4C1DM3EYKM79MRC5K" localSheetId="20" hidden="1">#REF!</definedName>
    <definedName name="BEx5BKSM4UN4C1DM3EYKM79MRC5K" localSheetId="14" hidden="1">#REF!</definedName>
    <definedName name="BEx5BKSM4UN4C1DM3EYKM79MRC5K" localSheetId="15" hidden="1">#REF!</definedName>
    <definedName name="BEx5BKSM4UN4C1DM3EYKM79MRC5K" localSheetId="3" hidden="1">#REF!</definedName>
    <definedName name="BEx5BKSM4UN4C1DM3EYKM79MRC5K" hidden="1">#REF!</definedName>
    <definedName name="BEx5BNN8NPH9KVOBARB9CDD9WLB6" localSheetId="2" hidden="1">#REF!</definedName>
    <definedName name="BEx5BNN8NPH9KVOBARB9CDD9WLB6" localSheetId="22" hidden="1">#REF!</definedName>
    <definedName name="BEx5BNN8NPH9KVOBARB9CDD9WLB6" localSheetId="19" hidden="1">#REF!</definedName>
    <definedName name="BEx5BNN8NPH9KVOBARB9CDD9WLB6" localSheetId="20" hidden="1">#REF!</definedName>
    <definedName name="BEx5BNN8NPH9KVOBARB9CDD9WLB6" localSheetId="14" hidden="1">#REF!</definedName>
    <definedName name="BEx5BNN8NPH9KVOBARB9CDD9WLB6" localSheetId="15" hidden="1">#REF!</definedName>
    <definedName name="BEx5BNN8NPH9KVOBARB9CDD9WLB6" localSheetId="3" hidden="1">#REF!</definedName>
    <definedName name="BEx5BNN8NPH9KVOBARB9CDD9WLB6" hidden="1">#REF!</definedName>
    <definedName name="BEx5BPLEZ8XY6S89R7AZQSKLT4HK" localSheetId="2" hidden="1">#REF!</definedName>
    <definedName name="BEx5BPLEZ8XY6S89R7AZQSKLT4HK" localSheetId="22" hidden="1">#REF!</definedName>
    <definedName name="BEx5BPLEZ8XY6S89R7AZQSKLT4HK" localSheetId="19" hidden="1">#REF!</definedName>
    <definedName name="BEx5BPLEZ8XY6S89R7AZQSKLT4HK" localSheetId="20" hidden="1">#REF!</definedName>
    <definedName name="BEx5BPLEZ8XY6S89R7AZQSKLT4HK" localSheetId="14" hidden="1">#REF!</definedName>
    <definedName name="BEx5BPLEZ8XY6S89R7AZQSKLT4HK" localSheetId="15" hidden="1">#REF!</definedName>
    <definedName name="BEx5BPLEZ8XY6S89R7AZQSKLT4HK" localSheetId="3" hidden="1">#REF!</definedName>
    <definedName name="BEx5BPLEZ8XY6S89R7AZQSKLT4HK" hidden="1">#REF!</definedName>
    <definedName name="BEx5BYFMZ80TDDN2EZO8CF39AIAC" localSheetId="2" hidden="1">#REF!</definedName>
    <definedName name="BEx5BYFMZ80TDDN2EZO8CF39AIAC" localSheetId="22" hidden="1">#REF!</definedName>
    <definedName name="BEx5BYFMZ80TDDN2EZO8CF39AIAC" localSheetId="19" hidden="1">#REF!</definedName>
    <definedName name="BEx5BYFMZ80TDDN2EZO8CF39AIAC" localSheetId="20" hidden="1">#REF!</definedName>
    <definedName name="BEx5BYFMZ80TDDN2EZO8CF39AIAC" localSheetId="14" hidden="1">#REF!</definedName>
    <definedName name="BEx5BYFMZ80TDDN2EZO8CF39AIAC" localSheetId="15" hidden="1">#REF!</definedName>
    <definedName name="BEx5BYFMZ80TDDN2EZO8CF39AIAC" localSheetId="3" hidden="1">#REF!</definedName>
    <definedName name="BEx5BYFMZ80TDDN2EZO8CF39AIAC" hidden="1">#REF!</definedName>
    <definedName name="BEx5C2BWFW6SHZBFDEISKGXHZCQW" localSheetId="2" hidden="1">#REF!</definedName>
    <definedName name="BEx5C2BWFW6SHZBFDEISKGXHZCQW" localSheetId="22" hidden="1">#REF!</definedName>
    <definedName name="BEx5C2BWFW6SHZBFDEISKGXHZCQW" localSheetId="19" hidden="1">#REF!</definedName>
    <definedName name="BEx5C2BWFW6SHZBFDEISKGXHZCQW" localSheetId="20" hidden="1">#REF!</definedName>
    <definedName name="BEx5C2BWFW6SHZBFDEISKGXHZCQW" localSheetId="14" hidden="1">#REF!</definedName>
    <definedName name="BEx5C2BWFW6SHZBFDEISKGXHZCQW" localSheetId="15" hidden="1">#REF!</definedName>
    <definedName name="BEx5C2BWFW6SHZBFDEISKGXHZCQW" localSheetId="3" hidden="1">#REF!</definedName>
    <definedName name="BEx5C2BWFW6SHZBFDEISKGXHZCQW" hidden="1">#REF!</definedName>
    <definedName name="BEx5C44NK782B81CBGQUDS6Z8MV9" localSheetId="2" hidden="1">#REF!</definedName>
    <definedName name="BEx5C44NK782B81CBGQUDS6Z8MV9" localSheetId="22" hidden="1">#REF!</definedName>
    <definedName name="BEx5C44NK782B81CBGQUDS6Z8MV9" localSheetId="19" hidden="1">#REF!</definedName>
    <definedName name="BEx5C44NK782B81CBGQUDS6Z8MV9" localSheetId="20" hidden="1">#REF!</definedName>
    <definedName name="BEx5C44NK782B81CBGQUDS6Z8MV9" localSheetId="14" hidden="1">#REF!</definedName>
    <definedName name="BEx5C44NK782B81CBGQUDS6Z8MV9" localSheetId="15" hidden="1">#REF!</definedName>
    <definedName name="BEx5C44NK782B81CBGQUDS6Z8MV9" localSheetId="3" hidden="1">#REF!</definedName>
    <definedName name="BEx5C44NK782B81CBGQUDS6Z8MV9" hidden="1">#REF!</definedName>
    <definedName name="BEx5C49ZFH8TO9ZU55729C3F7XG7" localSheetId="2" hidden="1">#REF!</definedName>
    <definedName name="BEx5C49ZFH8TO9ZU55729C3F7XG7" localSheetId="22" hidden="1">#REF!</definedName>
    <definedName name="BEx5C49ZFH8TO9ZU55729C3F7XG7" localSheetId="19" hidden="1">#REF!</definedName>
    <definedName name="BEx5C49ZFH8TO9ZU55729C3F7XG7" localSheetId="20" hidden="1">#REF!</definedName>
    <definedName name="BEx5C49ZFH8TO9ZU55729C3F7XG7" localSheetId="14" hidden="1">#REF!</definedName>
    <definedName name="BEx5C49ZFH8TO9ZU55729C3F7XG7" localSheetId="15" hidden="1">#REF!</definedName>
    <definedName name="BEx5C49ZFH8TO9ZU55729C3F7XG7" localSheetId="3" hidden="1">#REF!</definedName>
    <definedName name="BEx5C49ZFH8TO9ZU55729C3F7XG7" hidden="1">#REF!</definedName>
    <definedName name="BEx5C8GZQK13G60ZM70P63I5OS0L" localSheetId="2" hidden="1">#REF!</definedName>
    <definedName name="BEx5C8GZQK13G60ZM70P63I5OS0L" localSheetId="22" hidden="1">#REF!</definedName>
    <definedName name="BEx5C8GZQK13G60ZM70P63I5OS0L" localSheetId="19" hidden="1">#REF!</definedName>
    <definedName name="BEx5C8GZQK13G60ZM70P63I5OS0L" localSheetId="20" hidden="1">#REF!</definedName>
    <definedName name="BEx5C8GZQK13G60ZM70P63I5OS0L" localSheetId="14" hidden="1">#REF!</definedName>
    <definedName name="BEx5C8GZQK13G60ZM70P63I5OS0L" localSheetId="15" hidden="1">#REF!</definedName>
    <definedName name="BEx5C8GZQK13G60ZM70P63I5OS0L" localSheetId="3" hidden="1">#REF!</definedName>
    <definedName name="BEx5C8GZQK13G60ZM70P63I5OS0L" hidden="1">#REF!</definedName>
    <definedName name="BEx5CAPTVN2NBT3UOMA1UFAL1C2R" localSheetId="2" hidden="1">#REF!</definedName>
    <definedName name="BEx5CAPTVN2NBT3UOMA1UFAL1C2R" localSheetId="22" hidden="1">#REF!</definedName>
    <definedName name="BEx5CAPTVN2NBT3UOMA1UFAL1C2R" localSheetId="19" hidden="1">#REF!</definedName>
    <definedName name="BEx5CAPTVN2NBT3UOMA1UFAL1C2R" localSheetId="20" hidden="1">#REF!</definedName>
    <definedName name="BEx5CAPTVN2NBT3UOMA1UFAL1C2R" localSheetId="14" hidden="1">#REF!</definedName>
    <definedName name="BEx5CAPTVN2NBT3UOMA1UFAL1C2R" localSheetId="15" hidden="1">#REF!</definedName>
    <definedName name="BEx5CAPTVN2NBT3UOMA1UFAL1C2R" localSheetId="3" hidden="1">#REF!</definedName>
    <definedName name="BEx5CAPTVN2NBT3UOMA1UFAL1C2R" hidden="1">#REF!</definedName>
    <definedName name="BEx5CEM3SYF9XP0ZZVE0GEPCLV3F" localSheetId="2" hidden="1">#REF!</definedName>
    <definedName name="BEx5CEM3SYF9XP0ZZVE0GEPCLV3F" localSheetId="22" hidden="1">#REF!</definedName>
    <definedName name="BEx5CEM3SYF9XP0ZZVE0GEPCLV3F" localSheetId="19" hidden="1">#REF!</definedName>
    <definedName name="BEx5CEM3SYF9XP0ZZVE0GEPCLV3F" localSheetId="20" hidden="1">#REF!</definedName>
    <definedName name="BEx5CEM3SYF9XP0ZZVE0GEPCLV3F" localSheetId="14" hidden="1">#REF!</definedName>
    <definedName name="BEx5CEM3SYF9XP0ZZVE0GEPCLV3F" localSheetId="15" hidden="1">#REF!</definedName>
    <definedName name="BEx5CEM3SYF9XP0ZZVE0GEPCLV3F" localSheetId="3" hidden="1">#REF!</definedName>
    <definedName name="BEx5CEM3SYF9XP0ZZVE0GEPCLV3F" hidden="1">#REF!</definedName>
    <definedName name="BEx5CFYQ0F1Z6P8SCVJ0I3UPVFE4" localSheetId="2" hidden="1">#REF!</definedName>
    <definedName name="BEx5CFYQ0F1Z6P8SCVJ0I3UPVFE4" localSheetId="22" hidden="1">#REF!</definedName>
    <definedName name="BEx5CFYQ0F1Z6P8SCVJ0I3UPVFE4" localSheetId="19" hidden="1">#REF!</definedName>
    <definedName name="BEx5CFYQ0F1Z6P8SCVJ0I3UPVFE4" localSheetId="20" hidden="1">#REF!</definedName>
    <definedName name="BEx5CFYQ0F1Z6P8SCVJ0I3UPVFE4" localSheetId="14" hidden="1">#REF!</definedName>
    <definedName name="BEx5CFYQ0F1Z6P8SCVJ0I3UPVFE4" localSheetId="15" hidden="1">#REF!</definedName>
    <definedName name="BEx5CFYQ0F1Z6P8SCVJ0I3UPVFE4" localSheetId="3" hidden="1">#REF!</definedName>
    <definedName name="BEx5CFYQ0F1Z6P8SCVJ0I3UPVFE4" hidden="1">#REF!</definedName>
    <definedName name="BEx5CPEKNSJORIPFQC2E1LTRYY8L" localSheetId="2" hidden="1">#REF!</definedName>
    <definedName name="BEx5CPEKNSJORIPFQC2E1LTRYY8L" localSheetId="22" hidden="1">#REF!</definedName>
    <definedName name="BEx5CPEKNSJORIPFQC2E1LTRYY8L" localSheetId="19" hidden="1">#REF!</definedName>
    <definedName name="BEx5CPEKNSJORIPFQC2E1LTRYY8L" localSheetId="20" hidden="1">#REF!</definedName>
    <definedName name="BEx5CPEKNSJORIPFQC2E1LTRYY8L" localSheetId="14" hidden="1">#REF!</definedName>
    <definedName name="BEx5CPEKNSJORIPFQC2E1LTRYY8L" localSheetId="15" hidden="1">#REF!</definedName>
    <definedName name="BEx5CPEKNSJORIPFQC2E1LTRYY8L" localSheetId="3" hidden="1">#REF!</definedName>
    <definedName name="BEx5CPEKNSJORIPFQC2E1LTRYY8L" hidden="1">#REF!</definedName>
    <definedName name="BEx5CSUOL05D8PAM2TRDA9VRJT1O" localSheetId="2" hidden="1">#REF!</definedName>
    <definedName name="BEx5CSUOL05D8PAM2TRDA9VRJT1O" localSheetId="22" hidden="1">#REF!</definedName>
    <definedName name="BEx5CSUOL05D8PAM2TRDA9VRJT1O" localSheetId="19" hidden="1">#REF!</definedName>
    <definedName name="BEx5CSUOL05D8PAM2TRDA9VRJT1O" localSheetId="20" hidden="1">#REF!</definedName>
    <definedName name="BEx5CSUOL05D8PAM2TRDA9VRJT1O" localSheetId="14" hidden="1">#REF!</definedName>
    <definedName name="BEx5CSUOL05D8PAM2TRDA9VRJT1O" localSheetId="15" hidden="1">#REF!</definedName>
    <definedName name="BEx5CSUOL05D8PAM2TRDA9VRJT1O" localSheetId="3" hidden="1">#REF!</definedName>
    <definedName name="BEx5CSUOL05D8PAM2TRDA9VRJT1O" hidden="1">#REF!</definedName>
    <definedName name="BEx5CUNFOO4YDFJ22HCMI2QKIGKM" localSheetId="2" hidden="1">#REF!</definedName>
    <definedName name="BEx5CUNFOO4YDFJ22HCMI2QKIGKM" localSheetId="22" hidden="1">#REF!</definedName>
    <definedName name="BEx5CUNFOO4YDFJ22HCMI2QKIGKM" localSheetId="19" hidden="1">#REF!</definedName>
    <definedName name="BEx5CUNFOO4YDFJ22HCMI2QKIGKM" localSheetId="20" hidden="1">#REF!</definedName>
    <definedName name="BEx5CUNFOO4YDFJ22HCMI2QKIGKM" localSheetId="14" hidden="1">#REF!</definedName>
    <definedName name="BEx5CUNFOO4YDFJ22HCMI2QKIGKM" localSheetId="15" hidden="1">#REF!</definedName>
    <definedName name="BEx5CUNFOO4YDFJ22HCMI2QKIGKM" localSheetId="3" hidden="1">#REF!</definedName>
    <definedName name="BEx5CUNFOO4YDFJ22HCMI2QKIGKM" hidden="1">#REF!</definedName>
    <definedName name="BEx5D01O3G6BXWXT7MZEVS1F4TE9" localSheetId="2" hidden="1">#REF!</definedName>
    <definedName name="BEx5D01O3G6BXWXT7MZEVS1F4TE9" localSheetId="22" hidden="1">#REF!</definedName>
    <definedName name="BEx5D01O3G6BXWXT7MZEVS1F4TE9" localSheetId="19" hidden="1">#REF!</definedName>
    <definedName name="BEx5D01O3G6BXWXT7MZEVS1F4TE9" localSheetId="20" hidden="1">#REF!</definedName>
    <definedName name="BEx5D01O3G6BXWXT7MZEVS1F4TE9" localSheetId="14" hidden="1">#REF!</definedName>
    <definedName name="BEx5D01O3G6BXWXT7MZEVS1F4TE9" localSheetId="15" hidden="1">#REF!</definedName>
    <definedName name="BEx5D01O3G6BXWXT7MZEVS1F4TE9" localSheetId="3" hidden="1">#REF!</definedName>
    <definedName name="BEx5D01O3G6BXWXT7MZEVS1F4TE9" hidden="1">#REF!</definedName>
    <definedName name="BEx5D3HO5XE85AN0NGALZ4K4GE8J" localSheetId="2" hidden="1">#REF!</definedName>
    <definedName name="BEx5D3HO5XE85AN0NGALZ4K4GE8J" localSheetId="22" hidden="1">#REF!</definedName>
    <definedName name="BEx5D3HO5XE85AN0NGALZ4K4GE8J" localSheetId="19" hidden="1">#REF!</definedName>
    <definedName name="BEx5D3HO5XE85AN0NGALZ4K4GE8J" localSheetId="20" hidden="1">#REF!</definedName>
    <definedName name="BEx5D3HO5XE85AN0NGALZ4K4GE8J" localSheetId="14" hidden="1">#REF!</definedName>
    <definedName name="BEx5D3HO5XE85AN0NGALZ4K4GE8J" localSheetId="15" hidden="1">#REF!</definedName>
    <definedName name="BEx5D3HO5XE85AN0NGALZ4K4GE8J" localSheetId="3" hidden="1">#REF!</definedName>
    <definedName name="BEx5D3HO5XE85AN0NGALZ4K4GE8J" hidden="1">#REF!</definedName>
    <definedName name="BEx5D8L47OF0WHBPFWXGZINZWUBZ" localSheetId="2" hidden="1">#REF!</definedName>
    <definedName name="BEx5D8L47OF0WHBPFWXGZINZWUBZ" localSheetId="22" hidden="1">#REF!</definedName>
    <definedName name="BEx5D8L47OF0WHBPFWXGZINZWUBZ" localSheetId="19" hidden="1">#REF!</definedName>
    <definedName name="BEx5D8L47OF0WHBPFWXGZINZWUBZ" localSheetId="20" hidden="1">#REF!</definedName>
    <definedName name="BEx5D8L47OF0WHBPFWXGZINZWUBZ" localSheetId="14" hidden="1">#REF!</definedName>
    <definedName name="BEx5D8L47OF0WHBPFWXGZINZWUBZ" localSheetId="15" hidden="1">#REF!</definedName>
    <definedName name="BEx5D8L47OF0WHBPFWXGZINZWUBZ" localSheetId="3" hidden="1">#REF!</definedName>
    <definedName name="BEx5D8L47OF0WHBPFWXGZINZWUBZ" hidden="1">#REF!</definedName>
    <definedName name="BEx5DAJAHQ2SKUPCKSCR3PYML67L" localSheetId="2" hidden="1">#REF!</definedName>
    <definedName name="BEx5DAJAHQ2SKUPCKSCR3PYML67L" localSheetId="22" hidden="1">#REF!</definedName>
    <definedName name="BEx5DAJAHQ2SKUPCKSCR3PYML67L" localSheetId="19" hidden="1">#REF!</definedName>
    <definedName name="BEx5DAJAHQ2SKUPCKSCR3PYML67L" localSheetId="20" hidden="1">#REF!</definedName>
    <definedName name="BEx5DAJAHQ2SKUPCKSCR3PYML67L" localSheetId="14" hidden="1">#REF!</definedName>
    <definedName name="BEx5DAJAHQ2SKUPCKSCR3PYML67L" localSheetId="15" hidden="1">#REF!</definedName>
    <definedName name="BEx5DAJAHQ2SKUPCKSCR3PYML67L" localSheetId="3" hidden="1">#REF!</definedName>
    <definedName name="BEx5DAJAHQ2SKUPCKSCR3PYML67L" hidden="1">#REF!</definedName>
    <definedName name="BEx5DC18JM1KJCV44PF18E0LNRKA" localSheetId="2" hidden="1">#REF!</definedName>
    <definedName name="BEx5DC18JM1KJCV44PF18E0LNRKA" localSheetId="22" hidden="1">#REF!</definedName>
    <definedName name="BEx5DC18JM1KJCV44PF18E0LNRKA" localSheetId="19" hidden="1">#REF!</definedName>
    <definedName name="BEx5DC18JM1KJCV44PF18E0LNRKA" localSheetId="20" hidden="1">#REF!</definedName>
    <definedName name="BEx5DC18JM1KJCV44PF18E0LNRKA" localSheetId="14" hidden="1">#REF!</definedName>
    <definedName name="BEx5DC18JM1KJCV44PF18E0LNRKA" localSheetId="15" hidden="1">#REF!</definedName>
    <definedName name="BEx5DC18JM1KJCV44PF18E0LNRKA" localSheetId="3" hidden="1">#REF!</definedName>
    <definedName name="BEx5DC18JM1KJCV44PF18E0LNRKA" hidden="1">#REF!</definedName>
    <definedName name="BEx5DFH8EU3RCPUOTFY8S9G8SBCG" localSheetId="2" hidden="1">#REF!</definedName>
    <definedName name="BEx5DFH8EU3RCPUOTFY8S9G8SBCG" localSheetId="22" hidden="1">#REF!</definedName>
    <definedName name="BEx5DFH8EU3RCPUOTFY8S9G8SBCG" localSheetId="19" hidden="1">#REF!</definedName>
    <definedName name="BEx5DFH8EU3RCPUOTFY8S9G8SBCG" localSheetId="20" hidden="1">#REF!</definedName>
    <definedName name="BEx5DFH8EU3RCPUOTFY8S9G8SBCG" localSheetId="14" hidden="1">#REF!</definedName>
    <definedName name="BEx5DFH8EU3RCPUOTFY8S9G8SBCG" localSheetId="15" hidden="1">#REF!</definedName>
    <definedName name="BEx5DFH8EU3RCPUOTFY8S9G8SBCG" localSheetId="3" hidden="1">#REF!</definedName>
    <definedName name="BEx5DFH8EU3RCPUOTFY8S9G8SBCG" hidden="1">#REF!</definedName>
    <definedName name="BEx5DJIZBTNS011R9IIG2OQ2L6ZX" localSheetId="2" hidden="1">#REF!</definedName>
    <definedName name="BEx5DJIZBTNS011R9IIG2OQ2L6ZX" localSheetId="22" hidden="1">#REF!</definedName>
    <definedName name="BEx5DJIZBTNS011R9IIG2OQ2L6ZX" localSheetId="19" hidden="1">#REF!</definedName>
    <definedName name="BEx5DJIZBTNS011R9IIG2OQ2L6ZX" localSheetId="20" hidden="1">#REF!</definedName>
    <definedName name="BEx5DJIZBTNS011R9IIG2OQ2L6ZX" localSheetId="14" hidden="1">#REF!</definedName>
    <definedName name="BEx5DJIZBTNS011R9IIG2OQ2L6ZX" localSheetId="15" hidden="1">#REF!</definedName>
    <definedName name="BEx5DJIZBTNS011R9IIG2OQ2L6ZX" localSheetId="3" hidden="1">#REF!</definedName>
    <definedName name="BEx5DJIZBTNS011R9IIG2OQ2L6ZX" hidden="1">#REF!</definedName>
    <definedName name="BEx5DS2EKWFPC2UWI1W1QESX9QP5" localSheetId="2" hidden="1">#REF!</definedName>
    <definedName name="BEx5DS2EKWFPC2UWI1W1QESX9QP5" localSheetId="22" hidden="1">#REF!</definedName>
    <definedName name="BEx5DS2EKWFPC2UWI1W1QESX9QP5" localSheetId="19" hidden="1">#REF!</definedName>
    <definedName name="BEx5DS2EKWFPC2UWI1W1QESX9QP5" localSheetId="20" hidden="1">#REF!</definedName>
    <definedName name="BEx5DS2EKWFPC2UWI1W1QESX9QP5" localSheetId="14" hidden="1">#REF!</definedName>
    <definedName name="BEx5DS2EKWFPC2UWI1W1QESX9QP5" localSheetId="15" hidden="1">#REF!</definedName>
    <definedName name="BEx5DS2EKWFPC2UWI1W1QESX9QP5" localSheetId="3" hidden="1">#REF!</definedName>
    <definedName name="BEx5DS2EKWFPC2UWI1W1QESX9QP5" hidden="1">#REF!</definedName>
    <definedName name="BEx5E123OLO9WQUOIRIDJ967KAGK" localSheetId="2" hidden="1">#REF!</definedName>
    <definedName name="BEx5E123OLO9WQUOIRIDJ967KAGK" localSheetId="22" hidden="1">#REF!</definedName>
    <definedName name="BEx5E123OLO9WQUOIRIDJ967KAGK" localSheetId="19" hidden="1">#REF!</definedName>
    <definedName name="BEx5E123OLO9WQUOIRIDJ967KAGK" localSheetId="20" hidden="1">#REF!</definedName>
    <definedName name="BEx5E123OLO9WQUOIRIDJ967KAGK" localSheetId="14" hidden="1">#REF!</definedName>
    <definedName name="BEx5E123OLO9WQUOIRIDJ967KAGK" localSheetId="15" hidden="1">#REF!</definedName>
    <definedName name="BEx5E123OLO9WQUOIRIDJ967KAGK" localSheetId="3" hidden="1">#REF!</definedName>
    <definedName name="BEx5E123OLO9WQUOIRIDJ967KAGK" hidden="1">#REF!</definedName>
    <definedName name="BEx5E2UU5NES6W779W2OZTZOB4O7" localSheetId="2" hidden="1">#REF!</definedName>
    <definedName name="BEx5E2UU5NES6W779W2OZTZOB4O7" localSheetId="22" hidden="1">#REF!</definedName>
    <definedName name="BEx5E2UU5NES6W779W2OZTZOB4O7" localSheetId="19" hidden="1">#REF!</definedName>
    <definedName name="BEx5E2UU5NES6W779W2OZTZOB4O7" localSheetId="20" hidden="1">#REF!</definedName>
    <definedName name="BEx5E2UU5NES6W779W2OZTZOB4O7" localSheetId="14" hidden="1">#REF!</definedName>
    <definedName name="BEx5E2UU5NES6W779W2OZTZOB4O7" localSheetId="15" hidden="1">#REF!</definedName>
    <definedName name="BEx5E2UU5NES6W779W2OZTZOB4O7" localSheetId="3" hidden="1">#REF!</definedName>
    <definedName name="BEx5E2UU5NES6W779W2OZTZOB4O7" hidden="1">#REF!</definedName>
    <definedName name="BEx5ELFT92WAQN3NW8COIMQHUL91" localSheetId="2" hidden="1">#REF!</definedName>
    <definedName name="BEx5ELFT92WAQN3NW8COIMQHUL91" localSheetId="22" hidden="1">#REF!</definedName>
    <definedName name="BEx5ELFT92WAQN3NW8COIMQHUL91" localSheetId="19" hidden="1">#REF!</definedName>
    <definedName name="BEx5ELFT92WAQN3NW8COIMQHUL91" localSheetId="20" hidden="1">#REF!</definedName>
    <definedName name="BEx5ELFT92WAQN3NW8COIMQHUL91" localSheetId="14" hidden="1">#REF!</definedName>
    <definedName name="BEx5ELFT92WAQN3NW8COIMQHUL91" localSheetId="15" hidden="1">#REF!</definedName>
    <definedName name="BEx5ELFT92WAQN3NW8COIMQHUL91" localSheetId="3" hidden="1">#REF!</definedName>
    <definedName name="BEx5ELFT92WAQN3NW8COIMQHUL91" hidden="1">#REF!</definedName>
    <definedName name="BEx5ELQL9B0VR6UT18KP11DHOTFX" localSheetId="2" hidden="1">#REF!</definedName>
    <definedName name="BEx5ELQL9B0VR6UT18KP11DHOTFX" localSheetId="22" hidden="1">#REF!</definedName>
    <definedName name="BEx5ELQL9B0VR6UT18KP11DHOTFX" localSheetId="19" hidden="1">#REF!</definedName>
    <definedName name="BEx5ELQL9B0VR6UT18KP11DHOTFX" localSheetId="20" hidden="1">#REF!</definedName>
    <definedName name="BEx5ELQL9B0VR6UT18KP11DHOTFX" localSheetId="14" hidden="1">#REF!</definedName>
    <definedName name="BEx5ELQL9B0VR6UT18KP11DHOTFX" localSheetId="15" hidden="1">#REF!</definedName>
    <definedName name="BEx5ELQL9B0VR6UT18KP11DHOTFX" localSheetId="3" hidden="1">#REF!</definedName>
    <definedName name="BEx5ELQL9B0VR6UT18KP11DHOTFX" hidden="1">#REF!</definedName>
    <definedName name="BEx5ER4TJTFPN7IB1MNEB1ZFR5M6" localSheetId="2" hidden="1">#REF!</definedName>
    <definedName name="BEx5ER4TJTFPN7IB1MNEB1ZFR5M6" localSheetId="22" hidden="1">#REF!</definedName>
    <definedName name="BEx5ER4TJTFPN7IB1MNEB1ZFR5M6" localSheetId="19" hidden="1">#REF!</definedName>
    <definedName name="BEx5ER4TJTFPN7IB1MNEB1ZFR5M6" localSheetId="20" hidden="1">#REF!</definedName>
    <definedName name="BEx5ER4TJTFPN7IB1MNEB1ZFR5M6" localSheetId="14" hidden="1">#REF!</definedName>
    <definedName name="BEx5ER4TJTFPN7IB1MNEB1ZFR5M6" localSheetId="15" hidden="1">#REF!</definedName>
    <definedName name="BEx5ER4TJTFPN7IB1MNEB1ZFR5M6" localSheetId="3" hidden="1">#REF!</definedName>
    <definedName name="BEx5ER4TJTFPN7IB1MNEB1ZFR5M6" hidden="1">#REF!</definedName>
    <definedName name="BEx5EYXB2LDMI4FLC3QFAOXC0FZ3" localSheetId="2" hidden="1">#REF!</definedName>
    <definedName name="BEx5EYXB2LDMI4FLC3QFAOXC0FZ3" localSheetId="22" hidden="1">#REF!</definedName>
    <definedName name="BEx5EYXB2LDMI4FLC3QFAOXC0FZ3" localSheetId="19" hidden="1">#REF!</definedName>
    <definedName name="BEx5EYXB2LDMI4FLC3QFAOXC0FZ3" localSheetId="20" hidden="1">#REF!</definedName>
    <definedName name="BEx5EYXB2LDMI4FLC3QFAOXC0FZ3" localSheetId="14" hidden="1">#REF!</definedName>
    <definedName name="BEx5EYXB2LDMI4FLC3QFAOXC0FZ3" localSheetId="15" hidden="1">#REF!</definedName>
    <definedName name="BEx5EYXB2LDMI4FLC3QFAOXC0FZ3" localSheetId="3" hidden="1">#REF!</definedName>
    <definedName name="BEx5EYXB2LDMI4FLC3QFAOXC0FZ3" hidden="1">#REF!</definedName>
    <definedName name="BEx5F6V72QTCK7O39Y59R0EVM6CW" localSheetId="2" hidden="1">#REF!</definedName>
    <definedName name="BEx5F6V72QTCK7O39Y59R0EVM6CW" localSheetId="22" hidden="1">#REF!</definedName>
    <definedName name="BEx5F6V72QTCK7O39Y59R0EVM6CW" localSheetId="19" hidden="1">#REF!</definedName>
    <definedName name="BEx5F6V72QTCK7O39Y59R0EVM6CW" localSheetId="20" hidden="1">#REF!</definedName>
    <definedName name="BEx5F6V72QTCK7O39Y59R0EVM6CW" localSheetId="14" hidden="1">#REF!</definedName>
    <definedName name="BEx5F6V72QTCK7O39Y59R0EVM6CW" localSheetId="15" hidden="1">#REF!</definedName>
    <definedName name="BEx5F6V72QTCK7O39Y59R0EVM6CW" localSheetId="3" hidden="1">#REF!</definedName>
    <definedName name="BEx5F6V72QTCK7O39Y59R0EVM6CW" hidden="1">#REF!</definedName>
    <definedName name="BEx5FGLQVACD5F5YZG4DGSCHCGO2" localSheetId="2" hidden="1">#REF!</definedName>
    <definedName name="BEx5FGLQVACD5F5YZG4DGSCHCGO2" localSheetId="22" hidden="1">#REF!</definedName>
    <definedName name="BEx5FGLQVACD5F5YZG4DGSCHCGO2" localSheetId="19" hidden="1">#REF!</definedName>
    <definedName name="BEx5FGLQVACD5F5YZG4DGSCHCGO2" localSheetId="20" hidden="1">#REF!</definedName>
    <definedName name="BEx5FGLQVACD5F5YZG4DGSCHCGO2" localSheetId="14" hidden="1">#REF!</definedName>
    <definedName name="BEx5FGLQVACD5F5YZG4DGSCHCGO2" localSheetId="15" hidden="1">#REF!</definedName>
    <definedName name="BEx5FGLQVACD5F5YZG4DGSCHCGO2" localSheetId="3" hidden="1">#REF!</definedName>
    <definedName name="BEx5FGLQVACD5F5YZG4DGSCHCGO2" hidden="1">#REF!</definedName>
    <definedName name="BEx5FHCTE8VTJEF7IK189AVLNYSY" localSheetId="2" hidden="1">#REF!</definedName>
    <definedName name="BEx5FHCTE8VTJEF7IK189AVLNYSY" localSheetId="22" hidden="1">#REF!</definedName>
    <definedName name="BEx5FHCTE8VTJEF7IK189AVLNYSY" localSheetId="19" hidden="1">#REF!</definedName>
    <definedName name="BEx5FHCTE8VTJEF7IK189AVLNYSY" localSheetId="20" hidden="1">#REF!</definedName>
    <definedName name="BEx5FHCTE8VTJEF7IK189AVLNYSY" localSheetId="14" hidden="1">#REF!</definedName>
    <definedName name="BEx5FHCTE8VTJEF7IK189AVLNYSY" localSheetId="15" hidden="1">#REF!</definedName>
    <definedName name="BEx5FHCTE8VTJEF7IK189AVLNYSY" localSheetId="3" hidden="1">#REF!</definedName>
    <definedName name="BEx5FHCTE8VTJEF7IK189AVLNYSY" hidden="1">#REF!</definedName>
    <definedName name="BEx5FLJWHLW3BTZILDPN5NMA449V" localSheetId="2" hidden="1">#REF!</definedName>
    <definedName name="BEx5FLJWHLW3BTZILDPN5NMA449V" localSheetId="22" hidden="1">#REF!</definedName>
    <definedName name="BEx5FLJWHLW3BTZILDPN5NMA449V" localSheetId="19" hidden="1">#REF!</definedName>
    <definedName name="BEx5FLJWHLW3BTZILDPN5NMA449V" localSheetId="20" hidden="1">#REF!</definedName>
    <definedName name="BEx5FLJWHLW3BTZILDPN5NMA449V" localSheetId="14" hidden="1">#REF!</definedName>
    <definedName name="BEx5FLJWHLW3BTZILDPN5NMA449V" localSheetId="15" hidden="1">#REF!</definedName>
    <definedName name="BEx5FLJWHLW3BTZILDPN5NMA449V" localSheetId="3" hidden="1">#REF!</definedName>
    <definedName name="BEx5FLJWHLW3BTZILDPN5NMA449V" hidden="1">#REF!</definedName>
    <definedName name="BEx5FNI2O10YN2SI1NO4X5GP3GTF" localSheetId="2" hidden="1">#REF!</definedName>
    <definedName name="BEx5FNI2O10YN2SI1NO4X5GP3GTF" localSheetId="22" hidden="1">#REF!</definedName>
    <definedName name="BEx5FNI2O10YN2SI1NO4X5GP3GTF" localSheetId="19" hidden="1">#REF!</definedName>
    <definedName name="BEx5FNI2O10YN2SI1NO4X5GP3GTF" localSheetId="20" hidden="1">#REF!</definedName>
    <definedName name="BEx5FNI2O10YN2SI1NO4X5GP3GTF" localSheetId="14" hidden="1">#REF!</definedName>
    <definedName name="BEx5FNI2O10YN2SI1NO4X5GP3GTF" localSheetId="15" hidden="1">#REF!</definedName>
    <definedName name="BEx5FNI2O10YN2SI1NO4X5GP3GTF" localSheetId="3" hidden="1">#REF!</definedName>
    <definedName name="BEx5FNI2O10YN2SI1NO4X5GP3GTF" hidden="1">#REF!</definedName>
    <definedName name="BEx5FO8YRFSZCG3L608EHIHIHFY4" localSheetId="2" hidden="1">#REF!</definedName>
    <definedName name="BEx5FO8YRFSZCG3L608EHIHIHFY4" localSheetId="22" hidden="1">#REF!</definedName>
    <definedName name="BEx5FO8YRFSZCG3L608EHIHIHFY4" localSheetId="19" hidden="1">#REF!</definedName>
    <definedName name="BEx5FO8YRFSZCG3L608EHIHIHFY4" localSheetId="20" hidden="1">#REF!</definedName>
    <definedName name="BEx5FO8YRFSZCG3L608EHIHIHFY4" localSheetId="14" hidden="1">#REF!</definedName>
    <definedName name="BEx5FO8YRFSZCG3L608EHIHIHFY4" localSheetId="15" hidden="1">#REF!</definedName>
    <definedName name="BEx5FO8YRFSZCG3L608EHIHIHFY4" localSheetId="3" hidden="1">#REF!</definedName>
    <definedName name="BEx5FO8YRFSZCG3L608EHIHIHFY4" hidden="1">#REF!</definedName>
    <definedName name="BEx5FQNA6V4CNYSH013K45RI4BCV" localSheetId="2" hidden="1">#REF!</definedName>
    <definedName name="BEx5FQNA6V4CNYSH013K45RI4BCV" localSheetId="22" hidden="1">#REF!</definedName>
    <definedName name="BEx5FQNA6V4CNYSH013K45RI4BCV" localSheetId="19" hidden="1">#REF!</definedName>
    <definedName name="BEx5FQNA6V4CNYSH013K45RI4BCV" localSheetId="20" hidden="1">#REF!</definedName>
    <definedName name="BEx5FQNA6V4CNYSH013K45RI4BCV" localSheetId="14" hidden="1">#REF!</definedName>
    <definedName name="BEx5FQNA6V4CNYSH013K45RI4BCV" localSheetId="15" hidden="1">#REF!</definedName>
    <definedName name="BEx5FQNA6V4CNYSH013K45RI4BCV" localSheetId="3" hidden="1">#REF!</definedName>
    <definedName name="BEx5FQNA6V4CNYSH013K45RI4BCV" hidden="1">#REF!</definedName>
    <definedName name="BEx5FVQPPEU32CPNV9RRQ9MNLLVE" localSheetId="2" hidden="1">#REF!</definedName>
    <definedName name="BEx5FVQPPEU32CPNV9RRQ9MNLLVE" localSheetId="22" hidden="1">#REF!</definedName>
    <definedName name="BEx5FVQPPEU32CPNV9RRQ9MNLLVE" localSheetId="19" hidden="1">#REF!</definedName>
    <definedName name="BEx5FVQPPEU32CPNV9RRQ9MNLLVE" localSheetId="20" hidden="1">#REF!</definedName>
    <definedName name="BEx5FVQPPEU32CPNV9RRQ9MNLLVE" localSheetId="14" hidden="1">#REF!</definedName>
    <definedName name="BEx5FVQPPEU32CPNV9RRQ9MNLLVE" localSheetId="15" hidden="1">#REF!</definedName>
    <definedName name="BEx5FVQPPEU32CPNV9RRQ9MNLLVE" localSheetId="3" hidden="1">#REF!</definedName>
    <definedName name="BEx5FVQPPEU32CPNV9RRQ9MNLLVE" hidden="1">#REF!</definedName>
    <definedName name="BEx5G08KGMG5X2AQKDGPFYG5GH94" localSheetId="2" hidden="1">#REF!</definedName>
    <definedName name="BEx5G08KGMG5X2AQKDGPFYG5GH94" localSheetId="22" hidden="1">#REF!</definedName>
    <definedName name="BEx5G08KGMG5X2AQKDGPFYG5GH94" localSheetId="19" hidden="1">#REF!</definedName>
    <definedName name="BEx5G08KGMG5X2AQKDGPFYG5GH94" localSheetId="20" hidden="1">#REF!</definedName>
    <definedName name="BEx5G08KGMG5X2AQKDGPFYG5GH94" localSheetId="14" hidden="1">#REF!</definedName>
    <definedName name="BEx5G08KGMG5X2AQKDGPFYG5GH94" localSheetId="15" hidden="1">#REF!</definedName>
    <definedName name="BEx5G08KGMG5X2AQKDGPFYG5GH94" localSheetId="3" hidden="1">#REF!</definedName>
    <definedName name="BEx5G08KGMG5X2AQKDGPFYG5GH94" hidden="1">#REF!</definedName>
    <definedName name="BEx5G1A8TFN4C4QII35U9DKYNIS8" localSheetId="2" hidden="1">#REF!</definedName>
    <definedName name="BEx5G1A8TFN4C4QII35U9DKYNIS8" localSheetId="22" hidden="1">#REF!</definedName>
    <definedName name="BEx5G1A8TFN4C4QII35U9DKYNIS8" localSheetId="19" hidden="1">#REF!</definedName>
    <definedName name="BEx5G1A8TFN4C4QII35U9DKYNIS8" localSheetId="20" hidden="1">#REF!</definedName>
    <definedName name="BEx5G1A8TFN4C4QII35U9DKYNIS8" localSheetId="14" hidden="1">#REF!</definedName>
    <definedName name="BEx5G1A8TFN4C4QII35U9DKYNIS8" localSheetId="15" hidden="1">#REF!</definedName>
    <definedName name="BEx5G1A8TFN4C4QII35U9DKYNIS8" localSheetId="3" hidden="1">#REF!</definedName>
    <definedName name="BEx5G1A8TFN4C4QII35U9DKYNIS8" hidden="1">#REF!</definedName>
    <definedName name="BEx5G1L0QO91KEPDMV1D8OT4BT73" localSheetId="2" hidden="1">#REF!</definedName>
    <definedName name="BEx5G1L0QO91KEPDMV1D8OT4BT73" localSheetId="22" hidden="1">#REF!</definedName>
    <definedName name="BEx5G1L0QO91KEPDMV1D8OT4BT73" localSheetId="19" hidden="1">#REF!</definedName>
    <definedName name="BEx5G1L0QO91KEPDMV1D8OT4BT73" localSheetId="20" hidden="1">#REF!</definedName>
    <definedName name="BEx5G1L0QO91KEPDMV1D8OT4BT73" localSheetId="14" hidden="1">#REF!</definedName>
    <definedName name="BEx5G1L0QO91KEPDMV1D8OT4BT73" localSheetId="15" hidden="1">#REF!</definedName>
    <definedName name="BEx5G1L0QO91KEPDMV1D8OT4BT73" localSheetId="3" hidden="1">#REF!</definedName>
    <definedName name="BEx5G1L0QO91KEPDMV1D8OT4BT73" hidden="1">#REF!</definedName>
    <definedName name="BEx5G1QHX69GFUYHUZA5X74MTDMR" localSheetId="2" hidden="1">#REF!</definedName>
    <definedName name="BEx5G1QHX69GFUYHUZA5X74MTDMR" localSheetId="22" hidden="1">#REF!</definedName>
    <definedName name="BEx5G1QHX69GFUYHUZA5X74MTDMR" localSheetId="19" hidden="1">#REF!</definedName>
    <definedName name="BEx5G1QHX69GFUYHUZA5X74MTDMR" localSheetId="20" hidden="1">#REF!</definedName>
    <definedName name="BEx5G1QHX69GFUYHUZA5X74MTDMR" localSheetId="14" hidden="1">#REF!</definedName>
    <definedName name="BEx5G1QHX69GFUYHUZA5X74MTDMR" localSheetId="15" hidden="1">#REF!</definedName>
    <definedName name="BEx5G1QHX69GFUYHUZA5X74MTDMR" localSheetId="3" hidden="1">#REF!</definedName>
    <definedName name="BEx5G1QHX69GFUYHUZA5X74MTDMR" hidden="1">#REF!</definedName>
    <definedName name="BEx5G5S2C9JRD28ZQMMQLCBHWOHB" localSheetId="2" hidden="1">#REF!</definedName>
    <definedName name="BEx5G5S2C9JRD28ZQMMQLCBHWOHB" localSheetId="22" hidden="1">#REF!</definedName>
    <definedName name="BEx5G5S2C9JRD28ZQMMQLCBHWOHB" localSheetId="19" hidden="1">#REF!</definedName>
    <definedName name="BEx5G5S2C9JRD28ZQMMQLCBHWOHB" localSheetId="20" hidden="1">#REF!</definedName>
    <definedName name="BEx5G5S2C9JRD28ZQMMQLCBHWOHB" localSheetId="14" hidden="1">#REF!</definedName>
    <definedName name="BEx5G5S2C9JRD28ZQMMQLCBHWOHB" localSheetId="15" hidden="1">#REF!</definedName>
    <definedName name="BEx5G5S2C9JRD28ZQMMQLCBHWOHB" localSheetId="3" hidden="1">#REF!</definedName>
    <definedName name="BEx5G5S2C9JRD28ZQMMQLCBHWOHB" hidden="1">#REF!</definedName>
    <definedName name="BEx5G7KU3EGZQSYN2YNML8EW8NDC" localSheetId="2" hidden="1">#REF!</definedName>
    <definedName name="BEx5G7KU3EGZQSYN2YNML8EW8NDC" localSheetId="22" hidden="1">#REF!</definedName>
    <definedName name="BEx5G7KU3EGZQSYN2YNML8EW8NDC" localSheetId="19" hidden="1">#REF!</definedName>
    <definedName name="BEx5G7KU3EGZQSYN2YNML8EW8NDC" localSheetId="20" hidden="1">#REF!</definedName>
    <definedName name="BEx5G7KU3EGZQSYN2YNML8EW8NDC" localSheetId="14" hidden="1">#REF!</definedName>
    <definedName name="BEx5G7KU3EGZQSYN2YNML8EW8NDC" localSheetId="15" hidden="1">#REF!</definedName>
    <definedName name="BEx5G7KU3EGZQSYN2YNML8EW8NDC" localSheetId="3" hidden="1">#REF!</definedName>
    <definedName name="BEx5G7KU3EGZQSYN2YNML8EW8NDC" hidden="1">#REF!</definedName>
    <definedName name="BEx5G86DZL1VYUX6KWODAP3WFAWP" localSheetId="2" hidden="1">#REF!</definedName>
    <definedName name="BEx5G86DZL1VYUX6KWODAP3WFAWP" localSheetId="22" hidden="1">#REF!</definedName>
    <definedName name="BEx5G86DZL1VYUX6KWODAP3WFAWP" localSheetId="19" hidden="1">#REF!</definedName>
    <definedName name="BEx5G86DZL1VYUX6KWODAP3WFAWP" localSheetId="20" hidden="1">#REF!</definedName>
    <definedName name="BEx5G86DZL1VYUX6KWODAP3WFAWP" localSheetId="14" hidden="1">#REF!</definedName>
    <definedName name="BEx5G86DZL1VYUX6KWODAP3WFAWP" localSheetId="15" hidden="1">#REF!</definedName>
    <definedName name="BEx5G86DZL1VYUX6KWODAP3WFAWP" localSheetId="3" hidden="1">#REF!</definedName>
    <definedName name="BEx5G86DZL1VYUX6KWODAP3WFAWP" hidden="1">#REF!</definedName>
    <definedName name="BEx5G8BV2GIOCM3C7IUFK8L04A6M" localSheetId="2" hidden="1">#REF!</definedName>
    <definedName name="BEx5G8BV2GIOCM3C7IUFK8L04A6M" localSheetId="22" hidden="1">#REF!</definedName>
    <definedName name="BEx5G8BV2GIOCM3C7IUFK8L04A6M" localSheetId="19" hidden="1">#REF!</definedName>
    <definedName name="BEx5G8BV2GIOCM3C7IUFK8L04A6M" localSheetId="20" hidden="1">#REF!</definedName>
    <definedName name="BEx5G8BV2GIOCM3C7IUFK8L04A6M" localSheetId="14" hidden="1">#REF!</definedName>
    <definedName name="BEx5G8BV2GIOCM3C7IUFK8L04A6M" localSheetId="15" hidden="1">#REF!</definedName>
    <definedName name="BEx5G8BV2GIOCM3C7IUFK8L04A6M" localSheetId="3" hidden="1">#REF!</definedName>
    <definedName name="BEx5G8BV2GIOCM3C7IUFK8L04A6M" hidden="1">#REF!</definedName>
    <definedName name="BEx5GID9MVBUPFFT9M8K8B5MO9NV" localSheetId="2" hidden="1">#REF!</definedName>
    <definedName name="BEx5GID9MVBUPFFT9M8K8B5MO9NV" localSheetId="22" hidden="1">#REF!</definedName>
    <definedName name="BEx5GID9MVBUPFFT9M8K8B5MO9NV" localSheetId="19" hidden="1">#REF!</definedName>
    <definedName name="BEx5GID9MVBUPFFT9M8K8B5MO9NV" localSheetId="20" hidden="1">#REF!</definedName>
    <definedName name="BEx5GID9MVBUPFFT9M8K8B5MO9NV" localSheetId="14" hidden="1">#REF!</definedName>
    <definedName name="BEx5GID9MVBUPFFT9M8K8B5MO9NV" localSheetId="15" hidden="1">#REF!</definedName>
    <definedName name="BEx5GID9MVBUPFFT9M8K8B5MO9NV" localSheetId="3" hidden="1">#REF!</definedName>
    <definedName name="BEx5GID9MVBUPFFT9M8K8B5MO9NV" hidden="1">#REF!</definedName>
    <definedName name="BEx5GN0EWA9SCQDPQ7NTUQH82QVK" localSheetId="2" hidden="1">#REF!</definedName>
    <definedName name="BEx5GN0EWA9SCQDPQ7NTUQH82QVK" localSheetId="22" hidden="1">#REF!</definedName>
    <definedName name="BEx5GN0EWA9SCQDPQ7NTUQH82QVK" localSheetId="19" hidden="1">#REF!</definedName>
    <definedName name="BEx5GN0EWA9SCQDPQ7NTUQH82QVK" localSheetId="20" hidden="1">#REF!</definedName>
    <definedName name="BEx5GN0EWA9SCQDPQ7NTUQH82QVK" localSheetId="14" hidden="1">#REF!</definedName>
    <definedName name="BEx5GN0EWA9SCQDPQ7NTUQH82QVK" localSheetId="15" hidden="1">#REF!</definedName>
    <definedName name="BEx5GN0EWA9SCQDPQ7NTUQH82QVK" localSheetId="3" hidden="1">#REF!</definedName>
    <definedName name="BEx5GN0EWA9SCQDPQ7NTUQH82QVK" hidden="1">#REF!</definedName>
    <definedName name="BEx5GNBCU4WZ74I0UXFL9ZG2XSGJ" localSheetId="2" hidden="1">#REF!</definedName>
    <definedName name="BEx5GNBCU4WZ74I0UXFL9ZG2XSGJ" localSheetId="22" hidden="1">#REF!</definedName>
    <definedName name="BEx5GNBCU4WZ74I0UXFL9ZG2XSGJ" localSheetId="19" hidden="1">#REF!</definedName>
    <definedName name="BEx5GNBCU4WZ74I0UXFL9ZG2XSGJ" localSheetId="20" hidden="1">#REF!</definedName>
    <definedName name="BEx5GNBCU4WZ74I0UXFL9ZG2XSGJ" localSheetId="14" hidden="1">#REF!</definedName>
    <definedName name="BEx5GNBCU4WZ74I0UXFL9ZG2XSGJ" localSheetId="15" hidden="1">#REF!</definedName>
    <definedName name="BEx5GNBCU4WZ74I0UXFL9ZG2XSGJ" localSheetId="3" hidden="1">#REF!</definedName>
    <definedName name="BEx5GNBCU4WZ74I0UXFL9ZG2XSGJ" hidden="1">#REF!</definedName>
    <definedName name="BEx5GUCTYC7QCWGWU5BTO7Y7HDZX" localSheetId="2" hidden="1">#REF!</definedName>
    <definedName name="BEx5GUCTYC7QCWGWU5BTO7Y7HDZX" localSheetId="22" hidden="1">#REF!</definedName>
    <definedName name="BEx5GUCTYC7QCWGWU5BTO7Y7HDZX" localSheetId="19" hidden="1">#REF!</definedName>
    <definedName name="BEx5GUCTYC7QCWGWU5BTO7Y7HDZX" localSheetId="20" hidden="1">#REF!</definedName>
    <definedName name="BEx5GUCTYC7QCWGWU5BTO7Y7HDZX" localSheetId="14" hidden="1">#REF!</definedName>
    <definedName name="BEx5GUCTYC7QCWGWU5BTO7Y7HDZX" localSheetId="15" hidden="1">#REF!</definedName>
    <definedName name="BEx5GUCTYC7QCWGWU5BTO7Y7HDZX" localSheetId="3" hidden="1">#REF!</definedName>
    <definedName name="BEx5GUCTYC7QCWGWU5BTO7Y7HDZX" hidden="1">#REF!</definedName>
    <definedName name="BEx5GYUPJULJQ624TEESYFG1NFOH" localSheetId="2" hidden="1">#REF!</definedName>
    <definedName name="BEx5GYUPJULJQ624TEESYFG1NFOH" localSheetId="22" hidden="1">#REF!</definedName>
    <definedName name="BEx5GYUPJULJQ624TEESYFG1NFOH" localSheetId="19" hidden="1">#REF!</definedName>
    <definedName name="BEx5GYUPJULJQ624TEESYFG1NFOH" localSheetId="20" hidden="1">#REF!</definedName>
    <definedName name="BEx5GYUPJULJQ624TEESYFG1NFOH" localSheetId="14" hidden="1">#REF!</definedName>
    <definedName name="BEx5GYUPJULJQ624TEESYFG1NFOH" localSheetId="15" hidden="1">#REF!</definedName>
    <definedName name="BEx5GYUPJULJQ624TEESYFG1NFOH" localSheetId="3" hidden="1">#REF!</definedName>
    <definedName name="BEx5GYUPJULJQ624TEESYFG1NFOH" hidden="1">#REF!</definedName>
    <definedName name="BEx5H0NEE0AIN5E2UHJ9J9ISU9N1" localSheetId="2" hidden="1">#REF!</definedName>
    <definedName name="BEx5H0NEE0AIN5E2UHJ9J9ISU9N1" localSheetId="22" hidden="1">#REF!</definedName>
    <definedName name="BEx5H0NEE0AIN5E2UHJ9J9ISU9N1" localSheetId="19" hidden="1">#REF!</definedName>
    <definedName name="BEx5H0NEE0AIN5E2UHJ9J9ISU9N1" localSheetId="20" hidden="1">#REF!</definedName>
    <definedName name="BEx5H0NEE0AIN5E2UHJ9J9ISU9N1" localSheetId="14" hidden="1">#REF!</definedName>
    <definedName name="BEx5H0NEE0AIN5E2UHJ9J9ISU9N1" localSheetId="15" hidden="1">#REF!</definedName>
    <definedName name="BEx5H0NEE0AIN5E2UHJ9J9ISU9N1" localSheetId="3" hidden="1">#REF!</definedName>
    <definedName name="BEx5H0NEE0AIN5E2UHJ9J9ISU9N1" hidden="1">#REF!</definedName>
    <definedName name="BEx5H1UJSEUQM2K8QHQXO5THVHSO" localSheetId="2" hidden="1">#REF!</definedName>
    <definedName name="BEx5H1UJSEUQM2K8QHQXO5THVHSO" localSheetId="22" hidden="1">#REF!</definedName>
    <definedName name="BEx5H1UJSEUQM2K8QHQXO5THVHSO" localSheetId="19" hidden="1">#REF!</definedName>
    <definedName name="BEx5H1UJSEUQM2K8QHQXO5THVHSO" localSheetId="20" hidden="1">#REF!</definedName>
    <definedName name="BEx5H1UJSEUQM2K8QHQXO5THVHSO" localSheetId="14" hidden="1">#REF!</definedName>
    <definedName name="BEx5H1UJSEUQM2K8QHQXO5THVHSO" localSheetId="15" hidden="1">#REF!</definedName>
    <definedName name="BEx5H1UJSEUQM2K8QHQXO5THVHSO" localSheetId="3" hidden="1">#REF!</definedName>
    <definedName name="BEx5H1UJSEUQM2K8QHQXO5THVHSO" hidden="1">#REF!</definedName>
    <definedName name="BEx5HAOT9XWUF7XIFRZZS8B9F5TZ" localSheetId="2" hidden="1">#REF!</definedName>
    <definedName name="BEx5HAOT9XWUF7XIFRZZS8B9F5TZ" localSheetId="22" hidden="1">#REF!</definedName>
    <definedName name="BEx5HAOT9XWUF7XIFRZZS8B9F5TZ" localSheetId="19" hidden="1">#REF!</definedName>
    <definedName name="BEx5HAOT9XWUF7XIFRZZS8B9F5TZ" localSheetId="20" hidden="1">#REF!</definedName>
    <definedName name="BEx5HAOT9XWUF7XIFRZZS8B9F5TZ" localSheetId="14" hidden="1">#REF!</definedName>
    <definedName name="BEx5HAOT9XWUF7XIFRZZS8B9F5TZ" localSheetId="15" hidden="1">#REF!</definedName>
    <definedName name="BEx5HAOT9XWUF7XIFRZZS8B9F5TZ" localSheetId="3" hidden="1">#REF!</definedName>
    <definedName name="BEx5HAOT9XWUF7XIFRZZS8B9F5TZ" hidden="1">#REF!</definedName>
    <definedName name="BEx5HB534CO7TBSALKMD27WHMAQJ" localSheetId="2" hidden="1">#REF!</definedName>
    <definedName name="BEx5HB534CO7TBSALKMD27WHMAQJ" localSheetId="22" hidden="1">#REF!</definedName>
    <definedName name="BEx5HB534CO7TBSALKMD27WHMAQJ" localSheetId="19" hidden="1">#REF!</definedName>
    <definedName name="BEx5HB534CO7TBSALKMD27WHMAQJ" localSheetId="20" hidden="1">#REF!</definedName>
    <definedName name="BEx5HB534CO7TBSALKMD27WHMAQJ" localSheetId="14" hidden="1">#REF!</definedName>
    <definedName name="BEx5HB534CO7TBSALKMD27WHMAQJ" localSheetId="15" hidden="1">#REF!</definedName>
    <definedName name="BEx5HB534CO7TBSALKMD27WHMAQJ" localSheetId="3" hidden="1">#REF!</definedName>
    <definedName name="BEx5HB534CO7TBSALKMD27WHMAQJ" hidden="1">#REF!</definedName>
    <definedName name="BEx5HE4XRF9BUY04MENWY9CHHN5H" localSheetId="2" hidden="1">#REF!</definedName>
    <definedName name="BEx5HE4XRF9BUY04MENWY9CHHN5H" localSheetId="22" hidden="1">#REF!</definedName>
    <definedName name="BEx5HE4XRF9BUY04MENWY9CHHN5H" localSheetId="19" hidden="1">#REF!</definedName>
    <definedName name="BEx5HE4XRF9BUY04MENWY9CHHN5H" localSheetId="20" hidden="1">#REF!</definedName>
    <definedName name="BEx5HE4XRF9BUY04MENWY9CHHN5H" localSheetId="14" hidden="1">#REF!</definedName>
    <definedName name="BEx5HE4XRF9BUY04MENWY9CHHN5H" localSheetId="15" hidden="1">#REF!</definedName>
    <definedName name="BEx5HE4XRF9BUY04MENWY9CHHN5H" localSheetId="3" hidden="1">#REF!</definedName>
    <definedName name="BEx5HE4XRF9BUY04MENWY9CHHN5H" hidden="1">#REF!</definedName>
    <definedName name="BEx5HFHMABAT0H9KKS754X4T304E" localSheetId="2" hidden="1">#REF!</definedName>
    <definedName name="BEx5HFHMABAT0H9KKS754X4T304E" localSheetId="22" hidden="1">#REF!</definedName>
    <definedName name="BEx5HFHMABAT0H9KKS754X4T304E" localSheetId="19" hidden="1">#REF!</definedName>
    <definedName name="BEx5HFHMABAT0H9KKS754X4T304E" localSheetId="20" hidden="1">#REF!</definedName>
    <definedName name="BEx5HFHMABAT0H9KKS754X4T304E" localSheetId="14" hidden="1">#REF!</definedName>
    <definedName name="BEx5HFHMABAT0H9KKS754X4T304E" localSheetId="15" hidden="1">#REF!</definedName>
    <definedName name="BEx5HFHMABAT0H9KKS754X4T304E" localSheetId="3" hidden="1">#REF!</definedName>
    <definedName name="BEx5HFHMABAT0H9KKS754X4T304E" hidden="1">#REF!</definedName>
    <definedName name="BEx5HGDZ7MX1S3KNXLRL9WU565V4" localSheetId="2" hidden="1">#REF!</definedName>
    <definedName name="BEx5HGDZ7MX1S3KNXLRL9WU565V4" localSheetId="22" hidden="1">#REF!</definedName>
    <definedName name="BEx5HGDZ7MX1S3KNXLRL9WU565V4" localSheetId="19" hidden="1">#REF!</definedName>
    <definedName name="BEx5HGDZ7MX1S3KNXLRL9WU565V4" localSheetId="20" hidden="1">#REF!</definedName>
    <definedName name="BEx5HGDZ7MX1S3KNXLRL9WU565V4" localSheetId="14" hidden="1">#REF!</definedName>
    <definedName name="BEx5HGDZ7MX1S3KNXLRL9WU565V4" localSheetId="15" hidden="1">#REF!</definedName>
    <definedName name="BEx5HGDZ7MX1S3KNXLRL9WU565V4" localSheetId="3" hidden="1">#REF!</definedName>
    <definedName name="BEx5HGDZ7MX1S3KNXLRL9WU565V4" hidden="1">#REF!</definedName>
    <definedName name="BEx5HJZ9FAVNZSSBTAYRPZDYM9NU" localSheetId="2" hidden="1">#REF!</definedName>
    <definedName name="BEx5HJZ9FAVNZSSBTAYRPZDYM9NU" localSheetId="22" hidden="1">#REF!</definedName>
    <definedName name="BEx5HJZ9FAVNZSSBTAYRPZDYM9NU" localSheetId="19" hidden="1">#REF!</definedName>
    <definedName name="BEx5HJZ9FAVNZSSBTAYRPZDYM9NU" localSheetId="20" hidden="1">#REF!</definedName>
    <definedName name="BEx5HJZ9FAVNZSSBTAYRPZDYM9NU" localSheetId="14" hidden="1">#REF!</definedName>
    <definedName name="BEx5HJZ9FAVNZSSBTAYRPZDYM9NU" localSheetId="15" hidden="1">#REF!</definedName>
    <definedName name="BEx5HJZ9FAVNZSSBTAYRPZDYM9NU" localSheetId="3" hidden="1">#REF!</definedName>
    <definedName name="BEx5HJZ9FAVNZSSBTAYRPZDYM9NU" hidden="1">#REF!</definedName>
    <definedName name="BEx5HZ9JMKHNLFWLVUB1WP5B39BL" localSheetId="2" hidden="1">#REF!</definedName>
    <definedName name="BEx5HZ9JMKHNLFWLVUB1WP5B39BL" localSheetId="22" hidden="1">#REF!</definedName>
    <definedName name="BEx5HZ9JMKHNLFWLVUB1WP5B39BL" localSheetId="19" hidden="1">#REF!</definedName>
    <definedName name="BEx5HZ9JMKHNLFWLVUB1WP5B39BL" localSheetId="20" hidden="1">#REF!</definedName>
    <definedName name="BEx5HZ9JMKHNLFWLVUB1WP5B39BL" localSheetId="14" hidden="1">#REF!</definedName>
    <definedName name="BEx5HZ9JMKHNLFWLVUB1WP5B39BL" localSheetId="15" hidden="1">#REF!</definedName>
    <definedName name="BEx5HZ9JMKHNLFWLVUB1WP5B39BL" localSheetId="3" hidden="1">#REF!</definedName>
    <definedName name="BEx5HZ9JMKHNLFWLVUB1WP5B39BL" hidden="1">#REF!</definedName>
    <definedName name="BEx5I17QJ0PQ1OG1IMH69HMQWNEA" localSheetId="2" hidden="1">#REF!</definedName>
    <definedName name="BEx5I17QJ0PQ1OG1IMH69HMQWNEA" localSheetId="22" hidden="1">#REF!</definedName>
    <definedName name="BEx5I17QJ0PQ1OG1IMH69HMQWNEA" localSheetId="19" hidden="1">#REF!</definedName>
    <definedName name="BEx5I17QJ0PQ1OG1IMH69HMQWNEA" localSheetId="20" hidden="1">#REF!</definedName>
    <definedName name="BEx5I17QJ0PQ1OG1IMH69HMQWNEA" localSheetId="14" hidden="1">#REF!</definedName>
    <definedName name="BEx5I17QJ0PQ1OG1IMH69HMQWNEA" localSheetId="15" hidden="1">#REF!</definedName>
    <definedName name="BEx5I17QJ0PQ1OG1IMH69HMQWNEA" localSheetId="3" hidden="1">#REF!</definedName>
    <definedName name="BEx5I17QJ0PQ1OG1IMH69HMQWNEA" hidden="1">#REF!</definedName>
    <definedName name="BEx5I244LQHZTF3XI66J8705R9XX" localSheetId="2" hidden="1">#REF!</definedName>
    <definedName name="BEx5I244LQHZTF3XI66J8705R9XX" localSheetId="22" hidden="1">#REF!</definedName>
    <definedName name="BEx5I244LQHZTF3XI66J8705R9XX" localSheetId="19" hidden="1">#REF!</definedName>
    <definedName name="BEx5I244LQHZTF3XI66J8705R9XX" localSheetId="20" hidden="1">#REF!</definedName>
    <definedName name="BEx5I244LQHZTF3XI66J8705R9XX" localSheetId="14" hidden="1">#REF!</definedName>
    <definedName name="BEx5I244LQHZTF3XI66J8705R9XX" localSheetId="15" hidden="1">#REF!</definedName>
    <definedName name="BEx5I244LQHZTF3XI66J8705R9XX" localSheetId="3" hidden="1">#REF!</definedName>
    <definedName name="BEx5I244LQHZTF3XI66J8705R9XX" hidden="1">#REF!</definedName>
    <definedName name="BEx5I8PBP4LIXDGID5BP0THLO0AQ" localSheetId="2" hidden="1">#REF!</definedName>
    <definedName name="BEx5I8PBP4LIXDGID5BP0THLO0AQ" localSheetId="22" hidden="1">#REF!</definedName>
    <definedName name="BEx5I8PBP4LIXDGID5BP0THLO0AQ" localSheetId="19" hidden="1">#REF!</definedName>
    <definedName name="BEx5I8PBP4LIXDGID5BP0THLO0AQ" localSheetId="20" hidden="1">#REF!</definedName>
    <definedName name="BEx5I8PBP4LIXDGID5BP0THLO0AQ" localSheetId="14" hidden="1">#REF!</definedName>
    <definedName name="BEx5I8PBP4LIXDGID5BP0THLO0AQ" localSheetId="15" hidden="1">#REF!</definedName>
    <definedName name="BEx5I8PBP4LIXDGID5BP0THLO0AQ" localSheetId="3" hidden="1">#REF!</definedName>
    <definedName name="BEx5I8PBP4LIXDGID5BP0THLO0AQ" hidden="1">#REF!</definedName>
    <definedName name="BEx5I8USVUB3JP4S9OXGMZVMOQXR" localSheetId="2" hidden="1">#REF!</definedName>
    <definedName name="BEx5I8USVUB3JP4S9OXGMZVMOQXR" localSheetId="22" hidden="1">#REF!</definedName>
    <definedName name="BEx5I8USVUB3JP4S9OXGMZVMOQXR" localSheetId="19" hidden="1">#REF!</definedName>
    <definedName name="BEx5I8USVUB3JP4S9OXGMZVMOQXR" localSheetId="20" hidden="1">#REF!</definedName>
    <definedName name="BEx5I8USVUB3JP4S9OXGMZVMOQXR" localSheetId="14" hidden="1">#REF!</definedName>
    <definedName name="BEx5I8USVUB3JP4S9OXGMZVMOQXR" localSheetId="15" hidden="1">#REF!</definedName>
    <definedName name="BEx5I8USVUB3JP4S9OXGMZVMOQXR" localSheetId="3" hidden="1">#REF!</definedName>
    <definedName name="BEx5I8USVUB3JP4S9OXGMZVMOQXR" hidden="1">#REF!</definedName>
    <definedName name="BEx5I9GDQSYIAL65UQNDMNFQCS9Y" localSheetId="2" hidden="1">#REF!</definedName>
    <definedName name="BEx5I9GDQSYIAL65UQNDMNFQCS9Y" localSheetId="22" hidden="1">#REF!</definedName>
    <definedName name="BEx5I9GDQSYIAL65UQNDMNFQCS9Y" localSheetId="19" hidden="1">#REF!</definedName>
    <definedName name="BEx5I9GDQSYIAL65UQNDMNFQCS9Y" localSheetId="20" hidden="1">#REF!</definedName>
    <definedName name="BEx5I9GDQSYIAL65UQNDMNFQCS9Y" localSheetId="14" hidden="1">#REF!</definedName>
    <definedName name="BEx5I9GDQSYIAL65UQNDMNFQCS9Y" localSheetId="15" hidden="1">#REF!</definedName>
    <definedName name="BEx5I9GDQSYIAL65UQNDMNFQCS9Y" localSheetId="3" hidden="1">#REF!</definedName>
    <definedName name="BEx5I9GDQSYIAL65UQNDMNFQCS9Y" hidden="1">#REF!</definedName>
    <definedName name="BEx5IBUPG9AWNW5PK7JGRGEJ4OLM" localSheetId="2" hidden="1">#REF!</definedName>
    <definedName name="BEx5IBUPG9AWNW5PK7JGRGEJ4OLM" localSheetId="22" hidden="1">#REF!</definedName>
    <definedName name="BEx5IBUPG9AWNW5PK7JGRGEJ4OLM" localSheetId="19" hidden="1">#REF!</definedName>
    <definedName name="BEx5IBUPG9AWNW5PK7JGRGEJ4OLM" localSheetId="20" hidden="1">#REF!</definedName>
    <definedName name="BEx5IBUPG9AWNW5PK7JGRGEJ4OLM" localSheetId="14" hidden="1">#REF!</definedName>
    <definedName name="BEx5IBUPG9AWNW5PK7JGRGEJ4OLM" localSheetId="15" hidden="1">#REF!</definedName>
    <definedName name="BEx5IBUPG9AWNW5PK7JGRGEJ4OLM" localSheetId="3" hidden="1">#REF!</definedName>
    <definedName name="BEx5IBUPG9AWNW5PK7JGRGEJ4OLM" hidden="1">#REF!</definedName>
    <definedName name="BEx5IC06RVN8BSAEPREVKHKLCJ2L" localSheetId="2" hidden="1">#REF!</definedName>
    <definedName name="BEx5IC06RVN8BSAEPREVKHKLCJ2L" localSheetId="22" hidden="1">#REF!</definedName>
    <definedName name="BEx5IC06RVN8BSAEPREVKHKLCJ2L" localSheetId="19" hidden="1">#REF!</definedName>
    <definedName name="BEx5IC06RVN8BSAEPREVKHKLCJ2L" localSheetId="20" hidden="1">#REF!</definedName>
    <definedName name="BEx5IC06RVN8BSAEPREVKHKLCJ2L" localSheetId="14" hidden="1">#REF!</definedName>
    <definedName name="BEx5IC06RVN8BSAEPREVKHKLCJ2L" localSheetId="15" hidden="1">#REF!</definedName>
    <definedName name="BEx5IC06RVN8BSAEPREVKHKLCJ2L" localSheetId="3" hidden="1">#REF!</definedName>
    <definedName name="BEx5IC06RVN8BSAEPREVKHKLCJ2L" hidden="1">#REF!</definedName>
    <definedName name="BEx5IGY4M04BPXSQF2J4GQYXF85O" localSheetId="2" hidden="1">#REF!</definedName>
    <definedName name="BEx5IGY4M04BPXSQF2J4GQYXF85O" localSheetId="22" hidden="1">#REF!</definedName>
    <definedName name="BEx5IGY4M04BPXSQF2J4GQYXF85O" localSheetId="19" hidden="1">#REF!</definedName>
    <definedName name="BEx5IGY4M04BPXSQF2J4GQYXF85O" localSheetId="20" hidden="1">#REF!</definedName>
    <definedName name="BEx5IGY4M04BPXSQF2J4GQYXF85O" localSheetId="14" hidden="1">#REF!</definedName>
    <definedName name="BEx5IGY4M04BPXSQF2J4GQYXF85O" localSheetId="15" hidden="1">#REF!</definedName>
    <definedName name="BEx5IGY4M04BPXSQF2J4GQYXF85O" localSheetId="3" hidden="1">#REF!</definedName>
    <definedName name="BEx5IGY4M04BPXSQF2J4GQYXF85O" hidden="1">#REF!</definedName>
    <definedName name="BEx5IWTZDCLZ5CCDG108STY04SAJ" localSheetId="2" hidden="1">#REF!</definedName>
    <definedName name="BEx5IWTZDCLZ5CCDG108STY04SAJ" localSheetId="22" hidden="1">#REF!</definedName>
    <definedName name="BEx5IWTZDCLZ5CCDG108STY04SAJ" localSheetId="19" hidden="1">#REF!</definedName>
    <definedName name="BEx5IWTZDCLZ5CCDG108STY04SAJ" localSheetId="20" hidden="1">#REF!</definedName>
    <definedName name="BEx5IWTZDCLZ5CCDG108STY04SAJ" localSheetId="14" hidden="1">#REF!</definedName>
    <definedName name="BEx5IWTZDCLZ5CCDG108STY04SAJ" localSheetId="15" hidden="1">#REF!</definedName>
    <definedName name="BEx5IWTZDCLZ5CCDG108STY04SAJ" localSheetId="3" hidden="1">#REF!</definedName>
    <definedName name="BEx5IWTZDCLZ5CCDG108STY04SAJ" hidden="1">#REF!</definedName>
    <definedName name="BEx5J0FFP1KS4NGY20AEJI8VREEA" localSheetId="2" hidden="1">#REF!</definedName>
    <definedName name="BEx5J0FFP1KS4NGY20AEJI8VREEA" localSheetId="22" hidden="1">#REF!</definedName>
    <definedName name="BEx5J0FFP1KS4NGY20AEJI8VREEA" localSheetId="19" hidden="1">#REF!</definedName>
    <definedName name="BEx5J0FFP1KS4NGY20AEJI8VREEA" localSheetId="20" hidden="1">#REF!</definedName>
    <definedName name="BEx5J0FFP1KS4NGY20AEJI8VREEA" localSheetId="14" hidden="1">#REF!</definedName>
    <definedName name="BEx5J0FFP1KS4NGY20AEJI8VREEA" localSheetId="15" hidden="1">#REF!</definedName>
    <definedName name="BEx5J0FFP1KS4NGY20AEJI8VREEA" localSheetId="3" hidden="1">#REF!</definedName>
    <definedName name="BEx5J0FFP1KS4NGY20AEJI8VREEA" hidden="1">#REF!</definedName>
    <definedName name="BEx5J1XE5FVWL6IJV6CWKPN24UBK" localSheetId="2" hidden="1">#REF!</definedName>
    <definedName name="BEx5J1XE5FVWL6IJV6CWKPN24UBK" localSheetId="22" hidden="1">#REF!</definedName>
    <definedName name="BEx5J1XE5FVWL6IJV6CWKPN24UBK" localSheetId="19" hidden="1">#REF!</definedName>
    <definedName name="BEx5J1XE5FVWL6IJV6CWKPN24UBK" localSheetId="20" hidden="1">#REF!</definedName>
    <definedName name="BEx5J1XE5FVWL6IJV6CWKPN24UBK" localSheetId="14" hidden="1">#REF!</definedName>
    <definedName name="BEx5J1XE5FVWL6IJV6CWKPN24UBK" localSheetId="15" hidden="1">#REF!</definedName>
    <definedName name="BEx5J1XE5FVWL6IJV6CWKPN24UBK" localSheetId="3" hidden="1">#REF!</definedName>
    <definedName name="BEx5J1XE5FVWL6IJV6CWKPN24UBK" hidden="1">#REF!</definedName>
    <definedName name="BEx5JF3ZXLDIS8VNKDCY7ZI7H1CI" localSheetId="2" hidden="1">#REF!</definedName>
    <definedName name="BEx5JF3ZXLDIS8VNKDCY7ZI7H1CI" localSheetId="22" hidden="1">#REF!</definedName>
    <definedName name="BEx5JF3ZXLDIS8VNKDCY7ZI7H1CI" localSheetId="19" hidden="1">#REF!</definedName>
    <definedName name="BEx5JF3ZXLDIS8VNKDCY7ZI7H1CI" localSheetId="20" hidden="1">#REF!</definedName>
    <definedName name="BEx5JF3ZXLDIS8VNKDCY7ZI7H1CI" localSheetId="14" hidden="1">#REF!</definedName>
    <definedName name="BEx5JF3ZXLDIS8VNKDCY7ZI7H1CI" localSheetId="15" hidden="1">#REF!</definedName>
    <definedName name="BEx5JF3ZXLDIS8VNKDCY7ZI7H1CI" localSheetId="3" hidden="1">#REF!</definedName>
    <definedName name="BEx5JF3ZXLDIS8VNKDCY7ZI7H1CI" hidden="1">#REF!</definedName>
    <definedName name="BEx5JHCZJ8G6OOOW6EF3GABXKH6F" localSheetId="2" hidden="1">#REF!</definedName>
    <definedName name="BEx5JHCZJ8G6OOOW6EF3GABXKH6F" localSheetId="22" hidden="1">#REF!</definedName>
    <definedName name="BEx5JHCZJ8G6OOOW6EF3GABXKH6F" localSheetId="19" hidden="1">#REF!</definedName>
    <definedName name="BEx5JHCZJ8G6OOOW6EF3GABXKH6F" localSheetId="20" hidden="1">#REF!</definedName>
    <definedName name="BEx5JHCZJ8G6OOOW6EF3GABXKH6F" localSheetId="14" hidden="1">#REF!</definedName>
    <definedName name="BEx5JHCZJ8G6OOOW6EF3GABXKH6F" localSheetId="15" hidden="1">#REF!</definedName>
    <definedName name="BEx5JHCZJ8G6OOOW6EF3GABXKH6F" localSheetId="3" hidden="1">#REF!</definedName>
    <definedName name="BEx5JHCZJ8G6OOOW6EF3GABXKH6F" hidden="1">#REF!</definedName>
    <definedName name="BEx5JJB6W446THXQCRUKD3I7RKLP" localSheetId="2" hidden="1">#REF!</definedName>
    <definedName name="BEx5JJB6W446THXQCRUKD3I7RKLP" localSheetId="22" hidden="1">#REF!</definedName>
    <definedName name="BEx5JJB6W446THXQCRUKD3I7RKLP" localSheetId="19" hidden="1">#REF!</definedName>
    <definedName name="BEx5JJB6W446THXQCRUKD3I7RKLP" localSheetId="20" hidden="1">#REF!</definedName>
    <definedName name="BEx5JJB6W446THXQCRUKD3I7RKLP" localSheetId="14" hidden="1">#REF!</definedName>
    <definedName name="BEx5JJB6W446THXQCRUKD3I7RKLP" localSheetId="15" hidden="1">#REF!</definedName>
    <definedName name="BEx5JJB6W446THXQCRUKD3I7RKLP" localSheetId="3" hidden="1">#REF!</definedName>
    <definedName name="BEx5JJB6W446THXQCRUKD3I7RKLP" hidden="1">#REF!</definedName>
    <definedName name="BEx5JNCT8Z7XSSPD5EMNAJELCU2V" localSheetId="2" hidden="1">#REF!</definedName>
    <definedName name="BEx5JNCT8Z7XSSPD5EMNAJELCU2V" localSheetId="22" hidden="1">#REF!</definedName>
    <definedName name="BEx5JNCT8Z7XSSPD5EMNAJELCU2V" localSheetId="19" hidden="1">#REF!</definedName>
    <definedName name="BEx5JNCT8Z7XSSPD5EMNAJELCU2V" localSheetId="20" hidden="1">#REF!</definedName>
    <definedName name="BEx5JNCT8Z7XSSPD5EMNAJELCU2V" localSheetId="14" hidden="1">#REF!</definedName>
    <definedName name="BEx5JNCT8Z7XSSPD5EMNAJELCU2V" localSheetId="15" hidden="1">#REF!</definedName>
    <definedName name="BEx5JNCT8Z7XSSPD5EMNAJELCU2V" localSheetId="3" hidden="1">#REF!</definedName>
    <definedName name="BEx5JNCT8Z7XSSPD5EMNAJELCU2V" hidden="1">#REF!</definedName>
    <definedName name="BEx5JQCNT9Y4RM306CHC8IPY3HBZ" localSheetId="2" hidden="1">#REF!</definedName>
    <definedName name="BEx5JQCNT9Y4RM306CHC8IPY3HBZ" localSheetId="22" hidden="1">#REF!</definedName>
    <definedName name="BEx5JQCNT9Y4RM306CHC8IPY3HBZ" localSheetId="19" hidden="1">#REF!</definedName>
    <definedName name="BEx5JQCNT9Y4RM306CHC8IPY3HBZ" localSheetId="20" hidden="1">#REF!</definedName>
    <definedName name="BEx5JQCNT9Y4RM306CHC8IPY3HBZ" localSheetId="14" hidden="1">#REF!</definedName>
    <definedName name="BEx5JQCNT9Y4RM306CHC8IPY3HBZ" localSheetId="15" hidden="1">#REF!</definedName>
    <definedName name="BEx5JQCNT9Y4RM306CHC8IPY3HBZ" localSheetId="3" hidden="1">#REF!</definedName>
    <definedName name="BEx5JQCNT9Y4RM306CHC8IPY3HBZ" hidden="1">#REF!</definedName>
    <definedName name="BEx5K08PYKE6JOKBYIB006TX619P" localSheetId="2" hidden="1">#REF!</definedName>
    <definedName name="BEx5K08PYKE6JOKBYIB006TX619P" localSheetId="22" hidden="1">#REF!</definedName>
    <definedName name="BEx5K08PYKE6JOKBYIB006TX619P" localSheetId="19" hidden="1">#REF!</definedName>
    <definedName name="BEx5K08PYKE6JOKBYIB006TX619P" localSheetId="20" hidden="1">#REF!</definedName>
    <definedName name="BEx5K08PYKE6JOKBYIB006TX619P" localSheetId="14" hidden="1">#REF!</definedName>
    <definedName name="BEx5K08PYKE6JOKBYIB006TX619P" localSheetId="15" hidden="1">#REF!</definedName>
    <definedName name="BEx5K08PYKE6JOKBYIB006TX619P" localSheetId="3" hidden="1">#REF!</definedName>
    <definedName name="BEx5K08PYKE6JOKBYIB006TX619P" hidden="1">#REF!</definedName>
    <definedName name="BEx5K4W2S2K7M9V2M304KW93LK8Q" localSheetId="2" hidden="1">#REF!</definedName>
    <definedName name="BEx5K4W2S2K7M9V2M304KW93LK8Q" localSheetId="22" hidden="1">#REF!</definedName>
    <definedName name="BEx5K4W2S2K7M9V2M304KW93LK8Q" localSheetId="19" hidden="1">#REF!</definedName>
    <definedName name="BEx5K4W2S2K7M9V2M304KW93LK8Q" localSheetId="20" hidden="1">#REF!</definedName>
    <definedName name="BEx5K4W2S2K7M9V2M304KW93LK8Q" localSheetId="14" hidden="1">#REF!</definedName>
    <definedName name="BEx5K4W2S2K7M9V2M304KW93LK8Q" localSheetId="15" hidden="1">#REF!</definedName>
    <definedName name="BEx5K4W2S2K7M9V2M304KW93LK8Q" localSheetId="3" hidden="1">#REF!</definedName>
    <definedName name="BEx5K4W2S2K7M9V2M304KW93LK8Q" hidden="1">#REF!</definedName>
    <definedName name="BEx5K51DSERT1TR7B4A29R41W4NX" localSheetId="2" hidden="1">#REF!</definedName>
    <definedName name="BEx5K51DSERT1TR7B4A29R41W4NX" localSheetId="22" hidden="1">#REF!</definedName>
    <definedName name="BEx5K51DSERT1TR7B4A29R41W4NX" localSheetId="19" hidden="1">#REF!</definedName>
    <definedName name="BEx5K51DSERT1TR7B4A29R41W4NX" localSheetId="20" hidden="1">#REF!</definedName>
    <definedName name="BEx5K51DSERT1TR7B4A29R41W4NX" localSheetId="14" hidden="1">#REF!</definedName>
    <definedName name="BEx5K51DSERT1TR7B4A29R41W4NX" localSheetId="15" hidden="1">#REF!</definedName>
    <definedName name="BEx5K51DSERT1TR7B4A29R41W4NX" localSheetId="3" hidden="1">#REF!</definedName>
    <definedName name="BEx5K51DSERT1TR7B4A29R41W4NX" hidden="1">#REF!</definedName>
    <definedName name="BEx5KBBZ8KCEQK36ARG4ERYOFD4G" localSheetId="2" hidden="1">#REF!</definedName>
    <definedName name="BEx5KBBZ8KCEQK36ARG4ERYOFD4G" localSheetId="22" hidden="1">#REF!</definedName>
    <definedName name="BEx5KBBZ8KCEQK36ARG4ERYOFD4G" localSheetId="19" hidden="1">#REF!</definedName>
    <definedName name="BEx5KBBZ8KCEQK36ARG4ERYOFD4G" localSheetId="20" hidden="1">#REF!</definedName>
    <definedName name="BEx5KBBZ8KCEQK36ARG4ERYOFD4G" localSheetId="14" hidden="1">#REF!</definedName>
    <definedName name="BEx5KBBZ8KCEQK36ARG4ERYOFD4G" localSheetId="15" hidden="1">#REF!</definedName>
    <definedName name="BEx5KBBZ8KCEQK36ARG4ERYOFD4G" localSheetId="3" hidden="1">#REF!</definedName>
    <definedName name="BEx5KBBZ8KCEQK36ARG4ERYOFD4G" hidden="1">#REF!</definedName>
    <definedName name="BEx5KCOET0DYMY4VILOLGVBX7E3C" localSheetId="2" hidden="1">#REF!</definedName>
    <definedName name="BEx5KCOET0DYMY4VILOLGVBX7E3C" localSheetId="22" hidden="1">#REF!</definedName>
    <definedName name="BEx5KCOET0DYMY4VILOLGVBX7E3C" localSheetId="19" hidden="1">#REF!</definedName>
    <definedName name="BEx5KCOET0DYMY4VILOLGVBX7E3C" localSheetId="20" hidden="1">#REF!</definedName>
    <definedName name="BEx5KCOET0DYMY4VILOLGVBX7E3C" localSheetId="14" hidden="1">#REF!</definedName>
    <definedName name="BEx5KCOET0DYMY4VILOLGVBX7E3C" localSheetId="15" hidden="1">#REF!</definedName>
    <definedName name="BEx5KCOET0DYMY4VILOLGVBX7E3C" localSheetId="3" hidden="1">#REF!</definedName>
    <definedName name="BEx5KCOET0DYMY4VILOLGVBX7E3C" hidden="1">#REF!</definedName>
    <definedName name="BEx5KYER580I4T7WTLMUN7NLNP5K" localSheetId="2" hidden="1">#REF!</definedName>
    <definedName name="BEx5KYER580I4T7WTLMUN7NLNP5K" localSheetId="22" hidden="1">#REF!</definedName>
    <definedName name="BEx5KYER580I4T7WTLMUN7NLNP5K" localSheetId="19" hidden="1">#REF!</definedName>
    <definedName name="BEx5KYER580I4T7WTLMUN7NLNP5K" localSheetId="20" hidden="1">#REF!</definedName>
    <definedName name="BEx5KYER580I4T7WTLMUN7NLNP5K" localSheetId="14" hidden="1">#REF!</definedName>
    <definedName name="BEx5KYER580I4T7WTLMUN7NLNP5K" localSheetId="15" hidden="1">#REF!</definedName>
    <definedName name="BEx5KYER580I4T7WTLMUN7NLNP5K" localSheetId="3" hidden="1">#REF!</definedName>
    <definedName name="BEx5KYER580I4T7WTLMUN7NLNP5K" hidden="1">#REF!</definedName>
    <definedName name="BEx5LHLB3M6K4ZKY2F42QBZT30ZH" localSheetId="2" hidden="1">#REF!</definedName>
    <definedName name="BEx5LHLB3M6K4ZKY2F42QBZT30ZH" localSheetId="22" hidden="1">#REF!</definedName>
    <definedName name="BEx5LHLB3M6K4ZKY2F42QBZT30ZH" localSheetId="19" hidden="1">#REF!</definedName>
    <definedName name="BEx5LHLB3M6K4ZKY2F42QBZT30ZH" localSheetId="20" hidden="1">#REF!</definedName>
    <definedName name="BEx5LHLB3M6K4ZKY2F42QBZT30ZH" localSheetId="14" hidden="1">#REF!</definedName>
    <definedName name="BEx5LHLB3M6K4ZKY2F42QBZT30ZH" localSheetId="15" hidden="1">#REF!</definedName>
    <definedName name="BEx5LHLB3M6K4ZKY2F42QBZT30ZH" localSheetId="3" hidden="1">#REF!</definedName>
    <definedName name="BEx5LHLB3M6K4ZKY2F42QBZT30ZH" hidden="1">#REF!</definedName>
    <definedName name="BEx5LKQJG40DO2JR1ZF6KD3PON9K" localSheetId="2" hidden="1">#REF!</definedName>
    <definedName name="BEx5LKQJG40DO2JR1ZF6KD3PON9K" localSheetId="22" hidden="1">#REF!</definedName>
    <definedName name="BEx5LKQJG40DO2JR1ZF6KD3PON9K" localSheetId="19" hidden="1">#REF!</definedName>
    <definedName name="BEx5LKQJG40DO2JR1ZF6KD3PON9K" localSheetId="20" hidden="1">#REF!</definedName>
    <definedName name="BEx5LKQJG40DO2JR1ZF6KD3PON9K" localSheetId="14" hidden="1">#REF!</definedName>
    <definedName name="BEx5LKQJG40DO2JR1ZF6KD3PON9K" localSheetId="15" hidden="1">#REF!</definedName>
    <definedName name="BEx5LKQJG40DO2JR1ZF6KD3PON9K" localSheetId="3" hidden="1">#REF!</definedName>
    <definedName name="BEx5LKQJG40DO2JR1ZF6KD3PON9K" hidden="1">#REF!</definedName>
    <definedName name="BEx5LQA84QRPGAR4FLC7MCT3H9EN" localSheetId="2" hidden="1">#REF!</definedName>
    <definedName name="BEx5LQA84QRPGAR4FLC7MCT3H9EN" localSheetId="22" hidden="1">#REF!</definedName>
    <definedName name="BEx5LQA84QRPGAR4FLC7MCT3H9EN" localSheetId="19" hidden="1">#REF!</definedName>
    <definedName name="BEx5LQA84QRPGAR4FLC7MCT3H9EN" localSheetId="20" hidden="1">#REF!</definedName>
    <definedName name="BEx5LQA84QRPGAR4FLC7MCT3H9EN" localSheetId="14" hidden="1">#REF!</definedName>
    <definedName name="BEx5LQA84QRPGAR4FLC7MCT3H9EN" localSheetId="15" hidden="1">#REF!</definedName>
    <definedName name="BEx5LQA84QRPGAR4FLC7MCT3H9EN" localSheetId="3" hidden="1">#REF!</definedName>
    <definedName name="BEx5LQA84QRPGAR4FLC7MCT3H9EN" hidden="1">#REF!</definedName>
    <definedName name="BEx5LRMNU3HXIE1BUMDHRU31F7JJ" localSheetId="2" hidden="1">#REF!</definedName>
    <definedName name="BEx5LRMNU3HXIE1BUMDHRU31F7JJ" localSheetId="22" hidden="1">#REF!</definedName>
    <definedName name="BEx5LRMNU3HXIE1BUMDHRU31F7JJ" localSheetId="19" hidden="1">#REF!</definedName>
    <definedName name="BEx5LRMNU3HXIE1BUMDHRU31F7JJ" localSheetId="20" hidden="1">#REF!</definedName>
    <definedName name="BEx5LRMNU3HXIE1BUMDHRU31F7JJ" localSheetId="14" hidden="1">#REF!</definedName>
    <definedName name="BEx5LRMNU3HXIE1BUMDHRU31F7JJ" localSheetId="15" hidden="1">#REF!</definedName>
    <definedName name="BEx5LRMNU3HXIE1BUMDHRU31F7JJ" localSheetId="3" hidden="1">#REF!</definedName>
    <definedName name="BEx5LRMNU3HXIE1BUMDHRU31F7JJ" hidden="1">#REF!</definedName>
    <definedName name="BEx5LSJ1LPUAX3ENSPECWPG4J7D1" localSheetId="2" hidden="1">#REF!</definedName>
    <definedName name="BEx5LSJ1LPUAX3ENSPECWPG4J7D1" localSheetId="22" hidden="1">#REF!</definedName>
    <definedName name="BEx5LSJ1LPUAX3ENSPECWPG4J7D1" localSheetId="19" hidden="1">#REF!</definedName>
    <definedName name="BEx5LSJ1LPUAX3ENSPECWPG4J7D1" localSheetId="20" hidden="1">#REF!</definedName>
    <definedName name="BEx5LSJ1LPUAX3ENSPECWPG4J7D1" localSheetId="14" hidden="1">#REF!</definedName>
    <definedName name="BEx5LSJ1LPUAX3ENSPECWPG4J7D1" localSheetId="15" hidden="1">#REF!</definedName>
    <definedName name="BEx5LSJ1LPUAX3ENSPECWPG4J7D1" localSheetId="3" hidden="1">#REF!</definedName>
    <definedName name="BEx5LSJ1LPUAX3ENSPECWPG4J7D1" hidden="1">#REF!</definedName>
    <definedName name="BEx5LTKQ8RQWJE4BC88OP928893U" localSheetId="2" hidden="1">#REF!</definedName>
    <definedName name="BEx5LTKQ8RQWJE4BC88OP928893U" localSheetId="22" hidden="1">#REF!</definedName>
    <definedName name="BEx5LTKQ8RQWJE4BC88OP928893U" localSheetId="19" hidden="1">#REF!</definedName>
    <definedName name="BEx5LTKQ8RQWJE4BC88OP928893U" localSheetId="20" hidden="1">#REF!</definedName>
    <definedName name="BEx5LTKQ8RQWJE4BC88OP928893U" localSheetId="14" hidden="1">#REF!</definedName>
    <definedName name="BEx5LTKQ8RQWJE4BC88OP928893U" localSheetId="15" hidden="1">#REF!</definedName>
    <definedName name="BEx5LTKQ8RQWJE4BC88OP928893U" localSheetId="3" hidden="1">#REF!</definedName>
    <definedName name="BEx5LTKQ8RQWJE4BC88OP928893U" hidden="1">#REF!</definedName>
    <definedName name="BEx5M4D4KHXU4JXKDEHZZNRG7NRA" localSheetId="2" hidden="1">#REF!</definedName>
    <definedName name="BEx5M4D4KHXU4JXKDEHZZNRG7NRA" localSheetId="22" hidden="1">#REF!</definedName>
    <definedName name="BEx5M4D4KHXU4JXKDEHZZNRG7NRA" localSheetId="19" hidden="1">#REF!</definedName>
    <definedName name="BEx5M4D4KHXU4JXKDEHZZNRG7NRA" localSheetId="20" hidden="1">#REF!</definedName>
    <definedName name="BEx5M4D4KHXU4JXKDEHZZNRG7NRA" localSheetId="14" hidden="1">#REF!</definedName>
    <definedName name="BEx5M4D4KHXU4JXKDEHZZNRG7NRA" localSheetId="15" hidden="1">#REF!</definedName>
    <definedName name="BEx5M4D4KHXU4JXKDEHZZNRG7NRA" localSheetId="3" hidden="1">#REF!</definedName>
    <definedName name="BEx5M4D4KHXU4JXKDEHZZNRG7NRA" hidden="1">#REF!</definedName>
    <definedName name="BEx5MB9BR71LZDG7XXQ2EO58JC5F" localSheetId="2" hidden="1">#REF!</definedName>
    <definedName name="BEx5MB9BR71LZDG7XXQ2EO58JC5F" localSheetId="22" hidden="1">#REF!</definedName>
    <definedName name="BEx5MB9BR71LZDG7XXQ2EO58JC5F" localSheetId="19" hidden="1">#REF!</definedName>
    <definedName name="BEx5MB9BR71LZDG7XXQ2EO58JC5F" localSheetId="20" hidden="1">#REF!</definedName>
    <definedName name="BEx5MB9BR71LZDG7XXQ2EO58JC5F" localSheetId="14" hidden="1">#REF!</definedName>
    <definedName name="BEx5MB9BR71LZDG7XXQ2EO58JC5F" localSheetId="15" hidden="1">#REF!</definedName>
    <definedName name="BEx5MB9BR71LZDG7XXQ2EO58JC5F" localSheetId="3" hidden="1">#REF!</definedName>
    <definedName name="BEx5MB9BR71LZDG7XXQ2EO58JC5F" hidden="1">#REF!</definedName>
    <definedName name="BEx5MHEF05EVRV5DPTG4KMPWZSUS" localSheetId="2" hidden="1">#REF!</definedName>
    <definedName name="BEx5MHEF05EVRV5DPTG4KMPWZSUS" localSheetId="22" hidden="1">#REF!</definedName>
    <definedName name="BEx5MHEF05EVRV5DPTG4KMPWZSUS" localSheetId="19" hidden="1">#REF!</definedName>
    <definedName name="BEx5MHEF05EVRV5DPTG4KMPWZSUS" localSheetId="20" hidden="1">#REF!</definedName>
    <definedName name="BEx5MHEF05EVRV5DPTG4KMPWZSUS" localSheetId="14" hidden="1">#REF!</definedName>
    <definedName name="BEx5MHEF05EVRV5DPTG4KMPWZSUS" localSheetId="15" hidden="1">#REF!</definedName>
    <definedName name="BEx5MHEF05EVRV5DPTG4KMPWZSUS" localSheetId="3" hidden="1">#REF!</definedName>
    <definedName name="BEx5MHEF05EVRV5DPTG4KMPWZSUS" hidden="1">#REF!</definedName>
    <definedName name="BEx5MLQZM68YQSKARVWTTPINFQ2C" localSheetId="2" hidden="1">#REF!</definedName>
    <definedName name="BEx5MLQZM68YQSKARVWTTPINFQ2C" localSheetId="22" hidden="1">#REF!</definedName>
    <definedName name="BEx5MLQZM68YQSKARVWTTPINFQ2C" localSheetId="19" hidden="1">#REF!</definedName>
    <definedName name="BEx5MLQZM68YQSKARVWTTPINFQ2C" localSheetId="20" hidden="1">#REF!</definedName>
    <definedName name="BEx5MLQZM68YQSKARVWTTPINFQ2C" localSheetId="14" hidden="1">#REF!</definedName>
    <definedName name="BEx5MLQZM68YQSKARVWTTPINFQ2C" localSheetId="15" hidden="1">#REF!</definedName>
    <definedName name="BEx5MLQZM68YQSKARVWTTPINFQ2C" localSheetId="3" hidden="1">#REF!</definedName>
    <definedName name="BEx5MLQZM68YQSKARVWTTPINFQ2C" hidden="1">#REF!</definedName>
    <definedName name="BEx5MMCJMU7FOOWUCW9EA13B7V5F" localSheetId="2" hidden="1">#REF!</definedName>
    <definedName name="BEx5MMCJMU7FOOWUCW9EA13B7V5F" localSheetId="22" hidden="1">#REF!</definedName>
    <definedName name="BEx5MMCJMU7FOOWUCW9EA13B7V5F" localSheetId="19" hidden="1">#REF!</definedName>
    <definedName name="BEx5MMCJMU7FOOWUCW9EA13B7V5F" localSheetId="20" hidden="1">#REF!</definedName>
    <definedName name="BEx5MMCJMU7FOOWUCW9EA13B7V5F" localSheetId="14" hidden="1">#REF!</definedName>
    <definedName name="BEx5MMCJMU7FOOWUCW9EA13B7V5F" localSheetId="15" hidden="1">#REF!</definedName>
    <definedName name="BEx5MMCJMU7FOOWUCW9EA13B7V5F" localSheetId="3" hidden="1">#REF!</definedName>
    <definedName name="BEx5MMCJMU7FOOWUCW9EA13B7V5F" hidden="1">#REF!</definedName>
    <definedName name="BEx5MVXTKNBXHNWTL43C670E4KXC" localSheetId="2" hidden="1">#REF!</definedName>
    <definedName name="BEx5MVXTKNBXHNWTL43C670E4KXC" localSheetId="22" hidden="1">#REF!</definedName>
    <definedName name="BEx5MVXTKNBXHNWTL43C670E4KXC" localSheetId="19" hidden="1">#REF!</definedName>
    <definedName name="BEx5MVXTKNBXHNWTL43C670E4KXC" localSheetId="20" hidden="1">#REF!</definedName>
    <definedName name="BEx5MVXTKNBXHNWTL43C670E4KXC" localSheetId="14" hidden="1">#REF!</definedName>
    <definedName name="BEx5MVXTKNBXHNWTL43C670E4KXC" localSheetId="15" hidden="1">#REF!</definedName>
    <definedName name="BEx5MVXTKNBXHNWTL43C670E4KXC" localSheetId="3" hidden="1">#REF!</definedName>
    <definedName name="BEx5MVXTKNBXHNWTL43C670E4KXC" hidden="1">#REF!</definedName>
    <definedName name="BEx5MWZGZ3VRB5418C2RNF9H17BQ" localSheetId="2" hidden="1">#REF!</definedName>
    <definedName name="BEx5MWZGZ3VRB5418C2RNF9H17BQ" localSheetId="22" hidden="1">#REF!</definedName>
    <definedName name="BEx5MWZGZ3VRB5418C2RNF9H17BQ" localSheetId="19" hidden="1">#REF!</definedName>
    <definedName name="BEx5MWZGZ3VRB5418C2RNF9H17BQ" localSheetId="20" hidden="1">#REF!</definedName>
    <definedName name="BEx5MWZGZ3VRB5418C2RNF9H17BQ" localSheetId="14" hidden="1">#REF!</definedName>
    <definedName name="BEx5MWZGZ3VRB5418C2RNF9H17BQ" localSheetId="15" hidden="1">#REF!</definedName>
    <definedName name="BEx5MWZGZ3VRB5418C2RNF9H17BQ" localSheetId="3" hidden="1">#REF!</definedName>
    <definedName name="BEx5MWZGZ3VRB5418C2RNF9H17BQ" hidden="1">#REF!</definedName>
    <definedName name="BEx5MX4YD2QV39W04QH9C6AOA0FB" localSheetId="2" hidden="1">#REF!</definedName>
    <definedName name="BEx5MX4YD2QV39W04QH9C6AOA0FB" localSheetId="22" hidden="1">#REF!</definedName>
    <definedName name="BEx5MX4YD2QV39W04QH9C6AOA0FB" localSheetId="19" hidden="1">#REF!</definedName>
    <definedName name="BEx5MX4YD2QV39W04QH9C6AOA0FB" localSheetId="20" hidden="1">#REF!</definedName>
    <definedName name="BEx5MX4YD2QV39W04QH9C6AOA0FB" localSheetId="14" hidden="1">#REF!</definedName>
    <definedName name="BEx5MX4YD2QV39W04QH9C6AOA0FB" localSheetId="15" hidden="1">#REF!</definedName>
    <definedName name="BEx5MX4YD2QV39W04QH9C6AOA0FB" localSheetId="3" hidden="1">#REF!</definedName>
    <definedName name="BEx5MX4YD2QV39W04QH9C6AOA0FB" hidden="1">#REF!</definedName>
    <definedName name="BEx5N3A8LULD7YBJH5J83X27PZSW" localSheetId="2" hidden="1">#REF!</definedName>
    <definedName name="BEx5N3A8LULD7YBJH5J83X27PZSW" localSheetId="22" hidden="1">#REF!</definedName>
    <definedName name="BEx5N3A8LULD7YBJH5J83X27PZSW" localSheetId="19" hidden="1">#REF!</definedName>
    <definedName name="BEx5N3A8LULD7YBJH5J83X27PZSW" localSheetId="20" hidden="1">#REF!</definedName>
    <definedName name="BEx5N3A8LULD7YBJH5J83X27PZSW" localSheetId="14" hidden="1">#REF!</definedName>
    <definedName name="BEx5N3A8LULD7YBJH5J83X27PZSW" localSheetId="15" hidden="1">#REF!</definedName>
    <definedName name="BEx5N3A8LULD7YBJH5J83X27PZSW" localSheetId="3" hidden="1">#REF!</definedName>
    <definedName name="BEx5N3A8LULD7YBJH5J83X27PZSW" hidden="1">#REF!</definedName>
    <definedName name="BEx5N4XI4PWB1W9PMZ4O5R0HWTYD" localSheetId="2" hidden="1">#REF!</definedName>
    <definedName name="BEx5N4XI4PWB1W9PMZ4O5R0HWTYD" localSheetId="22" hidden="1">#REF!</definedName>
    <definedName name="BEx5N4XI4PWB1W9PMZ4O5R0HWTYD" localSheetId="19" hidden="1">#REF!</definedName>
    <definedName name="BEx5N4XI4PWB1W9PMZ4O5R0HWTYD" localSheetId="20" hidden="1">#REF!</definedName>
    <definedName name="BEx5N4XI4PWB1W9PMZ4O5R0HWTYD" localSheetId="14" hidden="1">#REF!</definedName>
    <definedName name="BEx5N4XI4PWB1W9PMZ4O5R0HWTYD" localSheetId="15" hidden="1">#REF!</definedName>
    <definedName name="BEx5N4XI4PWB1W9PMZ4O5R0HWTYD" localSheetId="3" hidden="1">#REF!</definedName>
    <definedName name="BEx5N4XI4PWB1W9PMZ4O5R0HWTYD" hidden="1">#REF!</definedName>
    <definedName name="BEx5N8DH1SY888WI2GZ2D6E9XCXB" localSheetId="2" hidden="1">#REF!</definedName>
    <definedName name="BEx5N8DH1SY888WI2GZ2D6E9XCXB" localSheetId="22" hidden="1">#REF!</definedName>
    <definedName name="BEx5N8DH1SY888WI2GZ2D6E9XCXB" localSheetId="19" hidden="1">#REF!</definedName>
    <definedName name="BEx5N8DH1SY888WI2GZ2D6E9XCXB" localSheetId="20" hidden="1">#REF!</definedName>
    <definedName name="BEx5N8DH1SY888WI2GZ2D6E9XCXB" localSheetId="14" hidden="1">#REF!</definedName>
    <definedName name="BEx5N8DH1SY888WI2GZ2D6E9XCXB" localSheetId="15" hidden="1">#REF!</definedName>
    <definedName name="BEx5N8DH1SY888WI2GZ2D6E9XCXB" localSheetId="3" hidden="1">#REF!</definedName>
    <definedName name="BEx5N8DH1SY888WI2GZ2D6E9XCXB" hidden="1">#REF!</definedName>
    <definedName name="BEx5NA68N6FJFX9UJXK4M14U487F" localSheetId="2" hidden="1">#REF!</definedName>
    <definedName name="BEx5NA68N6FJFX9UJXK4M14U487F" localSheetId="22" hidden="1">#REF!</definedName>
    <definedName name="BEx5NA68N6FJFX9UJXK4M14U487F" localSheetId="19" hidden="1">#REF!</definedName>
    <definedName name="BEx5NA68N6FJFX9UJXK4M14U487F" localSheetId="20" hidden="1">#REF!</definedName>
    <definedName name="BEx5NA68N6FJFX9UJXK4M14U487F" localSheetId="14" hidden="1">#REF!</definedName>
    <definedName name="BEx5NA68N6FJFX9UJXK4M14U487F" localSheetId="15" hidden="1">#REF!</definedName>
    <definedName name="BEx5NA68N6FJFX9UJXK4M14U487F" localSheetId="3" hidden="1">#REF!</definedName>
    <definedName name="BEx5NA68N6FJFX9UJXK4M14U487F" hidden="1">#REF!</definedName>
    <definedName name="BEx5NIKBG2GDJOYGE3WCXKU7YY51" localSheetId="2" hidden="1">#REF!</definedName>
    <definedName name="BEx5NIKBG2GDJOYGE3WCXKU7YY51" localSheetId="22" hidden="1">#REF!</definedName>
    <definedName name="BEx5NIKBG2GDJOYGE3WCXKU7YY51" localSheetId="19" hidden="1">#REF!</definedName>
    <definedName name="BEx5NIKBG2GDJOYGE3WCXKU7YY51" localSheetId="20" hidden="1">#REF!</definedName>
    <definedName name="BEx5NIKBG2GDJOYGE3WCXKU7YY51" localSheetId="14" hidden="1">#REF!</definedName>
    <definedName name="BEx5NIKBG2GDJOYGE3WCXKU7YY51" localSheetId="15" hidden="1">#REF!</definedName>
    <definedName name="BEx5NIKBG2GDJOYGE3WCXKU7YY51" localSheetId="3" hidden="1">#REF!</definedName>
    <definedName name="BEx5NIKBG2GDJOYGE3WCXKU7YY51" hidden="1">#REF!</definedName>
    <definedName name="BEx5NV06L5J5IMKGOMGKGJ4PBZCD" localSheetId="2" hidden="1">#REF!</definedName>
    <definedName name="BEx5NV06L5J5IMKGOMGKGJ4PBZCD" localSheetId="22" hidden="1">#REF!</definedName>
    <definedName name="BEx5NV06L5J5IMKGOMGKGJ4PBZCD" localSheetId="19" hidden="1">#REF!</definedName>
    <definedName name="BEx5NV06L5J5IMKGOMGKGJ4PBZCD" localSheetId="20" hidden="1">#REF!</definedName>
    <definedName name="BEx5NV06L5J5IMKGOMGKGJ4PBZCD" localSheetId="14" hidden="1">#REF!</definedName>
    <definedName name="BEx5NV06L5J5IMKGOMGKGJ4PBZCD" localSheetId="15" hidden="1">#REF!</definedName>
    <definedName name="BEx5NV06L5J5IMKGOMGKGJ4PBZCD" localSheetId="3" hidden="1">#REF!</definedName>
    <definedName name="BEx5NV06L5J5IMKGOMGKGJ4PBZCD" hidden="1">#REF!</definedName>
    <definedName name="BEx5NW1V6AB25NEEX9VPHRXWJDSS" localSheetId="2" hidden="1">#REF!</definedName>
    <definedName name="BEx5NW1V6AB25NEEX9VPHRXWJDSS" localSheetId="22" hidden="1">#REF!</definedName>
    <definedName name="BEx5NW1V6AB25NEEX9VPHRXWJDSS" localSheetId="19" hidden="1">#REF!</definedName>
    <definedName name="BEx5NW1V6AB25NEEX9VPHRXWJDSS" localSheetId="20" hidden="1">#REF!</definedName>
    <definedName name="BEx5NW1V6AB25NEEX9VPHRXWJDSS" localSheetId="14" hidden="1">#REF!</definedName>
    <definedName name="BEx5NW1V6AB25NEEX9VPHRXWJDSS" localSheetId="15" hidden="1">#REF!</definedName>
    <definedName name="BEx5NW1V6AB25NEEX9VPHRXWJDSS" localSheetId="3" hidden="1">#REF!</definedName>
    <definedName name="BEx5NW1V6AB25NEEX9VPHRXWJDSS" hidden="1">#REF!</definedName>
    <definedName name="BEx5NWSXWACAUHWVZAI57DGZ8OCQ" localSheetId="2" hidden="1">#REF!</definedName>
    <definedName name="BEx5NWSXWACAUHWVZAI57DGZ8OCQ" localSheetId="22" hidden="1">#REF!</definedName>
    <definedName name="BEx5NWSXWACAUHWVZAI57DGZ8OCQ" localSheetId="19" hidden="1">#REF!</definedName>
    <definedName name="BEx5NWSXWACAUHWVZAI57DGZ8OCQ" localSheetId="20" hidden="1">#REF!</definedName>
    <definedName name="BEx5NWSXWACAUHWVZAI57DGZ8OCQ" localSheetId="14" hidden="1">#REF!</definedName>
    <definedName name="BEx5NWSXWACAUHWVZAI57DGZ8OCQ" localSheetId="15" hidden="1">#REF!</definedName>
    <definedName name="BEx5NWSXWACAUHWVZAI57DGZ8OCQ" localSheetId="3" hidden="1">#REF!</definedName>
    <definedName name="BEx5NWSXWACAUHWVZAI57DGZ8OCQ" hidden="1">#REF!</definedName>
    <definedName name="BEx5NZSSQ6PY99ZX2D7Q9IGOR34W" localSheetId="2" hidden="1">#REF!</definedName>
    <definedName name="BEx5NZSSQ6PY99ZX2D7Q9IGOR34W" localSheetId="22" hidden="1">#REF!</definedName>
    <definedName name="BEx5NZSSQ6PY99ZX2D7Q9IGOR34W" localSheetId="19" hidden="1">#REF!</definedName>
    <definedName name="BEx5NZSSQ6PY99ZX2D7Q9IGOR34W" localSheetId="20" hidden="1">#REF!</definedName>
    <definedName name="BEx5NZSSQ6PY99ZX2D7Q9IGOR34W" localSheetId="14" hidden="1">#REF!</definedName>
    <definedName name="BEx5NZSSQ6PY99ZX2D7Q9IGOR34W" localSheetId="15" hidden="1">#REF!</definedName>
    <definedName name="BEx5NZSSQ6PY99ZX2D7Q9IGOR34W" localSheetId="3" hidden="1">#REF!</definedName>
    <definedName name="BEx5NZSSQ6PY99ZX2D7Q9IGOR34W" hidden="1">#REF!</definedName>
    <definedName name="BEx5O2N9HTGG4OJHR62PKFMNZTTW" localSheetId="2" hidden="1">#REF!</definedName>
    <definedName name="BEx5O2N9HTGG4OJHR62PKFMNZTTW" localSheetId="22" hidden="1">#REF!</definedName>
    <definedName name="BEx5O2N9HTGG4OJHR62PKFMNZTTW" localSheetId="19" hidden="1">#REF!</definedName>
    <definedName name="BEx5O2N9HTGG4OJHR62PKFMNZTTW" localSheetId="20" hidden="1">#REF!</definedName>
    <definedName name="BEx5O2N9HTGG4OJHR62PKFMNZTTW" localSheetId="14" hidden="1">#REF!</definedName>
    <definedName name="BEx5O2N9HTGG4OJHR62PKFMNZTTW" localSheetId="15" hidden="1">#REF!</definedName>
    <definedName name="BEx5O2N9HTGG4OJHR62PKFMNZTTW" localSheetId="3" hidden="1">#REF!</definedName>
    <definedName name="BEx5O2N9HTGG4OJHR62PKFMNZTTW" hidden="1">#REF!</definedName>
    <definedName name="BEx5O3ZUQ2OARA1CDOZ3NC4UE5AA" localSheetId="2" hidden="1">#REF!</definedName>
    <definedName name="BEx5O3ZUQ2OARA1CDOZ3NC4UE5AA" localSheetId="22" hidden="1">#REF!</definedName>
    <definedName name="BEx5O3ZUQ2OARA1CDOZ3NC4UE5AA" localSheetId="19" hidden="1">#REF!</definedName>
    <definedName name="BEx5O3ZUQ2OARA1CDOZ3NC4UE5AA" localSheetId="20" hidden="1">#REF!</definedName>
    <definedName name="BEx5O3ZUQ2OARA1CDOZ3NC4UE5AA" localSheetId="14" hidden="1">#REF!</definedName>
    <definedName name="BEx5O3ZUQ2OARA1CDOZ3NC4UE5AA" localSheetId="15" hidden="1">#REF!</definedName>
    <definedName name="BEx5O3ZUQ2OARA1CDOZ3NC4UE5AA" localSheetId="3" hidden="1">#REF!</definedName>
    <definedName name="BEx5O3ZUQ2OARA1CDOZ3NC4UE5AA" hidden="1">#REF!</definedName>
    <definedName name="BEx5OAFS0NJ2CB86A02E1JYHMLQ1" localSheetId="2" hidden="1">#REF!</definedName>
    <definedName name="BEx5OAFS0NJ2CB86A02E1JYHMLQ1" localSheetId="22" hidden="1">#REF!</definedName>
    <definedName name="BEx5OAFS0NJ2CB86A02E1JYHMLQ1" localSheetId="19" hidden="1">#REF!</definedName>
    <definedName name="BEx5OAFS0NJ2CB86A02E1JYHMLQ1" localSheetId="20" hidden="1">#REF!</definedName>
    <definedName name="BEx5OAFS0NJ2CB86A02E1JYHMLQ1" localSheetId="14" hidden="1">#REF!</definedName>
    <definedName name="BEx5OAFS0NJ2CB86A02E1JYHMLQ1" localSheetId="15" hidden="1">#REF!</definedName>
    <definedName name="BEx5OAFS0NJ2CB86A02E1JYHMLQ1" localSheetId="3" hidden="1">#REF!</definedName>
    <definedName name="BEx5OAFS0NJ2CB86A02E1JYHMLQ1" hidden="1">#REF!</definedName>
    <definedName name="BEx5OG4RPU8W1ETWDWM234NYYYEN" localSheetId="2" hidden="1">#REF!</definedName>
    <definedName name="BEx5OG4RPU8W1ETWDWM234NYYYEN" localSheetId="22" hidden="1">#REF!</definedName>
    <definedName name="BEx5OG4RPU8W1ETWDWM234NYYYEN" localSheetId="19" hidden="1">#REF!</definedName>
    <definedName name="BEx5OG4RPU8W1ETWDWM234NYYYEN" localSheetId="20" hidden="1">#REF!</definedName>
    <definedName name="BEx5OG4RPU8W1ETWDWM234NYYYEN" localSheetId="14" hidden="1">#REF!</definedName>
    <definedName name="BEx5OG4RPU8W1ETWDWM234NYYYEN" localSheetId="15" hidden="1">#REF!</definedName>
    <definedName name="BEx5OG4RPU8W1ETWDWM234NYYYEN" localSheetId="3" hidden="1">#REF!</definedName>
    <definedName name="BEx5OG4RPU8W1ETWDWM234NYYYEN" hidden="1">#REF!</definedName>
    <definedName name="BEx5OP9Y43F99O2IT69MKCCXGL61" localSheetId="2" hidden="1">#REF!</definedName>
    <definedName name="BEx5OP9Y43F99O2IT69MKCCXGL61" localSheetId="22" hidden="1">#REF!</definedName>
    <definedName name="BEx5OP9Y43F99O2IT69MKCCXGL61" localSheetId="19" hidden="1">#REF!</definedName>
    <definedName name="BEx5OP9Y43F99O2IT69MKCCXGL61" localSheetId="20" hidden="1">#REF!</definedName>
    <definedName name="BEx5OP9Y43F99O2IT69MKCCXGL61" localSheetId="14" hidden="1">#REF!</definedName>
    <definedName name="BEx5OP9Y43F99O2IT69MKCCXGL61" localSheetId="15" hidden="1">#REF!</definedName>
    <definedName name="BEx5OP9Y43F99O2IT69MKCCXGL61" localSheetId="3" hidden="1">#REF!</definedName>
    <definedName name="BEx5OP9Y43F99O2IT69MKCCXGL61" hidden="1">#REF!</definedName>
    <definedName name="BEx5P9Y9RDXNUAJ6CZ2LHMM8IM7T" localSheetId="2" hidden="1">#REF!</definedName>
    <definedName name="BEx5P9Y9RDXNUAJ6CZ2LHMM8IM7T" localSheetId="22" hidden="1">#REF!</definedName>
    <definedName name="BEx5P9Y9RDXNUAJ6CZ2LHMM8IM7T" localSheetId="19" hidden="1">#REF!</definedName>
    <definedName name="BEx5P9Y9RDXNUAJ6CZ2LHMM8IM7T" localSheetId="20" hidden="1">#REF!</definedName>
    <definedName name="BEx5P9Y9RDXNUAJ6CZ2LHMM8IM7T" localSheetId="14" hidden="1">#REF!</definedName>
    <definedName name="BEx5P9Y9RDXNUAJ6CZ2LHMM8IM7T" localSheetId="15" hidden="1">#REF!</definedName>
    <definedName name="BEx5P9Y9RDXNUAJ6CZ2LHMM8IM7T" localSheetId="3" hidden="1">#REF!</definedName>
    <definedName name="BEx5P9Y9RDXNUAJ6CZ2LHMM8IM7T" hidden="1">#REF!</definedName>
    <definedName name="BEx5PHWB2C0D5QLP3BZIP3UO7DIZ" localSheetId="2" hidden="1">#REF!</definedName>
    <definedName name="BEx5PHWB2C0D5QLP3BZIP3UO7DIZ" localSheetId="22" hidden="1">#REF!</definedName>
    <definedName name="BEx5PHWB2C0D5QLP3BZIP3UO7DIZ" localSheetId="19" hidden="1">#REF!</definedName>
    <definedName name="BEx5PHWB2C0D5QLP3BZIP3UO7DIZ" localSheetId="20" hidden="1">#REF!</definedName>
    <definedName name="BEx5PHWB2C0D5QLP3BZIP3UO7DIZ" localSheetId="14" hidden="1">#REF!</definedName>
    <definedName name="BEx5PHWB2C0D5QLP3BZIP3UO7DIZ" localSheetId="15" hidden="1">#REF!</definedName>
    <definedName name="BEx5PHWB2C0D5QLP3BZIP3UO7DIZ" localSheetId="3" hidden="1">#REF!</definedName>
    <definedName name="BEx5PHWB2C0D5QLP3BZIP3UO7DIZ" hidden="1">#REF!</definedName>
    <definedName name="BEx5PJP02W68K2E46L5C5YBSNU6T" localSheetId="2" hidden="1">#REF!</definedName>
    <definedName name="BEx5PJP02W68K2E46L5C5YBSNU6T" localSheetId="22" hidden="1">#REF!</definedName>
    <definedName name="BEx5PJP02W68K2E46L5C5YBSNU6T" localSheetId="19" hidden="1">#REF!</definedName>
    <definedName name="BEx5PJP02W68K2E46L5C5YBSNU6T" localSheetId="20" hidden="1">#REF!</definedName>
    <definedName name="BEx5PJP02W68K2E46L5C5YBSNU6T" localSheetId="14" hidden="1">#REF!</definedName>
    <definedName name="BEx5PJP02W68K2E46L5C5YBSNU6T" localSheetId="15" hidden="1">#REF!</definedName>
    <definedName name="BEx5PJP02W68K2E46L5C5YBSNU6T" localSheetId="3" hidden="1">#REF!</definedName>
    <definedName name="BEx5PJP02W68K2E46L5C5YBSNU6T" hidden="1">#REF!</definedName>
    <definedName name="BEx5PLCA8DOMAU315YCS5275L2HS" localSheetId="2" hidden="1">#REF!</definedName>
    <definedName name="BEx5PLCA8DOMAU315YCS5275L2HS" localSheetId="22" hidden="1">#REF!</definedName>
    <definedName name="BEx5PLCA8DOMAU315YCS5275L2HS" localSheetId="19" hidden="1">#REF!</definedName>
    <definedName name="BEx5PLCA8DOMAU315YCS5275L2HS" localSheetId="20" hidden="1">#REF!</definedName>
    <definedName name="BEx5PLCA8DOMAU315YCS5275L2HS" localSheetId="14" hidden="1">#REF!</definedName>
    <definedName name="BEx5PLCA8DOMAU315YCS5275L2HS" localSheetId="15" hidden="1">#REF!</definedName>
    <definedName name="BEx5PLCA8DOMAU315YCS5275L2HS" localSheetId="3" hidden="1">#REF!</definedName>
    <definedName name="BEx5PLCA8DOMAU315YCS5275L2HS" hidden="1">#REF!</definedName>
    <definedName name="BEx5PRXMZ5M65Z732WNNGV564C2J" localSheetId="2" hidden="1">#REF!</definedName>
    <definedName name="BEx5PRXMZ5M65Z732WNNGV564C2J" localSheetId="22" hidden="1">#REF!</definedName>
    <definedName name="BEx5PRXMZ5M65Z732WNNGV564C2J" localSheetId="19" hidden="1">#REF!</definedName>
    <definedName name="BEx5PRXMZ5M65Z732WNNGV564C2J" localSheetId="20" hidden="1">#REF!</definedName>
    <definedName name="BEx5PRXMZ5M65Z732WNNGV564C2J" localSheetId="14" hidden="1">#REF!</definedName>
    <definedName name="BEx5PRXMZ5M65Z732WNNGV564C2J" localSheetId="15" hidden="1">#REF!</definedName>
    <definedName name="BEx5PRXMZ5M65Z732WNNGV564C2J" localSheetId="3" hidden="1">#REF!</definedName>
    <definedName name="BEx5PRXMZ5M65Z732WNNGV564C2J" hidden="1">#REF!</definedName>
    <definedName name="BEx5Q29Y91E64DPE0YY53A6YHF3Y" localSheetId="2" hidden="1">#REF!</definedName>
    <definedName name="BEx5Q29Y91E64DPE0YY53A6YHF3Y" localSheetId="22" hidden="1">#REF!</definedName>
    <definedName name="BEx5Q29Y91E64DPE0YY53A6YHF3Y" localSheetId="19" hidden="1">#REF!</definedName>
    <definedName name="BEx5Q29Y91E64DPE0YY53A6YHF3Y" localSheetId="20" hidden="1">#REF!</definedName>
    <definedName name="BEx5Q29Y91E64DPE0YY53A6YHF3Y" localSheetId="14" hidden="1">#REF!</definedName>
    <definedName name="BEx5Q29Y91E64DPE0YY53A6YHF3Y" localSheetId="15" hidden="1">#REF!</definedName>
    <definedName name="BEx5Q29Y91E64DPE0YY53A6YHF3Y" localSheetId="3" hidden="1">#REF!</definedName>
    <definedName name="BEx5Q29Y91E64DPE0YY53A6YHF3Y" hidden="1">#REF!</definedName>
    <definedName name="BEx5QPSW4IPLH50WSR87HRER05RF" localSheetId="2" hidden="1">#REF!</definedName>
    <definedName name="BEx5QPSW4IPLH50WSR87HRER05RF" localSheetId="22" hidden="1">#REF!</definedName>
    <definedName name="BEx5QPSW4IPLH50WSR87HRER05RF" localSheetId="19" hidden="1">#REF!</definedName>
    <definedName name="BEx5QPSW4IPLH50WSR87HRER05RF" localSheetId="20" hidden="1">#REF!</definedName>
    <definedName name="BEx5QPSW4IPLH50WSR87HRER05RF" localSheetId="14" hidden="1">#REF!</definedName>
    <definedName name="BEx5QPSW4IPLH50WSR87HRER05RF" localSheetId="15" hidden="1">#REF!</definedName>
    <definedName name="BEx5QPSW4IPLH50WSR87HRER05RF" localSheetId="3" hidden="1">#REF!</definedName>
    <definedName name="BEx5QPSW4IPLH50WSR87HRER05RF" hidden="1">#REF!</definedName>
    <definedName name="BEx73V0EP8EMNRC3EZJJKKVKWQVB" localSheetId="2" hidden="1">#REF!</definedName>
    <definedName name="BEx73V0EP8EMNRC3EZJJKKVKWQVB" localSheetId="22" hidden="1">#REF!</definedName>
    <definedName name="BEx73V0EP8EMNRC3EZJJKKVKWQVB" localSheetId="19" hidden="1">#REF!</definedName>
    <definedName name="BEx73V0EP8EMNRC3EZJJKKVKWQVB" localSheetId="20" hidden="1">#REF!</definedName>
    <definedName name="BEx73V0EP8EMNRC3EZJJKKVKWQVB" localSheetId="14" hidden="1">#REF!</definedName>
    <definedName name="BEx73V0EP8EMNRC3EZJJKKVKWQVB" localSheetId="15" hidden="1">#REF!</definedName>
    <definedName name="BEx73V0EP8EMNRC3EZJJKKVKWQVB" localSheetId="3" hidden="1">#REF!</definedName>
    <definedName name="BEx73V0EP8EMNRC3EZJJKKVKWQVB" hidden="1">#REF!</definedName>
    <definedName name="BEx741WJHIJVXUX131SBXTVW8D71" localSheetId="2" hidden="1">#REF!</definedName>
    <definedName name="BEx741WJHIJVXUX131SBXTVW8D71" localSheetId="22" hidden="1">#REF!</definedName>
    <definedName name="BEx741WJHIJVXUX131SBXTVW8D71" localSheetId="19" hidden="1">#REF!</definedName>
    <definedName name="BEx741WJHIJVXUX131SBXTVW8D71" localSheetId="20" hidden="1">#REF!</definedName>
    <definedName name="BEx741WJHIJVXUX131SBXTVW8D71" localSheetId="14" hidden="1">#REF!</definedName>
    <definedName name="BEx741WJHIJVXUX131SBXTVW8D71" localSheetId="15" hidden="1">#REF!</definedName>
    <definedName name="BEx741WJHIJVXUX131SBXTVW8D71" localSheetId="3" hidden="1">#REF!</definedName>
    <definedName name="BEx741WJHIJVXUX131SBXTVW8D71" hidden="1">#REF!</definedName>
    <definedName name="BEx74Q6H3O7133AWQXWC21MI2UFT" localSheetId="2" hidden="1">#REF!</definedName>
    <definedName name="BEx74Q6H3O7133AWQXWC21MI2UFT" localSheetId="22" hidden="1">#REF!</definedName>
    <definedName name="BEx74Q6H3O7133AWQXWC21MI2UFT" localSheetId="19" hidden="1">#REF!</definedName>
    <definedName name="BEx74Q6H3O7133AWQXWC21MI2UFT" localSheetId="20" hidden="1">#REF!</definedName>
    <definedName name="BEx74Q6H3O7133AWQXWC21MI2UFT" localSheetId="14" hidden="1">#REF!</definedName>
    <definedName name="BEx74Q6H3O7133AWQXWC21MI2UFT" localSheetId="15" hidden="1">#REF!</definedName>
    <definedName name="BEx74Q6H3O7133AWQXWC21MI2UFT" localSheetId="3" hidden="1">#REF!</definedName>
    <definedName name="BEx74Q6H3O7133AWQXWC21MI2UFT" hidden="1">#REF!</definedName>
    <definedName name="BEx74R2VQ8BSMKPX25262AU3VZF7" localSheetId="2" hidden="1">#REF!</definedName>
    <definedName name="BEx74R2VQ8BSMKPX25262AU3VZF7" localSheetId="22" hidden="1">#REF!</definedName>
    <definedName name="BEx74R2VQ8BSMKPX25262AU3VZF7" localSheetId="19" hidden="1">#REF!</definedName>
    <definedName name="BEx74R2VQ8BSMKPX25262AU3VZF7" localSheetId="20" hidden="1">#REF!</definedName>
    <definedName name="BEx74R2VQ8BSMKPX25262AU3VZF7" localSheetId="14" hidden="1">#REF!</definedName>
    <definedName name="BEx74R2VQ8BSMKPX25262AU3VZF7" localSheetId="15" hidden="1">#REF!</definedName>
    <definedName name="BEx74R2VQ8BSMKPX25262AU3VZF7" localSheetId="3" hidden="1">#REF!</definedName>
    <definedName name="BEx74R2VQ8BSMKPX25262AU3VZF7" hidden="1">#REF!</definedName>
    <definedName name="BEx74W6BJ8ENO3J25WNM5H5APKA3" localSheetId="2" hidden="1">#REF!</definedName>
    <definedName name="BEx74W6BJ8ENO3J25WNM5H5APKA3" localSheetId="22" hidden="1">#REF!</definedName>
    <definedName name="BEx74W6BJ8ENO3J25WNM5H5APKA3" localSheetId="19" hidden="1">#REF!</definedName>
    <definedName name="BEx74W6BJ8ENO3J25WNM5H5APKA3" localSheetId="20" hidden="1">#REF!</definedName>
    <definedName name="BEx74W6BJ8ENO3J25WNM5H5APKA3" localSheetId="14" hidden="1">#REF!</definedName>
    <definedName name="BEx74W6BJ8ENO3J25WNM5H5APKA3" localSheetId="15" hidden="1">#REF!</definedName>
    <definedName name="BEx74W6BJ8ENO3J25WNM5H5APKA3" localSheetId="3" hidden="1">#REF!</definedName>
    <definedName name="BEx74W6BJ8ENO3J25WNM5H5APKA3" hidden="1">#REF!</definedName>
    <definedName name="BEx74YKLW1FKLWC3DJ2ELZBZBY1M" localSheetId="2" hidden="1">#REF!</definedName>
    <definedName name="BEx74YKLW1FKLWC3DJ2ELZBZBY1M" localSheetId="22" hidden="1">#REF!</definedName>
    <definedName name="BEx74YKLW1FKLWC3DJ2ELZBZBY1M" localSheetId="19" hidden="1">#REF!</definedName>
    <definedName name="BEx74YKLW1FKLWC3DJ2ELZBZBY1M" localSheetId="20" hidden="1">#REF!</definedName>
    <definedName name="BEx74YKLW1FKLWC3DJ2ELZBZBY1M" localSheetId="14" hidden="1">#REF!</definedName>
    <definedName name="BEx74YKLW1FKLWC3DJ2ELZBZBY1M" localSheetId="15" hidden="1">#REF!</definedName>
    <definedName name="BEx74YKLW1FKLWC3DJ2ELZBZBY1M" localSheetId="3" hidden="1">#REF!</definedName>
    <definedName name="BEx74YKLW1FKLWC3DJ2ELZBZBY1M" hidden="1">#REF!</definedName>
    <definedName name="BEx755GRRD9BL27YHLH5QWIYLWB7" localSheetId="2" hidden="1">#REF!</definedName>
    <definedName name="BEx755GRRD9BL27YHLH5QWIYLWB7" localSheetId="22" hidden="1">#REF!</definedName>
    <definedName name="BEx755GRRD9BL27YHLH5QWIYLWB7" localSheetId="19" hidden="1">#REF!</definedName>
    <definedName name="BEx755GRRD9BL27YHLH5QWIYLWB7" localSheetId="20" hidden="1">#REF!</definedName>
    <definedName name="BEx755GRRD9BL27YHLH5QWIYLWB7" localSheetId="14" hidden="1">#REF!</definedName>
    <definedName name="BEx755GRRD9BL27YHLH5QWIYLWB7" localSheetId="15" hidden="1">#REF!</definedName>
    <definedName name="BEx755GRRD9BL27YHLH5QWIYLWB7" localSheetId="3" hidden="1">#REF!</definedName>
    <definedName name="BEx755GRRD9BL27YHLH5QWIYLWB7" hidden="1">#REF!</definedName>
    <definedName name="BEx759D1D5SXS5ELLZVBI0SXYUNF" localSheetId="2" hidden="1">#REF!</definedName>
    <definedName name="BEx759D1D5SXS5ELLZVBI0SXYUNF" localSheetId="22" hidden="1">#REF!</definedName>
    <definedName name="BEx759D1D5SXS5ELLZVBI0SXYUNF" localSheetId="19" hidden="1">#REF!</definedName>
    <definedName name="BEx759D1D5SXS5ELLZVBI0SXYUNF" localSheetId="20" hidden="1">#REF!</definedName>
    <definedName name="BEx759D1D5SXS5ELLZVBI0SXYUNF" localSheetId="14" hidden="1">#REF!</definedName>
    <definedName name="BEx759D1D5SXS5ELLZVBI0SXYUNF" localSheetId="15" hidden="1">#REF!</definedName>
    <definedName name="BEx759D1D5SXS5ELLZVBI0SXYUNF" localSheetId="3" hidden="1">#REF!</definedName>
    <definedName name="BEx759D1D5SXS5ELLZVBI0SXYUNF" hidden="1">#REF!</definedName>
    <definedName name="BEx75DPEQTX055IZ2L8UVLJOT1DD" localSheetId="2" hidden="1">#REF!</definedName>
    <definedName name="BEx75DPEQTX055IZ2L8UVLJOT1DD" localSheetId="22" hidden="1">#REF!</definedName>
    <definedName name="BEx75DPEQTX055IZ2L8UVLJOT1DD" localSheetId="19" hidden="1">#REF!</definedName>
    <definedName name="BEx75DPEQTX055IZ2L8UVLJOT1DD" localSheetId="20" hidden="1">#REF!</definedName>
    <definedName name="BEx75DPEQTX055IZ2L8UVLJOT1DD" localSheetId="14" hidden="1">#REF!</definedName>
    <definedName name="BEx75DPEQTX055IZ2L8UVLJOT1DD" localSheetId="15" hidden="1">#REF!</definedName>
    <definedName name="BEx75DPEQTX055IZ2L8UVLJOT1DD" localSheetId="3" hidden="1">#REF!</definedName>
    <definedName name="BEx75DPEQTX055IZ2L8UVLJOT1DD" hidden="1">#REF!</definedName>
    <definedName name="BEx75GJZSZHUDN6OOAGQYFUDA2LP" localSheetId="2" hidden="1">#REF!</definedName>
    <definedName name="BEx75GJZSZHUDN6OOAGQYFUDA2LP" localSheetId="22" hidden="1">#REF!</definedName>
    <definedName name="BEx75GJZSZHUDN6OOAGQYFUDA2LP" localSheetId="19" hidden="1">#REF!</definedName>
    <definedName name="BEx75GJZSZHUDN6OOAGQYFUDA2LP" localSheetId="20" hidden="1">#REF!</definedName>
    <definedName name="BEx75GJZSZHUDN6OOAGQYFUDA2LP" localSheetId="14" hidden="1">#REF!</definedName>
    <definedName name="BEx75GJZSZHUDN6OOAGQYFUDA2LP" localSheetId="15" hidden="1">#REF!</definedName>
    <definedName name="BEx75GJZSZHUDN6OOAGQYFUDA2LP" localSheetId="3" hidden="1">#REF!</definedName>
    <definedName name="BEx75GJZSZHUDN6OOAGQYFUDA2LP" hidden="1">#REF!</definedName>
    <definedName name="BEx75HGCCV5K4UCJWYV8EV9AG5YT" localSheetId="2" hidden="1">#REF!</definedName>
    <definedName name="BEx75HGCCV5K4UCJWYV8EV9AG5YT" localSheetId="22" hidden="1">#REF!</definedName>
    <definedName name="BEx75HGCCV5K4UCJWYV8EV9AG5YT" localSheetId="19" hidden="1">#REF!</definedName>
    <definedName name="BEx75HGCCV5K4UCJWYV8EV9AG5YT" localSheetId="20" hidden="1">#REF!</definedName>
    <definedName name="BEx75HGCCV5K4UCJWYV8EV9AG5YT" localSheetId="14" hidden="1">#REF!</definedName>
    <definedName name="BEx75HGCCV5K4UCJWYV8EV9AG5YT" localSheetId="15" hidden="1">#REF!</definedName>
    <definedName name="BEx75HGCCV5K4UCJWYV8EV9AG5YT" localSheetId="3" hidden="1">#REF!</definedName>
    <definedName name="BEx75HGCCV5K4UCJWYV8EV9AG5YT" hidden="1">#REF!</definedName>
    <definedName name="BEx75PZT8TY5P13U978NVBUXKHT4" localSheetId="2" hidden="1">#REF!</definedName>
    <definedName name="BEx75PZT8TY5P13U978NVBUXKHT4" localSheetId="22" hidden="1">#REF!</definedName>
    <definedName name="BEx75PZT8TY5P13U978NVBUXKHT4" localSheetId="19" hidden="1">#REF!</definedName>
    <definedName name="BEx75PZT8TY5P13U978NVBUXKHT4" localSheetId="20" hidden="1">#REF!</definedName>
    <definedName name="BEx75PZT8TY5P13U978NVBUXKHT4" localSheetId="14" hidden="1">#REF!</definedName>
    <definedName name="BEx75PZT8TY5P13U978NVBUXKHT4" localSheetId="15" hidden="1">#REF!</definedName>
    <definedName name="BEx75PZT8TY5P13U978NVBUXKHT4" localSheetId="3" hidden="1">#REF!</definedName>
    <definedName name="BEx75PZT8TY5P13U978NVBUXKHT4" hidden="1">#REF!</definedName>
    <definedName name="BEx75T55F7GML8V1DMWL26WRT006" localSheetId="2" hidden="1">#REF!</definedName>
    <definedName name="BEx75T55F7GML8V1DMWL26WRT006" localSheetId="22" hidden="1">#REF!</definedName>
    <definedName name="BEx75T55F7GML8V1DMWL26WRT006" localSheetId="19" hidden="1">#REF!</definedName>
    <definedName name="BEx75T55F7GML8V1DMWL26WRT006" localSheetId="20" hidden="1">#REF!</definedName>
    <definedName name="BEx75T55F7GML8V1DMWL26WRT006" localSheetId="14" hidden="1">#REF!</definedName>
    <definedName name="BEx75T55F7GML8V1DMWL26WRT006" localSheetId="15" hidden="1">#REF!</definedName>
    <definedName name="BEx75T55F7GML8V1DMWL26WRT006" localSheetId="3" hidden="1">#REF!</definedName>
    <definedName name="BEx75T55F7GML8V1DMWL26WRT006" hidden="1">#REF!</definedName>
    <definedName name="BEx75VJGR07JY6UUWURQ4PJ29UKC" localSheetId="2" hidden="1">#REF!</definedName>
    <definedName name="BEx75VJGR07JY6UUWURQ4PJ29UKC" localSheetId="22" hidden="1">#REF!</definedName>
    <definedName name="BEx75VJGR07JY6UUWURQ4PJ29UKC" localSheetId="19" hidden="1">#REF!</definedName>
    <definedName name="BEx75VJGR07JY6UUWURQ4PJ29UKC" localSheetId="20" hidden="1">#REF!</definedName>
    <definedName name="BEx75VJGR07JY6UUWURQ4PJ29UKC" localSheetId="14" hidden="1">#REF!</definedName>
    <definedName name="BEx75VJGR07JY6UUWURQ4PJ29UKC" localSheetId="15" hidden="1">#REF!</definedName>
    <definedName name="BEx75VJGR07JY6UUWURQ4PJ29UKC" localSheetId="3" hidden="1">#REF!</definedName>
    <definedName name="BEx75VJGR07JY6UUWURQ4PJ29UKC" hidden="1">#REF!</definedName>
    <definedName name="BEx7696AZUPB1PK30JJQUWUELQPJ" localSheetId="2" hidden="1">#REF!</definedName>
    <definedName name="BEx7696AZUPB1PK30JJQUWUELQPJ" localSheetId="22" hidden="1">#REF!</definedName>
    <definedName name="BEx7696AZUPB1PK30JJQUWUELQPJ" localSheetId="19" hidden="1">#REF!</definedName>
    <definedName name="BEx7696AZUPB1PK30JJQUWUELQPJ" localSheetId="20" hidden="1">#REF!</definedName>
    <definedName name="BEx7696AZUPB1PK30JJQUWUELQPJ" localSheetId="14" hidden="1">#REF!</definedName>
    <definedName name="BEx7696AZUPB1PK30JJQUWUELQPJ" localSheetId="15" hidden="1">#REF!</definedName>
    <definedName name="BEx7696AZUPB1PK30JJQUWUELQPJ" localSheetId="3" hidden="1">#REF!</definedName>
    <definedName name="BEx7696AZUPB1PK30JJQUWUELQPJ" hidden="1">#REF!</definedName>
    <definedName name="BEx76PNR8S4T4VUQS0KU58SEX0VN" localSheetId="2" hidden="1">#REF!</definedName>
    <definedName name="BEx76PNR8S4T4VUQS0KU58SEX0VN" localSheetId="22" hidden="1">#REF!</definedName>
    <definedName name="BEx76PNR8S4T4VUQS0KU58SEX0VN" localSheetId="19" hidden="1">#REF!</definedName>
    <definedName name="BEx76PNR8S4T4VUQS0KU58SEX0VN" localSheetId="20" hidden="1">#REF!</definedName>
    <definedName name="BEx76PNR8S4T4VUQS0KU58SEX0VN" localSheetId="14" hidden="1">#REF!</definedName>
    <definedName name="BEx76PNR8S4T4VUQS0KU58SEX0VN" localSheetId="15" hidden="1">#REF!</definedName>
    <definedName name="BEx76PNR8S4T4VUQS0KU58SEX0VN" localSheetId="3" hidden="1">#REF!</definedName>
    <definedName name="BEx76PNR8S4T4VUQS0KU58SEX0VN" hidden="1">#REF!</definedName>
    <definedName name="BEx76YY7ODSIKDD9VDF9TLTDM18I" localSheetId="2" hidden="1">#REF!</definedName>
    <definedName name="BEx76YY7ODSIKDD9VDF9TLTDM18I" localSheetId="22" hidden="1">#REF!</definedName>
    <definedName name="BEx76YY7ODSIKDD9VDF9TLTDM18I" localSheetId="19" hidden="1">#REF!</definedName>
    <definedName name="BEx76YY7ODSIKDD9VDF9TLTDM18I" localSheetId="20" hidden="1">#REF!</definedName>
    <definedName name="BEx76YY7ODSIKDD9VDF9TLTDM18I" localSheetId="14" hidden="1">#REF!</definedName>
    <definedName name="BEx76YY7ODSIKDD9VDF9TLTDM18I" localSheetId="15" hidden="1">#REF!</definedName>
    <definedName name="BEx76YY7ODSIKDD9VDF9TLTDM18I" localSheetId="3" hidden="1">#REF!</definedName>
    <definedName name="BEx76YY7ODSIKDD9VDF9TLTDM18I" hidden="1">#REF!</definedName>
    <definedName name="BEx7705E86I9B7DTKMMJMAFSYMUL" localSheetId="2" hidden="1">#REF!</definedName>
    <definedName name="BEx7705E86I9B7DTKMMJMAFSYMUL" localSheetId="22" hidden="1">#REF!</definedName>
    <definedName name="BEx7705E86I9B7DTKMMJMAFSYMUL" localSheetId="19" hidden="1">#REF!</definedName>
    <definedName name="BEx7705E86I9B7DTKMMJMAFSYMUL" localSheetId="20" hidden="1">#REF!</definedName>
    <definedName name="BEx7705E86I9B7DTKMMJMAFSYMUL" localSheetId="14" hidden="1">#REF!</definedName>
    <definedName name="BEx7705E86I9B7DTKMMJMAFSYMUL" localSheetId="15" hidden="1">#REF!</definedName>
    <definedName name="BEx7705E86I9B7DTKMMJMAFSYMUL" localSheetId="3" hidden="1">#REF!</definedName>
    <definedName name="BEx7705E86I9B7DTKMMJMAFSYMUL" hidden="1">#REF!</definedName>
    <definedName name="BEx7741OUGLA0WJQLQRUJSL4DE00" localSheetId="2" hidden="1">#REF!</definedName>
    <definedName name="BEx7741OUGLA0WJQLQRUJSL4DE00" localSheetId="22" hidden="1">#REF!</definedName>
    <definedName name="BEx7741OUGLA0WJQLQRUJSL4DE00" localSheetId="19" hidden="1">#REF!</definedName>
    <definedName name="BEx7741OUGLA0WJQLQRUJSL4DE00" localSheetId="20" hidden="1">#REF!</definedName>
    <definedName name="BEx7741OUGLA0WJQLQRUJSL4DE00" localSheetId="14" hidden="1">#REF!</definedName>
    <definedName name="BEx7741OUGLA0WJQLQRUJSL4DE00" localSheetId="15" hidden="1">#REF!</definedName>
    <definedName name="BEx7741OUGLA0WJQLQRUJSL4DE00" localSheetId="3" hidden="1">#REF!</definedName>
    <definedName name="BEx7741OUGLA0WJQLQRUJSL4DE00" hidden="1">#REF!</definedName>
    <definedName name="BEx774N83DXLJZ54Q42PWIJZ2DN1" localSheetId="2" hidden="1">#REF!</definedName>
    <definedName name="BEx774N83DXLJZ54Q42PWIJZ2DN1" localSheetId="22" hidden="1">#REF!</definedName>
    <definedName name="BEx774N83DXLJZ54Q42PWIJZ2DN1" localSheetId="19" hidden="1">#REF!</definedName>
    <definedName name="BEx774N83DXLJZ54Q42PWIJZ2DN1" localSheetId="20" hidden="1">#REF!</definedName>
    <definedName name="BEx774N83DXLJZ54Q42PWIJZ2DN1" localSheetId="14" hidden="1">#REF!</definedName>
    <definedName name="BEx774N83DXLJZ54Q42PWIJZ2DN1" localSheetId="15" hidden="1">#REF!</definedName>
    <definedName name="BEx774N83DXLJZ54Q42PWIJZ2DN1" localSheetId="3" hidden="1">#REF!</definedName>
    <definedName name="BEx774N83DXLJZ54Q42PWIJZ2DN1" hidden="1">#REF!</definedName>
    <definedName name="BEx779QNIY3061ZV9BR462WKEGRW" localSheetId="2" hidden="1">#REF!</definedName>
    <definedName name="BEx779QNIY3061ZV9BR462WKEGRW" localSheetId="22" hidden="1">#REF!</definedName>
    <definedName name="BEx779QNIY3061ZV9BR462WKEGRW" localSheetId="19" hidden="1">#REF!</definedName>
    <definedName name="BEx779QNIY3061ZV9BR462WKEGRW" localSheetId="20" hidden="1">#REF!</definedName>
    <definedName name="BEx779QNIY3061ZV9BR462WKEGRW" localSheetId="14" hidden="1">#REF!</definedName>
    <definedName name="BEx779QNIY3061ZV9BR462WKEGRW" localSheetId="15" hidden="1">#REF!</definedName>
    <definedName name="BEx779QNIY3061ZV9BR462WKEGRW" localSheetId="3" hidden="1">#REF!</definedName>
    <definedName name="BEx779QNIY3061ZV9BR462WKEGRW" hidden="1">#REF!</definedName>
    <definedName name="BEx77G19QU9A95CNHE6QMVSQR2T3" localSheetId="2" hidden="1">#REF!</definedName>
    <definedName name="BEx77G19QU9A95CNHE6QMVSQR2T3" localSheetId="22" hidden="1">#REF!</definedName>
    <definedName name="BEx77G19QU9A95CNHE6QMVSQR2T3" localSheetId="19" hidden="1">#REF!</definedName>
    <definedName name="BEx77G19QU9A95CNHE6QMVSQR2T3" localSheetId="20" hidden="1">#REF!</definedName>
    <definedName name="BEx77G19QU9A95CNHE6QMVSQR2T3" localSheetId="14" hidden="1">#REF!</definedName>
    <definedName name="BEx77G19QU9A95CNHE6QMVSQR2T3" localSheetId="15" hidden="1">#REF!</definedName>
    <definedName name="BEx77G19QU9A95CNHE6QMVSQR2T3" localSheetId="3" hidden="1">#REF!</definedName>
    <definedName name="BEx77G19QU9A95CNHE6QMVSQR2T3" hidden="1">#REF!</definedName>
    <definedName name="BEx77P0S3GVMS7BJUL9OWUGJ1B02" localSheetId="2" hidden="1">#REF!</definedName>
    <definedName name="BEx77P0S3GVMS7BJUL9OWUGJ1B02" localSheetId="22" hidden="1">#REF!</definedName>
    <definedName name="BEx77P0S3GVMS7BJUL9OWUGJ1B02" localSheetId="19" hidden="1">#REF!</definedName>
    <definedName name="BEx77P0S3GVMS7BJUL9OWUGJ1B02" localSheetId="20" hidden="1">#REF!</definedName>
    <definedName name="BEx77P0S3GVMS7BJUL9OWUGJ1B02" localSheetId="14" hidden="1">#REF!</definedName>
    <definedName name="BEx77P0S3GVMS7BJUL9OWUGJ1B02" localSheetId="15" hidden="1">#REF!</definedName>
    <definedName name="BEx77P0S3GVMS7BJUL9OWUGJ1B02" localSheetId="3" hidden="1">#REF!</definedName>
    <definedName name="BEx77P0S3GVMS7BJUL9OWUGJ1B02" hidden="1">#REF!</definedName>
    <definedName name="BEx77QDESURI6WW5582YXSK3A972" localSheetId="2" hidden="1">#REF!</definedName>
    <definedName name="BEx77QDESURI6WW5582YXSK3A972" localSheetId="22" hidden="1">#REF!</definedName>
    <definedName name="BEx77QDESURI6WW5582YXSK3A972" localSheetId="19" hidden="1">#REF!</definedName>
    <definedName name="BEx77QDESURI6WW5582YXSK3A972" localSheetId="20" hidden="1">#REF!</definedName>
    <definedName name="BEx77QDESURI6WW5582YXSK3A972" localSheetId="14" hidden="1">#REF!</definedName>
    <definedName name="BEx77QDESURI6WW5582YXSK3A972" localSheetId="15" hidden="1">#REF!</definedName>
    <definedName name="BEx77QDESURI6WW5582YXSK3A972" localSheetId="3" hidden="1">#REF!</definedName>
    <definedName name="BEx77QDESURI6WW5582YXSK3A972" hidden="1">#REF!</definedName>
    <definedName name="BEx77VBI9XOPFHKEWU5EHQ9J675Y" localSheetId="2" hidden="1">#REF!</definedName>
    <definedName name="BEx77VBI9XOPFHKEWU5EHQ9J675Y" localSheetId="22" hidden="1">#REF!</definedName>
    <definedName name="BEx77VBI9XOPFHKEWU5EHQ9J675Y" localSheetId="19" hidden="1">#REF!</definedName>
    <definedName name="BEx77VBI9XOPFHKEWU5EHQ9J675Y" localSheetId="20" hidden="1">#REF!</definedName>
    <definedName name="BEx77VBI9XOPFHKEWU5EHQ9J675Y" localSheetId="14" hidden="1">#REF!</definedName>
    <definedName name="BEx77VBI9XOPFHKEWU5EHQ9J675Y" localSheetId="15" hidden="1">#REF!</definedName>
    <definedName name="BEx77VBI9XOPFHKEWU5EHQ9J675Y" localSheetId="3" hidden="1">#REF!</definedName>
    <definedName name="BEx77VBI9XOPFHKEWU5EHQ9J675Y" hidden="1">#REF!</definedName>
    <definedName name="BEx7809GQOCLHSNH95VOYIX7P1TV" localSheetId="2" hidden="1">#REF!</definedName>
    <definedName name="BEx7809GQOCLHSNH95VOYIX7P1TV" localSheetId="22" hidden="1">#REF!</definedName>
    <definedName name="BEx7809GQOCLHSNH95VOYIX7P1TV" localSheetId="19" hidden="1">#REF!</definedName>
    <definedName name="BEx7809GQOCLHSNH95VOYIX7P1TV" localSheetId="20" hidden="1">#REF!</definedName>
    <definedName name="BEx7809GQOCLHSNH95VOYIX7P1TV" localSheetId="14" hidden="1">#REF!</definedName>
    <definedName name="BEx7809GQOCLHSNH95VOYIX7P1TV" localSheetId="15" hidden="1">#REF!</definedName>
    <definedName name="BEx7809GQOCLHSNH95VOYIX7P1TV" localSheetId="3" hidden="1">#REF!</definedName>
    <definedName name="BEx7809GQOCLHSNH95VOYIX7P1TV" hidden="1">#REF!</definedName>
    <definedName name="BEx780K8XAXUHGVZGZWQ74DK4CI3" localSheetId="2" hidden="1">#REF!</definedName>
    <definedName name="BEx780K8XAXUHGVZGZWQ74DK4CI3" localSheetId="22" hidden="1">#REF!</definedName>
    <definedName name="BEx780K8XAXUHGVZGZWQ74DK4CI3" localSheetId="19" hidden="1">#REF!</definedName>
    <definedName name="BEx780K8XAXUHGVZGZWQ74DK4CI3" localSheetId="20" hidden="1">#REF!</definedName>
    <definedName name="BEx780K8XAXUHGVZGZWQ74DK4CI3" localSheetId="14" hidden="1">#REF!</definedName>
    <definedName name="BEx780K8XAXUHGVZGZWQ74DK4CI3" localSheetId="15" hidden="1">#REF!</definedName>
    <definedName name="BEx780K8XAXUHGVZGZWQ74DK4CI3" localSheetId="3" hidden="1">#REF!</definedName>
    <definedName name="BEx780K8XAXUHGVZGZWQ74DK4CI3" hidden="1">#REF!</definedName>
    <definedName name="BEx78226TN58UE0CTY98YEDU0LSL" localSheetId="2" hidden="1">#REF!</definedName>
    <definedName name="BEx78226TN58UE0CTY98YEDU0LSL" localSheetId="22" hidden="1">#REF!</definedName>
    <definedName name="BEx78226TN58UE0CTY98YEDU0LSL" localSheetId="19" hidden="1">#REF!</definedName>
    <definedName name="BEx78226TN58UE0CTY98YEDU0LSL" localSheetId="20" hidden="1">#REF!</definedName>
    <definedName name="BEx78226TN58UE0CTY98YEDU0LSL" localSheetId="14" hidden="1">#REF!</definedName>
    <definedName name="BEx78226TN58UE0CTY98YEDU0LSL" localSheetId="15" hidden="1">#REF!</definedName>
    <definedName name="BEx78226TN58UE0CTY98YEDU0LSL" localSheetId="3" hidden="1">#REF!</definedName>
    <definedName name="BEx78226TN58UE0CTY98YEDU0LSL" hidden="1">#REF!</definedName>
    <definedName name="BEx7881ZZBWHRAX6W2GY19J8MGEQ" localSheetId="2" hidden="1">#REF!</definedName>
    <definedName name="BEx7881ZZBWHRAX6W2GY19J8MGEQ" localSheetId="22" hidden="1">#REF!</definedName>
    <definedName name="BEx7881ZZBWHRAX6W2GY19J8MGEQ" localSheetId="19" hidden="1">#REF!</definedName>
    <definedName name="BEx7881ZZBWHRAX6W2GY19J8MGEQ" localSheetId="20" hidden="1">#REF!</definedName>
    <definedName name="BEx7881ZZBWHRAX6W2GY19J8MGEQ" localSheetId="14" hidden="1">#REF!</definedName>
    <definedName name="BEx7881ZZBWHRAX6W2GY19J8MGEQ" localSheetId="15" hidden="1">#REF!</definedName>
    <definedName name="BEx7881ZZBWHRAX6W2GY19J8MGEQ" localSheetId="3" hidden="1">#REF!</definedName>
    <definedName name="BEx7881ZZBWHRAX6W2GY19J8MGEQ" hidden="1">#REF!</definedName>
    <definedName name="BEx78BSYINF85GYNSCIRD95PH86Q" localSheetId="2" hidden="1">#REF!</definedName>
    <definedName name="BEx78BSYINF85GYNSCIRD95PH86Q" localSheetId="22" hidden="1">#REF!</definedName>
    <definedName name="BEx78BSYINF85GYNSCIRD95PH86Q" localSheetId="19" hidden="1">#REF!</definedName>
    <definedName name="BEx78BSYINF85GYNSCIRD95PH86Q" localSheetId="20" hidden="1">#REF!</definedName>
    <definedName name="BEx78BSYINF85GYNSCIRD95PH86Q" localSheetId="14" hidden="1">#REF!</definedName>
    <definedName name="BEx78BSYINF85GYNSCIRD95PH86Q" localSheetId="15" hidden="1">#REF!</definedName>
    <definedName name="BEx78BSYINF85GYNSCIRD95PH86Q" localSheetId="3" hidden="1">#REF!</definedName>
    <definedName name="BEx78BSYINF85GYNSCIRD95PH86Q" hidden="1">#REF!</definedName>
    <definedName name="BEx78HHRIWDLHQX2LG0HWFRYEL1T" localSheetId="2" hidden="1">#REF!</definedName>
    <definedName name="BEx78HHRIWDLHQX2LG0HWFRYEL1T" localSheetId="22" hidden="1">#REF!</definedName>
    <definedName name="BEx78HHRIWDLHQX2LG0HWFRYEL1T" localSheetId="19" hidden="1">#REF!</definedName>
    <definedName name="BEx78HHRIWDLHQX2LG0HWFRYEL1T" localSheetId="20" hidden="1">#REF!</definedName>
    <definedName name="BEx78HHRIWDLHQX2LG0HWFRYEL1T" localSheetId="14" hidden="1">#REF!</definedName>
    <definedName name="BEx78HHRIWDLHQX2LG0HWFRYEL1T" localSheetId="15" hidden="1">#REF!</definedName>
    <definedName name="BEx78HHRIWDLHQX2LG0HWFRYEL1T" localSheetId="3" hidden="1">#REF!</definedName>
    <definedName name="BEx78HHRIWDLHQX2LG0HWFRYEL1T" hidden="1">#REF!</definedName>
    <definedName name="BEx78QC4X2YVM9K6MQRB2WJG36N3" localSheetId="2" hidden="1">#REF!</definedName>
    <definedName name="BEx78QC4X2YVM9K6MQRB2WJG36N3" localSheetId="22" hidden="1">#REF!</definedName>
    <definedName name="BEx78QC4X2YVM9K6MQRB2WJG36N3" localSheetId="19" hidden="1">#REF!</definedName>
    <definedName name="BEx78QC4X2YVM9K6MQRB2WJG36N3" localSheetId="20" hidden="1">#REF!</definedName>
    <definedName name="BEx78QC4X2YVM9K6MQRB2WJG36N3" localSheetId="14" hidden="1">#REF!</definedName>
    <definedName name="BEx78QC4X2YVM9K6MQRB2WJG36N3" localSheetId="15" hidden="1">#REF!</definedName>
    <definedName name="BEx78QC4X2YVM9K6MQRB2WJG36N3" localSheetId="3" hidden="1">#REF!</definedName>
    <definedName name="BEx78QC4X2YVM9K6MQRB2WJG36N3" hidden="1">#REF!</definedName>
    <definedName name="BEx78QMXZ2P1ZB3HJ9O50DWHCMXR" localSheetId="2" hidden="1">#REF!</definedName>
    <definedName name="BEx78QMXZ2P1ZB3HJ9O50DWHCMXR" localSheetId="22" hidden="1">#REF!</definedName>
    <definedName name="BEx78QMXZ2P1ZB3HJ9O50DWHCMXR" localSheetId="19" hidden="1">#REF!</definedName>
    <definedName name="BEx78QMXZ2P1ZB3HJ9O50DWHCMXR" localSheetId="20" hidden="1">#REF!</definedName>
    <definedName name="BEx78QMXZ2P1ZB3HJ9O50DWHCMXR" localSheetId="14" hidden="1">#REF!</definedName>
    <definedName name="BEx78QMXZ2P1ZB3HJ9O50DWHCMXR" localSheetId="15" hidden="1">#REF!</definedName>
    <definedName name="BEx78QMXZ2P1ZB3HJ9O50DWHCMXR" localSheetId="3" hidden="1">#REF!</definedName>
    <definedName name="BEx78QMXZ2P1ZB3HJ9O50DWHCMXR" hidden="1">#REF!</definedName>
    <definedName name="BEx78SFO5VR28677DWZEMDN7G86X" localSheetId="2" hidden="1">#REF!</definedName>
    <definedName name="BEx78SFO5VR28677DWZEMDN7G86X" localSheetId="22" hidden="1">#REF!</definedName>
    <definedName name="BEx78SFO5VR28677DWZEMDN7G86X" localSheetId="19" hidden="1">#REF!</definedName>
    <definedName name="BEx78SFO5VR28677DWZEMDN7G86X" localSheetId="20" hidden="1">#REF!</definedName>
    <definedName name="BEx78SFO5VR28677DWZEMDN7G86X" localSheetId="14" hidden="1">#REF!</definedName>
    <definedName name="BEx78SFO5VR28677DWZEMDN7G86X" localSheetId="15" hidden="1">#REF!</definedName>
    <definedName name="BEx78SFO5VR28677DWZEMDN7G86X" localSheetId="3" hidden="1">#REF!</definedName>
    <definedName name="BEx78SFO5VR28677DWZEMDN7G86X" hidden="1">#REF!</definedName>
    <definedName name="BEx78SFOYH1Z0ZDTO47W2M60TW6K" localSheetId="2" hidden="1">#REF!</definedName>
    <definedName name="BEx78SFOYH1Z0ZDTO47W2M60TW6K" localSheetId="22" hidden="1">#REF!</definedName>
    <definedName name="BEx78SFOYH1Z0ZDTO47W2M60TW6K" localSheetId="19" hidden="1">#REF!</definedName>
    <definedName name="BEx78SFOYH1Z0ZDTO47W2M60TW6K" localSheetId="20" hidden="1">#REF!</definedName>
    <definedName name="BEx78SFOYH1Z0ZDTO47W2M60TW6K" localSheetId="14" hidden="1">#REF!</definedName>
    <definedName name="BEx78SFOYH1Z0ZDTO47W2M60TW6K" localSheetId="15" hidden="1">#REF!</definedName>
    <definedName name="BEx78SFOYH1Z0ZDTO47W2M60TW6K" localSheetId="3" hidden="1">#REF!</definedName>
    <definedName name="BEx78SFOYH1Z0ZDTO47W2M60TW6K" hidden="1">#REF!</definedName>
    <definedName name="BEx7974EARYYX2ICWU0YC50VO5D8" localSheetId="2" hidden="1">#REF!</definedName>
    <definedName name="BEx7974EARYYX2ICWU0YC50VO5D8" localSheetId="22" hidden="1">#REF!</definedName>
    <definedName name="BEx7974EARYYX2ICWU0YC50VO5D8" localSheetId="19" hidden="1">#REF!</definedName>
    <definedName name="BEx7974EARYYX2ICWU0YC50VO5D8" localSheetId="20" hidden="1">#REF!</definedName>
    <definedName name="BEx7974EARYYX2ICWU0YC50VO5D8" localSheetId="14" hidden="1">#REF!</definedName>
    <definedName name="BEx7974EARYYX2ICWU0YC50VO5D8" localSheetId="15" hidden="1">#REF!</definedName>
    <definedName name="BEx7974EARYYX2ICWU0YC50VO5D8" localSheetId="3" hidden="1">#REF!</definedName>
    <definedName name="BEx7974EARYYX2ICWU0YC50VO5D8" hidden="1">#REF!</definedName>
    <definedName name="BEx79JK3E6JO8MX4O35A5G8NZCC8" localSheetId="2" hidden="1">#REF!</definedName>
    <definedName name="BEx79JK3E6JO8MX4O35A5G8NZCC8" localSheetId="22" hidden="1">#REF!</definedName>
    <definedName name="BEx79JK3E6JO8MX4O35A5G8NZCC8" localSheetId="19" hidden="1">#REF!</definedName>
    <definedName name="BEx79JK3E6JO8MX4O35A5G8NZCC8" localSheetId="20" hidden="1">#REF!</definedName>
    <definedName name="BEx79JK3E6JO8MX4O35A5G8NZCC8" localSheetId="14" hidden="1">#REF!</definedName>
    <definedName name="BEx79JK3E6JO8MX4O35A5G8NZCC8" localSheetId="15" hidden="1">#REF!</definedName>
    <definedName name="BEx79JK3E6JO8MX4O35A5G8NZCC8" localSheetId="3" hidden="1">#REF!</definedName>
    <definedName name="BEx79JK3E6JO8MX4O35A5G8NZCC8" hidden="1">#REF!</definedName>
    <definedName name="BEx79OCP4HQ6XP8EWNGEUDLOZBBS" localSheetId="2" hidden="1">#REF!</definedName>
    <definedName name="BEx79OCP4HQ6XP8EWNGEUDLOZBBS" localSheetId="22" hidden="1">#REF!</definedName>
    <definedName name="BEx79OCP4HQ6XP8EWNGEUDLOZBBS" localSheetId="19" hidden="1">#REF!</definedName>
    <definedName name="BEx79OCP4HQ6XP8EWNGEUDLOZBBS" localSheetId="20" hidden="1">#REF!</definedName>
    <definedName name="BEx79OCP4HQ6XP8EWNGEUDLOZBBS" localSheetId="14" hidden="1">#REF!</definedName>
    <definedName name="BEx79OCP4HQ6XP8EWNGEUDLOZBBS" localSheetId="15" hidden="1">#REF!</definedName>
    <definedName name="BEx79OCP4HQ6XP8EWNGEUDLOZBBS" localSheetId="3" hidden="1">#REF!</definedName>
    <definedName name="BEx79OCP4HQ6XP8EWNGEUDLOZBBS" hidden="1">#REF!</definedName>
    <definedName name="BEx79SEAYKUZB0H4LYBCD6WWJBG2" localSheetId="2" hidden="1">#REF!</definedName>
    <definedName name="BEx79SEAYKUZB0H4LYBCD6WWJBG2" localSheetId="22" hidden="1">#REF!</definedName>
    <definedName name="BEx79SEAYKUZB0H4LYBCD6WWJBG2" localSheetId="19" hidden="1">#REF!</definedName>
    <definedName name="BEx79SEAYKUZB0H4LYBCD6WWJBG2" localSheetId="20" hidden="1">#REF!</definedName>
    <definedName name="BEx79SEAYKUZB0H4LYBCD6WWJBG2" localSheetId="14" hidden="1">#REF!</definedName>
    <definedName name="BEx79SEAYKUZB0H4LYBCD6WWJBG2" localSheetId="15" hidden="1">#REF!</definedName>
    <definedName name="BEx79SEAYKUZB0H4LYBCD6WWJBG2" localSheetId="3" hidden="1">#REF!</definedName>
    <definedName name="BEx79SEAYKUZB0H4LYBCD6WWJBG2" hidden="1">#REF!</definedName>
    <definedName name="BEx79SJRHTLS9PYM69O9BWW1FMJK" localSheetId="2" hidden="1">#REF!</definedName>
    <definedName name="BEx79SJRHTLS9PYM69O9BWW1FMJK" localSheetId="22" hidden="1">#REF!</definedName>
    <definedName name="BEx79SJRHTLS9PYM69O9BWW1FMJK" localSheetId="19" hidden="1">#REF!</definedName>
    <definedName name="BEx79SJRHTLS9PYM69O9BWW1FMJK" localSheetId="20" hidden="1">#REF!</definedName>
    <definedName name="BEx79SJRHTLS9PYM69O9BWW1FMJK" localSheetId="14" hidden="1">#REF!</definedName>
    <definedName name="BEx79SJRHTLS9PYM69O9BWW1FMJK" localSheetId="15" hidden="1">#REF!</definedName>
    <definedName name="BEx79SJRHTLS9PYM69O9BWW1FMJK" localSheetId="3" hidden="1">#REF!</definedName>
    <definedName name="BEx79SJRHTLS9PYM69O9BWW1FMJK" hidden="1">#REF!</definedName>
    <definedName name="BEx79YJJLBELICW9F9FRYSCQ101L" localSheetId="2" hidden="1">#REF!</definedName>
    <definedName name="BEx79YJJLBELICW9F9FRYSCQ101L" localSheetId="22" hidden="1">#REF!</definedName>
    <definedName name="BEx79YJJLBELICW9F9FRYSCQ101L" localSheetId="19" hidden="1">#REF!</definedName>
    <definedName name="BEx79YJJLBELICW9F9FRYSCQ101L" localSheetId="20" hidden="1">#REF!</definedName>
    <definedName name="BEx79YJJLBELICW9F9FRYSCQ101L" localSheetId="14" hidden="1">#REF!</definedName>
    <definedName name="BEx79YJJLBELICW9F9FRYSCQ101L" localSheetId="15" hidden="1">#REF!</definedName>
    <definedName name="BEx79YJJLBELICW9F9FRYSCQ101L" localSheetId="3" hidden="1">#REF!</definedName>
    <definedName name="BEx79YJJLBELICW9F9FRYSCQ101L" hidden="1">#REF!</definedName>
    <definedName name="BEx79YUC7B0V77FSBGIRCY1BR4VK" localSheetId="2" hidden="1">#REF!</definedName>
    <definedName name="BEx79YUC7B0V77FSBGIRCY1BR4VK" localSheetId="22" hidden="1">#REF!</definedName>
    <definedName name="BEx79YUC7B0V77FSBGIRCY1BR4VK" localSheetId="19" hidden="1">#REF!</definedName>
    <definedName name="BEx79YUC7B0V77FSBGIRCY1BR4VK" localSheetId="20" hidden="1">#REF!</definedName>
    <definedName name="BEx79YUC7B0V77FSBGIRCY1BR4VK" localSheetId="14" hidden="1">#REF!</definedName>
    <definedName name="BEx79YUC7B0V77FSBGIRCY1BR4VK" localSheetId="15" hidden="1">#REF!</definedName>
    <definedName name="BEx79YUC7B0V77FSBGIRCY1BR4VK" localSheetId="3" hidden="1">#REF!</definedName>
    <definedName name="BEx79YUC7B0V77FSBGIRCY1BR4VK" hidden="1">#REF!</definedName>
    <definedName name="BEx7A06T3RC2891FUX05G3QPRAUE" localSheetId="2" hidden="1">#REF!</definedName>
    <definedName name="BEx7A06T3RC2891FUX05G3QPRAUE" localSheetId="22" hidden="1">#REF!</definedName>
    <definedName name="BEx7A06T3RC2891FUX05G3QPRAUE" localSheetId="19" hidden="1">#REF!</definedName>
    <definedName name="BEx7A06T3RC2891FUX05G3QPRAUE" localSheetId="20" hidden="1">#REF!</definedName>
    <definedName name="BEx7A06T3RC2891FUX05G3QPRAUE" localSheetId="14" hidden="1">#REF!</definedName>
    <definedName name="BEx7A06T3RC2891FUX05G3QPRAUE" localSheetId="15" hidden="1">#REF!</definedName>
    <definedName name="BEx7A06T3RC2891FUX05G3QPRAUE" localSheetId="3" hidden="1">#REF!</definedName>
    <definedName name="BEx7A06T3RC2891FUX05G3QPRAUE" hidden="1">#REF!</definedName>
    <definedName name="BEx7A9S3JA1X7FH4CFSQLTZC4691" localSheetId="2" hidden="1">#REF!</definedName>
    <definedName name="BEx7A9S3JA1X7FH4CFSQLTZC4691" localSheetId="22" hidden="1">#REF!</definedName>
    <definedName name="BEx7A9S3JA1X7FH4CFSQLTZC4691" localSheetId="19" hidden="1">#REF!</definedName>
    <definedName name="BEx7A9S3JA1X7FH4CFSQLTZC4691" localSheetId="20" hidden="1">#REF!</definedName>
    <definedName name="BEx7A9S3JA1X7FH4CFSQLTZC4691" localSheetId="14" hidden="1">#REF!</definedName>
    <definedName name="BEx7A9S3JA1X7FH4CFSQLTZC4691" localSheetId="15" hidden="1">#REF!</definedName>
    <definedName name="BEx7A9S3JA1X7FH4CFSQLTZC4691" localSheetId="3" hidden="1">#REF!</definedName>
    <definedName name="BEx7A9S3JA1X7FH4CFSQLTZC4691" hidden="1">#REF!</definedName>
    <definedName name="BEx7ABA2C9IWH5VSLVLLLCY62161" localSheetId="2" hidden="1">#REF!</definedName>
    <definedName name="BEx7ABA2C9IWH5VSLVLLLCY62161" localSheetId="22" hidden="1">#REF!</definedName>
    <definedName name="BEx7ABA2C9IWH5VSLVLLLCY62161" localSheetId="19" hidden="1">#REF!</definedName>
    <definedName name="BEx7ABA2C9IWH5VSLVLLLCY62161" localSheetId="20" hidden="1">#REF!</definedName>
    <definedName name="BEx7ABA2C9IWH5VSLVLLLCY62161" localSheetId="14" hidden="1">#REF!</definedName>
    <definedName name="BEx7ABA2C9IWH5VSLVLLLCY62161" localSheetId="15" hidden="1">#REF!</definedName>
    <definedName name="BEx7ABA2C9IWH5VSLVLLLCY62161" localSheetId="3" hidden="1">#REF!</definedName>
    <definedName name="BEx7ABA2C9IWH5VSLVLLLCY62161" hidden="1">#REF!</definedName>
    <definedName name="BEx7AE4LPLX8N85BYB0WCO5S7ZPV" localSheetId="2" hidden="1">#REF!</definedName>
    <definedName name="BEx7AE4LPLX8N85BYB0WCO5S7ZPV" localSheetId="22" hidden="1">#REF!</definedName>
    <definedName name="BEx7AE4LPLX8N85BYB0WCO5S7ZPV" localSheetId="19" hidden="1">#REF!</definedName>
    <definedName name="BEx7AE4LPLX8N85BYB0WCO5S7ZPV" localSheetId="20" hidden="1">#REF!</definedName>
    <definedName name="BEx7AE4LPLX8N85BYB0WCO5S7ZPV" localSheetId="14" hidden="1">#REF!</definedName>
    <definedName name="BEx7AE4LPLX8N85BYB0WCO5S7ZPV" localSheetId="15" hidden="1">#REF!</definedName>
    <definedName name="BEx7AE4LPLX8N85BYB0WCO5S7ZPV" localSheetId="3" hidden="1">#REF!</definedName>
    <definedName name="BEx7AE4LPLX8N85BYB0WCO5S7ZPV" hidden="1">#REF!</definedName>
    <definedName name="BEx7AR0EEP9O5JPPEKQWG1TC860T" localSheetId="2" hidden="1">#REF!</definedName>
    <definedName name="BEx7AR0EEP9O5JPPEKQWG1TC860T" localSheetId="22" hidden="1">#REF!</definedName>
    <definedName name="BEx7AR0EEP9O5JPPEKQWG1TC860T" localSheetId="19" hidden="1">#REF!</definedName>
    <definedName name="BEx7AR0EEP9O5JPPEKQWG1TC860T" localSheetId="20" hidden="1">#REF!</definedName>
    <definedName name="BEx7AR0EEP9O5JPPEKQWG1TC860T" localSheetId="14" hidden="1">#REF!</definedName>
    <definedName name="BEx7AR0EEP9O5JPPEKQWG1TC860T" localSheetId="15" hidden="1">#REF!</definedName>
    <definedName name="BEx7AR0EEP9O5JPPEKQWG1TC860T" localSheetId="3" hidden="1">#REF!</definedName>
    <definedName name="BEx7AR0EEP9O5JPPEKQWG1TC860T" hidden="1">#REF!</definedName>
    <definedName name="BEx7ASD1I654MEDCO6GGWA95PXSC" localSheetId="2" hidden="1">#REF!</definedName>
    <definedName name="BEx7ASD1I654MEDCO6GGWA95PXSC" localSheetId="22" hidden="1">#REF!</definedName>
    <definedName name="BEx7ASD1I654MEDCO6GGWA95PXSC" localSheetId="19" hidden="1">#REF!</definedName>
    <definedName name="BEx7ASD1I654MEDCO6GGWA95PXSC" localSheetId="20" hidden="1">#REF!</definedName>
    <definedName name="BEx7ASD1I654MEDCO6GGWA95PXSC" localSheetId="14" hidden="1">#REF!</definedName>
    <definedName name="BEx7ASD1I654MEDCO6GGWA95PXSC" localSheetId="15" hidden="1">#REF!</definedName>
    <definedName name="BEx7ASD1I654MEDCO6GGWA95PXSC" localSheetId="3" hidden="1">#REF!</definedName>
    <definedName name="BEx7ASD1I654MEDCO6GGWA95PXSC" hidden="1">#REF!</definedName>
    <definedName name="BEx7AURD3S7JGN4D3YK1QAG6TAFA" localSheetId="2" hidden="1">#REF!</definedName>
    <definedName name="BEx7AURD3S7JGN4D3YK1QAG6TAFA" localSheetId="22" hidden="1">#REF!</definedName>
    <definedName name="BEx7AURD3S7JGN4D3YK1QAG6TAFA" localSheetId="19" hidden="1">#REF!</definedName>
    <definedName name="BEx7AURD3S7JGN4D3YK1QAG6TAFA" localSheetId="20" hidden="1">#REF!</definedName>
    <definedName name="BEx7AURD3S7JGN4D3YK1QAG6TAFA" localSheetId="14" hidden="1">#REF!</definedName>
    <definedName name="BEx7AURD3S7JGN4D3YK1QAG6TAFA" localSheetId="15" hidden="1">#REF!</definedName>
    <definedName name="BEx7AURD3S7JGN4D3YK1QAG6TAFA" localSheetId="3" hidden="1">#REF!</definedName>
    <definedName name="BEx7AURD3S7JGN4D3YK1QAG6TAFA" hidden="1">#REF!</definedName>
    <definedName name="BEx7AVCX9S5RJP3NSZ4QM4E6ERDT" localSheetId="2" hidden="1">#REF!</definedName>
    <definedName name="BEx7AVCX9S5RJP3NSZ4QM4E6ERDT" localSheetId="22" hidden="1">#REF!</definedName>
    <definedName name="BEx7AVCX9S5RJP3NSZ4QM4E6ERDT" localSheetId="19" hidden="1">#REF!</definedName>
    <definedName name="BEx7AVCX9S5RJP3NSZ4QM4E6ERDT" localSheetId="20" hidden="1">#REF!</definedName>
    <definedName name="BEx7AVCX9S5RJP3NSZ4QM4E6ERDT" localSheetId="14" hidden="1">#REF!</definedName>
    <definedName name="BEx7AVCX9S5RJP3NSZ4QM4E6ERDT" localSheetId="15" hidden="1">#REF!</definedName>
    <definedName name="BEx7AVCX9S5RJP3NSZ4QM4E6ERDT" localSheetId="3" hidden="1">#REF!</definedName>
    <definedName name="BEx7AVCX9S5RJP3NSZ4QM4E6ERDT" hidden="1">#REF!</definedName>
    <definedName name="BEx7AVYIGP0930MV5JEBWRYCJN68" localSheetId="2" hidden="1">#REF!</definedName>
    <definedName name="BEx7AVYIGP0930MV5JEBWRYCJN68" localSheetId="22" hidden="1">#REF!</definedName>
    <definedName name="BEx7AVYIGP0930MV5JEBWRYCJN68" localSheetId="19" hidden="1">#REF!</definedName>
    <definedName name="BEx7AVYIGP0930MV5JEBWRYCJN68" localSheetId="20" hidden="1">#REF!</definedName>
    <definedName name="BEx7AVYIGP0930MV5JEBWRYCJN68" localSheetId="14" hidden="1">#REF!</definedName>
    <definedName name="BEx7AVYIGP0930MV5JEBWRYCJN68" localSheetId="15" hidden="1">#REF!</definedName>
    <definedName name="BEx7AVYIGP0930MV5JEBWRYCJN68" localSheetId="3" hidden="1">#REF!</definedName>
    <definedName name="BEx7AVYIGP0930MV5JEBWRYCJN68" hidden="1">#REF!</definedName>
    <definedName name="BEx7B6LH6917TXOSAAQ6U7HVF018" localSheetId="2" hidden="1">#REF!</definedName>
    <definedName name="BEx7B6LH6917TXOSAAQ6U7HVF018" localSheetId="22" hidden="1">#REF!</definedName>
    <definedName name="BEx7B6LH6917TXOSAAQ6U7HVF018" localSheetId="19" hidden="1">#REF!</definedName>
    <definedName name="BEx7B6LH6917TXOSAAQ6U7HVF018" localSheetId="20" hidden="1">#REF!</definedName>
    <definedName name="BEx7B6LH6917TXOSAAQ6U7HVF018" localSheetId="14" hidden="1">#REF!</definedName>
    <definedName name="BEx7B6LH6917TXOSAAQ6U7HVF018" localSheetId="15" hidden="1">#REF!</definedName>
    <definedName name="BEx7B6LH6917TXOSAAQ6U7HVF018" localSheetId="3" hidden="1">#REF!</definedName>
    <definedName name="BEx7B6LH6917TXOSAAQ6U7HVF018" hidden="1">#REF!</definedName>
    <definedName name="BEx7BN8E88JR3K1BSLAZRPSFPQ9L" localSheetId="2" hidden="1">#REF!</definedName>
    <definedName name="BEx7BN8E88JR3K1BSLAZRPSFPQ9L" localSheetId="22" hidden="1">#REF!</definedName>
    <definedName name="BEx7BN8E88JR3K1BSLAZRPSFPQ9L" localSheetId="19" hidden="1">#REF!</definedName>
    <definedName name="BEx7BN8E88JR3K1BSLAZRPSFPQ9L" localSheetId="20" hidden="1">#REF!</definedName>
    <definedName name="BEx7BN8E88JR3K1BSLAZRPSFPQ9L" localSheetId="14" hidden="1">#REF!</definedName>
    <definedName name="BEx7BN8E88JR3K1BSLAZRPSFPQ9L" localSheetId="15" hidden="1">#REF!</definedName>
    <definedName name="BEx7BN8E88JR3K1BSLAZRPSFPQ9L" localSheetId="3" hidden="1">#REF!</definedName>
    <definedName name="BEx7BN8E88JR3K1BSLAZRPSFPQ9L" hidden="1">#REF!</definedName>
    <definedName name="BEx7BP14RMS3638K85OM4NCYLRHG" localSheetId="2" hidden="1">#REF!</definedName>
    <definedName name="BEx7BP14RMS3638K85OM4NCYLRHG" localSheetId="22" hidden="1">#REF!</definedName>
    <definedName name="BEx7BP14RMS3638K85OM4NCYLRHG" localSheetId="19" hidden="1">#REF!</definedName>
    <definedName name="BEx7BP14RMS3638K85OM4NCYLRHG" localSheetId="20" hidden="1">#REF!</definedName>
    <definedName name="BEx7BP14RMS3638K85OM4NCYLRHG" localSheetId="14" hidden="1">#REF!</definedName>
    <definedName name="BEx7BP14RMS3638K85OM4NCYLRHG" localSheetId="15" hidden="1">#REF!</definedName>
    <definedName name="BEx7BP14RMS3638K85OM4NCYLRHG" localSheetId="3" hidden="1">#REF!</definedName>
    <definedName name="BEx7BP14RMS3638K85OM4NCYLRHG" hidden="1">#REF!</definedName>
    <definedName name="BEx7BPXFZXJ79FQ0E8AQE21PGVHA" localSheetId="2" hidden="1">#REF!</definedName>
    <definedName name="BEx7BPXFZXJ79FQ0E8AQE21PGVHA" localSheetId="22" hidden="1">#REF!</definedName>
    <definedName name="BEx7BPXFZXJ79FQ0E8AQE21PGVHA" localSheetId="19" hidden="1">#REF!</definedName>
    <definedName name="BEx7BPXFZXJ79FQ0E8AQE21PGVHA" localSheetId="20" hidden="1">#REF!</definedName>
    <definedName name="BEx7BPXFZXJ79FQ0E8AQE21PGVHA" localSheetId="14" hidden="1">#REF!</definedName>
    <definedName name="BEx7BPXFZXJ79FQ0E8AQE21PGVHA" localSheetId="15" hidden="1">#REF!</definedName>
    <definedName name="BEx7BPXFZXJ79FQ0E8AQE21PGVHA" localSheetId="3" hidden="1">#REF!</definedName>
    <definedName name="BEx7BPXFZXJ79FQ0E8AQE21PGVHA" hidden="1">#REF!</definedName>
    <definedName name="BEx7C04AM39DQMC1TIX7CFZ2ADHX" localSheetId="2" hidden="1">#REF!</definedName>
    <definedName name="BEx7C04AM39DQMC1TIX7CFZ2ADHX" localSheetId="22" hidden="1">#REF!</definedName>
    <definedName name="BEx7C04AM39DQMC1TIX7CFZ2ADHX" localSheetId="19" hidden="1">#REF!</definedName>
    <definedName name="BEx7C04AM39DQMC1TIX7CFZ2ADHX" localSheetId="20" hidden="1">#REF!</definedName>
    <definedName name="BEx7C04AM39DQMC1TIX7CFZ2ADHX" localSheetId="14" hidden="1">#REF!</definedName>
    <definedName name="BEx7C04AM39DQMC1TIX7CFZ2ADHX" localSheetId="15" hidden="1">#REF!</definedName>
    <definedName name="BEx7C04AM39DQMC1TIX7CFZ2ADHX" localSheetId="3" hidden="1">#REF!</definedName>
    <definedName name="BEx7C04AM39DQMC1TIX7CFZ2ADHX" hidden="1">#REF!</definedName>
    <definedName name="BEx7C346X4AX2J1QPM4NBC7JL5W9" localSheetId="2" hidden="1">#REF!</definedName>
    <definedName name="BEx7C346X4AX2J1QPM4NBC7JL5W9" localSheetId="22" hidden="1">#REF!</definedName>
    <definedName name="BEx7C346X4AX2J1QPM4NBC7JL5W9" localSheetId="19" hidden="1">#REF!</definedName>
    <definedName name="BEx7C346X4AX2J1QPM4NBC7JL5W9" localSheetId="20" hidden="1">#REF!</definedName>
    <definedName name="BEx7C346X4AX2J1QPM4NBC7JL5W9" localSheetId="14" hidden="1">#REF!</definedName>
    <definedName name="BEx7C346X4AX2J1QPM4NBC7JL5W9" localSheetId="15" hidden="1">#REF!</definedName>
    <definedName name="BEx7C346X4AX2J1QPM4NBC7JL5W9" localSheetId="3" hidden="1">#REF!</definedName>
    <definedName name="BEx7C346X4AX2J1QPM4NBC7JL5W9" hidden="1">#REF!</definedName>
    <definedName name="BEx7C40F0PQURHPI6YQ39NFIR86Z" localSheetId="2" hidden="1">#REF!</definedName>
    <definedName name="BEx7C40F0PQURHPI6YQ39NFIR86Z" localSheetId="22" hidden="1">#REF!</definedName>
    <definedName name="BEx7C40F0PQURHPI6YQ39NFIR86Z" localSheetId="19" hidden="1">#REF!</definedName>
    <definedName name="BEx7C40F0PQURHPI6YQ39NFIR86Z" localSheetId="20" hidden="1">#REF!</definedName>
    <definedName name="BEx7C40F0PQURHPI6YQ39NFIR86Z" localSheetId="14" hidden="1">#REF!</definedName>
    <definedName name="BEx7C40F0PQURHPI6YQ39NFIR86Z" localSheetId="15" hidden="1">#REF!</definedName>
    <definedName name="BEx7C40F0PQURHPI6YQ39NFIR86Z" localSheetId="3" hidden="1">#REF!</definedName>
    <definedName name="BEx7C40F0PQURHPI6YQ39NFIR86Z" hidden="1">#REF!</definedName>
    <definedName name="BEx7C7B9VCY7N0H7N1NH6HNNH724" localSheetId="2" hidden="1">#REF!</definedName>
    <definedName name="BEx7C7B9VCY7N0H7N1NH6HNNH724" localSheetId="22" hidden="1">#REF!</definedName>
    <definedName name="BEx7C7B9VCY7N0H7N1NH6HNNH724" localSheetId="19" hidden="1">#REF!</definedName>
    <definedName name="BEx7C7B9VCY7N0H7N1NH6HNNH724" localSheetId="20" hidden="1">#REF!</definedName>
    <definedName name="BEx7C7B9VCY7N0H7N1NH6HNNH724" localSheetId="14" hidden="1">#REF!</definedName>
    <definedName name="BEx7C7B9VCY7N0H7N1NH6HNNH724" localSheetId="15" hidden="1">#REF!</definedName>
    <definedName name="BEx7C7B9VCY7N0H7N1NH6HNNH724" localSheetId="3" hidden="1">#REF!</definedName>
    <definedName name="BEx7C7B9VCY7N0H7N1NH6HNNH724" hidden="1">#REF!</definedName>
    <definedName name="BEx7C93VR7SYRIJS1JO8YZKSFAW9" localSheetId="2" hidden="1">#REF!</definedName>
    <definedName name="BEx7C93VR7SYRIJS1JO8YZKSFAW9" localSheetId="22" hidden="1">#REF!</definedName>
    <definedName name="BEx7C93VR7SYRIJS1JO8YZKSFAW9" localSheetId="19" hidden="1">#REF!</definedName>
    <definedName name="BEx7C93VR7SYRIJS1JO8YZKSFAW9" localSheetId="20" hidden="1">#REF!</definedName>
    <definedName name="BEx7C93VR7SYRIJS1JO8YZKSFAW9" localSheetId="14" hidden="1">#REF!</definedName>
    <definedName name="BEx7C93VR7SYRIJS1JO8YZKSFAW9" localSheetId="15" hidden="1">#REF!</definedName>
    <definedName name="BEx7C93VR7SYRIJS1JO8YZKSFAW9" localSheetId="3" hidden="1">#REF!</definedName>
    <definedName name="BEx7C93VR7SYRIJS1JO8YZKSFAW9" hidden="1">#REF!</definedName>
    <definedName name="BEx7CCPC6R1KQQZ2JQU6EFI1G0RM" localSheetId="2" hidden="1">#REF!</definedName>
    <definedName name="BEx7CCPC6R1KQQZ2JQU6EFI1G0RM" localSheetId="22" hidden="1">#REF!</definedName>
    <definedName name="BEx7CCPC6R1KQQZ2JQU6EFI1G0RM" localSheetId="19" hidden="1">#REF!</definedName>
    <definedName name="BEx7CCPC6R1KQQZ2JQU6EFI1G0RM" localSheetId="20" hidden="1">#REF!</definedName>
    <definedName name="BEx7CCPC6R1KQQZ2JQU6EFI1G0RM" localSheetId="14" hidden="1">#REF!</definedName>
    <definedName name="BEx7CCPC6R1KQQZ2JQU6EFI1G0RM" localSheetId="15" hidden="1">#REF!</definedName>
    <definedName name="BEx7CCPC6R1KQQZ2JQU6EFI1G0RM" localSheetId="3" hidden="1">#REF!</definedName>
    <definedName name="BEx7CCPC6R1KQQZ2JQU6EFI1G0RM" hidden="1">#REF!</definedName>
    <definedName name="BEx7CIJST9GLS2QD383UK7VUDTGL" localSheetId="2" hidden="1">#REF!</definedName>
    <definedName name="BEx7CIJST9GLS2QD383UK7VUDTGL" localSheetId="22" hidden="1">#REF!</definedName>
    <definedName name="BEx7CIJST9GLS2QD383UK7VUDTGL" localSheetId="19" hidden="1">#REF!</definedName>
    <definedName name="BEx7CIJST9GLS2QD383UK7VUDTGL" localSheetId="20" hidden="1">#REF!</definedName>
    <definedName name="BEx7CIJST9GLS2QD383UK7VUDTGL" localSheetId="14" hidden="1">#REF!</definedName>
    <definedName name="BEx7CIJST9GLS2QD383UK7VUDTGL" localSheetId="15" hidden="1">#REF!</definedName>
    <definedName name="BEx7CIJST9GLS2QD383UK7VUDTGL" localSheetId="3" hidden="1">#REF!</definedName>
    <definedName name="BEx7CIJST9GLS2QD383UK7VUDTGL" hidden="1">#REF!</definedName>
    <definedName name="BEx7CO8T2XKC7GHDSYNAWTZ9L7YR" localSheetId="2" hidden="1">#REF!</definedName>
    <definedName name="BEx7CO8T2XKC7GHDSYNAWTZ9L7YR" localSheetId="22" hidden="1">#REF!</definedName>
    <definedName name="BEx7CO8T2XKC7GHDSYNAWTZ9L7YR" localSheetId="19" hidden="1">#REF!</definedName>
    <definedName name="BEx7CO8T2XKC7GHDSYNAWTZ9L7YR" localSheetId="20" hidden="1">#REF!</definedName>
    <definedName name="BEx7CO8T2XKC7GHDSYNAWTZ9L7YR" localSheetId="14" hidden="1">#REF!</definedName>
    <definedName name="BEx7CO8T2XKC7GHDSYNAWTZ9L7YR" localSheetId="15" hidden="1">#REF!</definedName>
    <definedName name="BEx7CO8T2XKC7GHDSYNAWTZ9L7YR" localSheetId="3" hidden="1">#REF!</definedName>
    <definedName name="BEx7CO8T2XKC7GHDSYNAWTZ9L7YR" hidden="1">#REF!</definedName>
    <definedName name="BEx7CW1CF00DO8A36UNC2X7K65C2" localSheetId="2" hidden="1">#REF!</definedName>
    <definedName name="BEx7CW1CF00DO8A36UNC2X7K65C2" localSheetId="22" hidden="1">#REF!</definedName>
    <definedName name="BEx7CW1CF00DO8A36UNC2X7K65C2" localSheetId="19" hidden="1">#REF!</definedName>
    <definedName name="BEx7CW1CF00DO8A36UNC2X7K65C2" localSheetId="20" hidden="1">#REF!</definedName>
    <definedName name="BEx7CW1CF00DO8A36UNC2X7K65C2" localSheetId="14" hidden="1">#REF!</definedName>
    <definedName name="BEx7CW1CF00DO8A36UNC2X7K65C2" localSheetId="15" hidden="1">#REF!</definedName>
    <definedName name="BEx7CW1CF00DO8A36UNC2X7K65C2" localSheetId="3" hidden="1">#REF!</definedName>
    <definedName name="BEx7CW1CF00DO8A36UNC2X7K65C2" hidden="1">#REF!</definedName>
    <definedName name="BEx7CW6NFRL2P4XWP0MWHIYA97KF" localSheetId="2" hidden="1">#REF!</definedName>
    <definedName name="BEx7CW6NFRL2P4XWP0MWHIYA97KF" localSheetId="22" hidden="1">#REF!</definedName>
    <definedName name="BEx7CW6NFRL2P4XWP0MWHIYA97KF" localSheetId="19" hidden="1">#REF!</definedName>
    <definedName name="BEx7CW6NFRL2P4XWP0MWHIYA97KF" localSheetId="20" hidden="1">#REF!</definedName>
    <definedName name="BEx7CW6NFRL2P4XWP0MWHIYA97KF" localSheetId="14" hidden="1">#REF!</definedName>
    <definedName name="BEx7CW6NFRL2P4XWP0MWHIYA97KF" localSheetId="15" hidden="1">#REF!</definedName>
    <definedName name="BEx7CW6NFRL2P4XWP0MWHIYA97KF" localSheetId="3" hidden="1">#REF!</definedName>
    <definedName name="BEx7CW6NFRL2P4XWP0MWHIYA97KF" hidden="1">#REF!</definedName>
    <definedName name="BEx7CZXN83U7XFVGG1P1N6ZCQK7U" localSheetId="2" hidden="1">#REF!</definedName>
    <definedName name="BEx7CZXN83U7XFVGG1P1N6ZCQK7U" localSheetId="22" hidden="1">#REF!</definedName>
    <definedName name="BEx7CZXN83U7XFVGG1P1N6ZCQK7U" localSheetId="19" hidden="1">#REF!</definedName>
    <definedName name="BEx7CZXN83U7XFVGG1P1N6ZCQK7U" localSheetId="20" hidden="1">#REF!</definedName>
    <definedName name="BEx7CZXN83U7XFVGG1P1N6ZCQK7U" localSheetId="14" hidden="1">#REF!</definedName>
    <definedName name="BEx7CZXN83U7XFVGG1P1N6ZCQK7U" localSheetId="15" hidden="1">#REF!</definedName>
    <definedName name="BEx7CZXN83U7XFVGG1P1N6ZCQK7U" localSheetId="3" hidden="1">#REF!</definedName>
    <definedName name="BEx7CZXN83U7XFVGG1P1N6ZCQK7U" hidden="1">#REF!</definedName>
    <definedName name="BEx7D14R4J25CLH301NHMGU8FSWM" localSheetId="2" hidden="1">#REF!</definedName>
    <definedName name="BEx7D14R4J25CLH301NHMGU8FSWM" localSheetId="22" hidden="1">#REF!</definedName>
    <definedName name="BEx7D14R4J25CLH301NHMGU8FSWM" localSheetId="19" hidden="1">#REF!</definedName>
    <definedName name="BEx7D14R4J25CLH301NHMGU8FSWM" localSheetId="20" hidden="1">#REF!</definedName>
    <definedName name="BEx7D14R4J25CLH301NHMGU8FSWM" localSheetId="14" hidden="1">#REF!</definedName>
    <definedName name="BEx7D14R4J25CLH301NHMGU8FSWM" localSheetId="15" hidden="1">#REF!</definedName>
    <definedName name="BEx7D14R4J25CLH301NHMGU8FSWM" localSheetId="3" hidden="1">#REF!</definedName>
    <definedName name="BEx7D14R4J25CLH301NHMGU8FSWM" hidden="1">#REF!</definedName>
    <definedName name="BEx7D38BE0Z9QLQBDMGARM9USFPM" localSheetId="2" hidden="1">#REF!</definedName>
    <definedName name="BEx7D38BE0Z9QLQBDMGARM9USFPM" localSheetId="22" hidden="1">#REF!</definedName>
    <definedName name="BEx7D38BE0Z9QLQBDMGARM9USFPM" localSheetId="19" hidden="1">#REF!</definedName>
    <definedName name="BEx7D38BE0Z9QLQBDMGARM9USFPM" localSheetId="20" hidden="1">#REF!</definedName>
    <definedName name="BEx7D38BE0Z9QLQBDMGARM9USFPM" localSheetId="14" hidden="1">#REF!</definedName>
    <definedName name="BEx7D38BE0Z9QLQBDMGARM9USFPM" localSheetId="15" hidden="1">#REF!</definedName>
    <definedName name="BEx7D38BE0Z9QLQBDMGARM9USFPM" localSheetId="3" hidden="1">#REF!</definedName>
    <definedName name="BEx7D38BE0Z9QLQBDMGARM9USFPM" hidden="1">#REF!</definedName>
    <definedName name="BEx7D5RWKRS4W71J4NZ6ZSFHPKFT" localSheetId="2" hidden="1">#REF!</definedName>
    <definedName name="BEx7D5RWKRS4W71J4NZ6ZSFHPKFT" localSheetId="22" hidden="1">#REF!</definedName>
    <definedName name="BEx7D5RWKRS4W71J4NZ6ZSFHPKFT" localSheetId="19" hidden="1">#REF!</definedName>
    <definedName name="BEx7D5RWKRS4W71J4NZ6ZSFHPKFT" localSheetId="20" hidden="1">#REF!</definedName>
    <definedName name="BEx7D5RWKRS4W71J4NZ6ZSFHPKFT" localSheetId="14" hidden="1">#REF!</definedName>
    <definedName name="BEx7D5RWKRS4W71J4NZ6ZSFHPKFT" localSheetId="15" hidden="1">#REF!</definedName>
    <definedName name="BEx7D5RWKRS4W71J4NZ6ZSFHPKFT" localSheetId="3" hidden="1">#REF!</definedName>
    <definedName name="BEx7D5RWKRS4W71J4NZ6ZSFHPKFT" hidden="1">#REF!</definedName>
    <definedName name="BEx7D8H1TPOX1UN17QZYEV7Q58GA" localSheetId="2" hidden="1">#REF!</definedName>
    <definedName name="BEx7D8H1TPOX1UN17QZYEV7Q58GA" localSheetId="22" hidden="1">#REF!</definedName>
    <definedName name="BEx7D8H1TPOX1UN17QZYEV7Q58GA" localSheetId="19" hidden="1">#REF!</definedName>
    <definedName name="BEx7D8H1TPOX1UN17QZYEV7Q58GA" localSheetId="20" hidden="1">#REF!</definedName>
    <definedName name="BEx7D8H1TPOX1UN17QZYEV7Q58GA" localSheetId="14" hidden="1">#REF!</definedName>
    <definedName name="BEx7D8H1TPOX1UN17QZYEV7Q58GA" localSheetId="15" hidden="1">#REF!</definedName>
    <definedName name="BEx7D8H1TPOX1UN17QZYEV7Q58GA" localSheetId="3" hidden="1">#REF!</definedName>
    <definedName name="BEx7D8H1TPOX1UN17QZYEV7Q58GA" hidden="1">#REF!</definedName>
    <definedName name="BEx7DGF13H2074LRWFZQ45PZ6JPX" localSheetId="2" hidden="1">#REF!</definedName>
    <definedName name="BEx7DGF13H2074LRWFZQ45PZ6JPX" localSheetId="22" hidden="1">#REF!</definedName>
    <definedName name="BEx7DGF13H2074LRWFZQ45PZ6JPX" localSheetId="19" hidden="1">#REF!</definedName>
    <definedName name="BEx7DGF13H2074LRWFZQ45PZ6JPX" localSheetId="20" hidden="1">#REF!</definedName>
    <definedName name="BEx7DGF13H2074LRWFZQ45PZ6JPX" localSheetId="14" hidden="1">#REF!</definedName>
    <definedName name="BEx7DGF13H2074LRWFZQ45PZ6JPX" localSheetId="15" hidden="1">#REF!</definedName>
    <definedName name="BEx7DGF13H2074LRWFZQ45PZ6JPX" localSheetId="3" hidden="1">#REF!</definedName>
    <definedName name="BEx7DGF13H2074LRWFZQ45PZ6JPX" hidden="1">#REF!</definedName>
    <definedName name="BEx7DHBE0SOC5KXWWQ73WUDBRX8J" localSheetId="2" hidden="1">#REF!</definedName>
    <definedName name="BEx7DHBE0SOC5KXWWQ73WUDBRX8J" localSheetId="22" hidden="1">#REF!</definedName>
    <definedName name="BEx7DHBE0SOC5KXWWQ73WUDBRX8J" localSheetId="19" hidden="1">#REF!</definedName>
    <definedName name="BEx7DHBE0SOC5KXWWQ73WUDBRX8J" localSheetId="20" hidden="1">#REF!</definedName>
    <definedName name="BEx7DHBE0SOC5KXWWQ73WUDBRX8J" localSheetId="14" hidden="1">#REF!</definedName>
    <definedName name="BEx7DHBE0SOC5KXWWQ73WUDBRX8J" localSheetId="15" hidden="1">#REF!</definedName>
    <definedName name="BEx7DHBE0SOC5KXWWQ73WUDBRX8J" localSheetId="3" hidden="1">#REF!</definedName>
    <definedName name="BEx7DHBE0SOC5KXWWQ73WUDBRX8J" hidden="1">#REF!</definedName>
    <definedName name="BEx7DKWUXEDIISSX4GDD4YYT887F" localSheetId="2" hidden="1">#REF!</definedName>
    <definedName name="BEx7DKWUXEDIISSX4GDD4YYT887F" localSheetId="22" hidden="1">#REF!</definedName>
    <definedName name="BEx7DKWUXEDIISSX4GDD4YYT887F" localSheetId="19" hidden="1">#REF!</definedName>
    <definedName name="BEx7DKWUXEDIISSX4GDD4YYT887F" localSheetId="20" hidden="1">#REF!</definedName>
    <definedName name="BEx7DKWUXEDIISSX4GDD4YYT887F" localSheetId="14" hidden="1">#REF!</definedName>
    <definedName name="BEx7DKWUXEDIISSX4GDD4YYT887F" localSheetId="15" hidden="1">#REF!</definedName>
    <definedName name="BEx7DKWUXEDIISSX4GDD4YYT887F" localSheetId="3" hidden="1">#REF!</definedName>
    <definedName name="BEx7DKWUXEDIISSX4GDD4YYT887F" hidden="1">#REF!</definedName>
    <definedName name="BEx7DMUYR2HC26WW7AOB1TULERMB" localSheetId="2" hidden="1">#REF!</definedName>
    <definedName name="BEx7DMUYR2HC26WW7AOB1TULERMB" localSheetId="22" hidden="1">#REF!</definedName>
    <definedName name="BEx7DMUYR2HC26WW7AOB1TULERMB" localSheetId="19" hidden="1">#REF!</definedName>
    <definedName name="BEx7DMUYR2HC26WW7AOB1TULERMB" localSheetId="20" hidden="1">#REF!</definedName>
    <definedName name="BEx7DMUYR2HC26WW7AOB1TULERMB" localSheetId="14" hidden="1">#REF!</definedName>
    <definedName name="BEx7DMUYR2HC26WW7AOB1TULERMB" localSheetId="15" hidden="1">#REF!</definedName>
    <definedName name="BEx7DMUYR2HC26WW7AOB1TULERMB" localSheetId="3" hidden="1">#REF!</definedName>
    <definedName name="BEx7DMUYR2HC26WW7AOB1TULERMB" hidden="1">#REF!</definedName>
    <definedName name="BEx7DVJTRV44IMJIBFXELE67SZ7S" localSheetId="2" hidden="1">#REF!</definedName>
    <definedName name="BEx7DVJTRV44IMJIBFXELE67SZ7S" localSheetId="22" hidden="1">#REF!</definedName>
    <definedName name="BEx7DVJTRV44IMJIBFXELE67SZ7S" localSheetId="19" hidden="1">#REF!</definedName>
    <definedName name="BEx7DVJTRV44IMJIBFXELE67SZ7S" localSheetId="20" hidden="1">#REF!</definedName>
    <definedName name="BEx7DVJTRV44IMJIBFXELE67SZ7S" localSheetId="14" hidden="1">#REF!</definedName>
    <definedName name="BEx7DVJTRV44IMJIBFXELE67SZ7S" localSheetId="15" hidden="1">#REF!</definedName>
    <definedName name="BEx7DVJTRV44IMJIBFXELE67SZ7S" localSheetId="3" hidden="1">#REF!</definedName>
    <definedName name="BEx7DVJTRV44IMJIBFXELE67SZ7S" hidden="1">#REF!</definedName>
    <definedName name="BEx7DVUMFCI5INHMVFIJ44RTTSTT" localSheetId="2" hidden="1">#REF!</definedName>
    <definedName name="BEx7DVUMFCI5INHMVFIJ44RTTSTT" localSheetId="22" hidden="1">#REF!</definedName>
    <definedName name="BEx7DVUMFCI5INHMVFIJ44RTTSTT" localSheetId="19" hidden="1">#REF!</definedName>
    <definedName name="BEx7DVUMFCI5INHMVFIJ44RTTSTT" localSheetId="20" hidden="1">#REF!</definedName>
    <definedName name="BEx7DVUMFCI5INHMVFIJ44RTTSTT" localSheetId="14" hidden="1">#REF!</definedName>
    <definedName name="BEx7DVUMFCI5INHMVFIJ44RTTSTT" localSheetId="15" hidden="1">#REF!</definedName>
    <definedName name="BEx7DVUMFCI5INHMVFIJ44RTTSTT" localSheetId="3" hidden="1">#REF!</definedName>
    <definedName name="BEx7DVUMFCI5INHMVFIJ44RTTSTT" hidden="1">#REF!</definedName>
    <definedName name="BEx7E2QT2U8THYOKBPXONB1B47WH" localSheetId="2" hidden="1">#REF!</definedName>
    <definedName name="BEx7E2QT2U8THYOKBPXONB1B47WH" localSheetId="22" hidden="1">#REF!</definedName>
    <definedName name="BEx7E2QT2U8THYOKBPXONB1B47WH" localSheetId="19" hidden="1">#REF!</definedName>
    <definedName name="BEx7E2QT2U8THYOKBPXONB1B47WH" localSheetId="20" hidden="1">#REF!</definedName>
    <definedName name="BEx7E2QT2U8THYOKBPXONB1B47WH" localSheetId="14" hidden="1">#REF!</definedName>
    <definedName name="BEx7E2QT2U8THYOKBPXONB1B47WH" localSheetId="15" hidden="1">#REF!</definedName>
    <definedName name="BEx7E2QT2U8THYOKBPXONB1B47WH" localSheetId="3" hidden="1">#REF!</definedName>
    <definedName name="BEx7E2QT2U8THYOKBPXONB1B47WH" hidden="1">#REF!</definedName>
    <definedName name="BEx7E5QP7W6UKO74F5Y0VJ741HS5" localSheetId="2" hidden="1">#REF!</definedName>
    <definedName name="BEx7E5QP7W6UKO74F5Y0VJ741HS5" localSheetId="22" hidden="1">#REF!</definedName>
    <definedName name="BEx7E5QP7W6UKO74F5Y0VJ741HS5" localSheetId="19" hidden="1">#REF!</definedName>
    <definedName name="BEx7E5QP7W6UKO74F5Y0VJ741HS5" localSheetId="20" hidden="1">#REF!</definedName>
    <definedName name="BEx7E5QP7W6UKO74F5Y0VJ741HS5" localSheetId="14" hidden="1">#REF!</definedName>
    <definedName name="BEx7E5QP7W6UKO74F5Y0VJ741HS5" localSheetId="15" hidden="1">#REF!</definedName>
    <definedName name="BEx7E5QP7W6UKO74F5Y0VJ741HS5" localSheetId="3" hidden="1">#REF!</definedName>
    <definedName name="BEx7E5QP7W6UKO74F5Y0VJ741HS5" hidden="1">#REF!</definedName>
    <definedName name="BEx7E6N29HGH3I47AFB2DCS6MVS6" localSheetId="2" hidden="1">#REF!</definedName>
    <definedName name="BEx7E6N29HGH3I47AFB2DCS6MVS6" localSheetId="22" hidden="1">#REF!</definedName>
    <definedName name="BEx7E6N29HGH3I47AFB2DCS6MVS6" localSheetId="19" hidden="1">#REF!</definedName>
    <definedName name="BEx7E6N29HGH3I47AFB2DCS6MVS6" localSheetId="20" hidden="1">#REF!</definedName>
    <definedName name="BEx7E6N29HGH3I47AFB2DCS6MVS6" localSheetId="14" hidden="1">#REF!</definedName>
    <definedName name="BEx7E6N29HGH3I47AFB2DCS6MVS6" localSheetId="15" hidden="1">#REF!</definedName>
    <definedName name="BEx7E6N29HGH3I47AFB2DCS6MVS6" localSheetId="3" hidden="1">#REF!</definedName>
    <definedName name="BEx7E6N29HGH3I47AFB2DCS6MVS6" hidden="1">#REF!</definedName>
    <definedName name="BEx7EBA8IYHQKT7IQAOAML660SYA" localSheetId="2" hidden="1">#REF!</definedName>
    <definedName name="BEx7EBA8IYHQKT7IQAOAML660SYA" localSheetId="22" hidden="1">#REF!</definedName>
    <definedName name="BEx7EBA8IYHQKT7IQAOAML660SYA" localSheetId="19" hidden="1">#REF!</definedName>
    <definedName name="BEx7EBA8IYHQKT7IQAOAML660SYA" localSheetId="20" hidden="1">#REF!</definedName>
    <definedName name="BEx7EBA8IYHQKT7IQAOAML660SYA" localSheetId="14" hidden="1">#REF!</definedName>
    <definedName name="BEx7EBA8IYHQKT7IQAOAML660SYA" localSheetId="15" hidden="1">#REF!</definedName>
    <definedName name="BEx7EBA8IYHQKT7IQAOAML660SYA" localSheetId="3" hidden="1">#REF!</definedName>
    <definedName name="BEx7EBA8IYHQKT7IQAOAML660SYA" hidden="1">#REF!</definedName>
    <definedName name="BEx7EI6C8MCRZFEQYUBE5FSUTIHK" localSheetId="2" hidden="1">#REF!</definedName>
    <definedName name="BEx7EI6C8MCRZFEQYUBE5FSUTIHK" localSheetId="22" hidden="1">#REF!</definedName>
    <definedName name="BEx7EI6C8MCRZFEQYUBE5FSUTIHK" localSheetId="19" hidden="1">#REF!</definedName>
    <definedName name="BEx7EI6C8MCRZFEQYUBE5FSUTIHK" localSheetId="20" hidden="1">#REF!</definedName>
    <definedName name="BEx7EI6C8MCRZFEQYUBE5FSUTIHK" localSheetId="14" hidden="1">#REF!</definedName>
    <definedName name="BEx7EI6C8MCRZFEQYUBE5FSUTIHK" localSheetId="15" hidden="1">#REF!</definedName>
    <definedName name="BEx7EI6C8MCRZFEQYUBE5FSUTIHK" localSheetId="3" hidden="1">#REF!</definedName>
    <definedName name="BEx7EI6C8MCRZFEQYUBE5FSUTIHK" hidden="1">#REF!</definedName>
    <definedName name="BEx7EI6DL1Z6UWLFBXAKVGZTKHWJ" localSheetId="2" hidden="1">#REF!</definedName>
    <definedName name="BEx7EI6DL1Z6UWLFBXAKVGZTKHWJ" localSheetId="22" hidden="1">#REF!</definedName>
    <definedName name="BEx7EI6DL1Z6UWLFBXAKVGZTKHWJ" localSheetId="19" hidden="1">#REF!</definedName>
    <definedName name="BEx7EI6DL1Z6UWLFBXAKVGZTKHWJ" localSheetId="20" hidden="1">#REF!</definedName>
    <definedName name="BEx7EI6DL1Z6UWLFBXAKVGZTKHWJ" localSheetId="14" hidden="1">#REF!</definedName>
    <definedName name="BEx7EI6DL1Z6UWLFBXAKVGZTKHWJ" localSheetId="15" hidden="1">#REF!</definedName>
    <definedName name="BEx7EI6DL1Z6UWLFBXAKVGZTKHWJ" localSheetId="3" hidden="1">#REF!</definedName>
    <definedName name="BEx7EI6DL1Z6UWLFBXAKVGZTKHWJ" hidden="1">#REF!</definedName>
    <definedName name="BEx7EQKHX7GZYOLXRDU534TT4H64" localSheetId="2" hidden="1">#REF!</definedName>
    <definedName name="BEx7EQKHX7GZYOLXRDU534TT4H64" localSheetId="22" hidden="1">#REF!</definedName>
    <definedName name="BEx7EQKHX7GZYOLXRDU534TT4H64" localSheetId="19" hidden="1">#REF!</definedName>
    <definedName name="BEx7EQKHX7GZYOLXRDU534TT4H64" localSheetId="20" hidden="1">#REF!</definedName>
    <definedName name="BEx7EQKHX7GZYOLXRDU534TT4H64" localSheetId="14" hidden="1">#REF!</definedName>
    <definedName name="BEx7EQKHX7GZYOLXRDU534TT4H64" localSheetId="15" hidden="1">#REF!</definedName>
    <definedName name="BEx7EQKHX7GZYOLXRDU534TT4H64" localSheetId="3" hidden="1">#REF!</definedName>
    <definedName name="BEx7EQKHX7GZYOLXRDU534TT4H64" hidden="1">#REF!</definedName>
    <definedName name="BEx7ETV6L1TM7JSXJIGK3FC6RVZW" localSheetId="2" hidden="1">#REF!</definedName>
    <definedName name="BEx7ETV6L1TM7JSXJIGK3FC6RVZW" localSheetId="22" hidden="1">#REF!</definedName>
    <definedName name="BEx7ETV6L1TM7JSXJIGK3FC6RVZW" localSheetId="19" hidden="1">#REF!</definedName>
    <definedName name="BEx7ETV6L1TM7JSXJIGK3FC6RVZW" localSheetId="20" hidden="1">#REF!</definedName>
    <definedName name="BEx7ETV6L1TM7JSXJIGK3FC6RVZW" localSheetId="14" hidden="1">#REF!</definedName>
    <definedName name="BEx7ETV6L1TM7JSXJIGK3FC6RVZW" localSheetId="15" hidden="1">#REF!</definedName>
    <definedName name="BEx7ETV6L1TM7JSXJIGK3FC6RVZW" localSheetId="3" hidden="1">#REF!</definedName>
    <definedName name="BEx7ETV6L1TM7JSXJIGK3FC6RVZW" hidden="1">#REF!</definedName>
    <definedName name="BEx7EYYLHMBYQTH6I377FCQS7CSX" localSheetId="2" hidden="1">#REF!</definedName>
    <definedName name="BEx7EYYLHMBYQTH6I377FCQS7CSX" localSheetId="22" hidden="1">#REF!</definedName>
    <definedName name="BEx7EYYLHMBYQTH6I377FCQS7CSX" localSheetId="19" hidden="1">#REF!</definedName>
    <definedName name="BEx7EYYLHMBYQTH6I377FCQS7CSX" localSheetId="20" hidden="1">#REF!</definedName>
    <definedName name="BEx7EYYLHMBYQTH6I377FCQS7CSX" localSheetId="14" hidden="1">#REF!</definedName>
    <definedName name="BEx7EYYLHMBYQTH6I377FCQS7CSX" localSheetId="15" hidden="1">#REF!</definedName>
    <definedName name="BEx7EYYLHMBYQTH6I377FCQS7CSX" localSheetId="3" hidden="1">#REF!</definedName>
    <definedName name="BEx7EYYLHMBYQTH6I377FCQS7CSX" hidden="1">#REF!</definedName>
    <definedName name="BEx7FCLG1RYI2SNOU1Y2GQZNZSWA" localSheetId="2" hidden="1">#REF!</definedName>
    <definedName name="BEx7FCLG1RYI2SNOU1Y2GQZNZSWA" localSheetId="22" hidden="1">#REF!</definedName>
    <definedName name="BEx7FCLG1RYI2SNOU1Y2GQZNZSWA" localSheetId="19" hidden="1">#REF!</definedName>
    <definedName name="BEx7FCLG1RYI2SNOU1Y2GQZNZSWA" localSheetId="20" hidden="1">#REF!</definedName>
    <definedName name="BEx7FCLG1RYI2SNOU1Y2GQZNZSWA" localSheetId="14" hidden="1">#REF!</definedName>
    <definedName name="BEx7FCLG1RYI2SNOU1Y2GQZNZSWA" localSheetId="15" hidden="1">#REF!</definedName>
    <definedName name="BEx7FCLG1RYI2SNOU1Y2GQZNZSWA" localSheetId="3" hidden="1">#REF!</definedName>
    <definedName name="BEx7FCLG1RYI2SNOU1Y2GQZNZSWA" hidden="1">#REF!</definedName>
    <definedName name="BEx7FN32ZGWOAA4TTH79KINTDWR9" localSheetId="2" hidden="1">#REF!</definedName>
    <definedName name="BEx7FN32ZGWOAA4TTH79KINTDWR9" localSheetId="22" hidden="1">#REF!</definedName>
    <definedName name="BEx7FN32ZGWOAA4TTH79KINTDWR9" localSheetId="19" hidden="1">#REF!</definedName>
    <definedName name="BEx7FN32ZGWOAA4TTH79KINTDWR9" localSheetId="20" hidden="1">#REF!</definedName>
    <definedName name="BEx7FN32ZGWOAA4TTH79KINTDWR9" localSheetId="14" hidden="1">#REF!</definedName>
    <definedName name="BEx7FN32ZGWOAA4TTH79KINTDWR9" localSheetId="15" hidden="1">#REF!</definedName>
    <definedName name="BEx7FN32ZGWOAA4TTH79KINTDWR9" localSheetId="3" hidden="1">#REF!</definedName>
    <definedName name="BEx7FN32ZGWOAA4TTH79KINTDWR9" hidden="1">#REF!</definedName>
    <definedName name="BEx7FV0WJHXL6X5JNQ2ZX45PX49P" localSheetId="2" hidden="1">#REF!</definedName>
    <definedName name="BEx7FV0WJHXL6X5JNQ2ZX45PX49P" localSheetId="22" hidden="1">#REF!</definedName>
    <definedName name="BEx7FV0WJHXL6X5JNQ2ZX45PX49P" localSheetId="19" hidden="1">#REF!</definedName>
    <definedName name="BEx7FV0WJHXL6X5JNQ2ZX45PX49P" localSheetId="20" hidden="1">#REF!</definedName>
    <definedName name="BEx7FV0WJHXL6X5JNQ2ZX45PX49P" localSheetId="14" hidden="1">#REF!</definedName>
    <definedName name="BEx7FV0WJHXL6X5JNQ2ZX45PX49P" localSheetId="15" hidden="1">#REF!</definedName>
    <definedName name="BEx7FV0WJHXL6X5JNQ2ZX45PX49P" localSheetId="3" hidden="1">#REF!</definedName>
    <definedName name="BEx7FV0WJHXL6X5JNQ2ZX45PX49P" hidden="1">#REF!</definedName>
    <definedName name="BEx7G82CKM3NIY1PHNFK28M09PCH" localSheetId="2" hidden="1">#REF!</definedName>
    <definedName name="BEx7G82CKM3NIY1PHNFK28M09PCH" localSheetId="22" hidden="1">#REF!</definedName>
    <definedName name="BEx7G82CKM3NIY1PHNFK28M09PCH" localSheetId="19" hidden="1">#REF!</definedName>
    <definedName name="BEx7G82CKM3NIY1PHNFK28M09PCH" localSheetId="20" hidden="1">#REF!</definedName>
    <definedName name="BEx7G82CKM3NIY1PHNFK28M09PCH" localSheetId="14" hidden="1">#REF!</definedName>
    <definedName name="BEx7G82CKM3NIY1PHNFK28M09PCH" localSheetId="15" hidden="1">#REF!</definedName>
    <definedName name="BEx7G82CKM3NIY1PHNFK28M09PCH" localSheetId="3" hidden="1">#REF!</definedName>
    <definedName name="BEx7G82CKM3NIY1PHNFK28M09PCH" hidden="1">#REF!</definedName>
    <definedName name="BEx7GR3ENYWRXXS5IT0UMEGOLGUH" localSheetId="2" hidden="1">#REF!</definedName>
    <definedName name="BEx7GR3ENYWRXXS5IT0UMEGOLGUH" localSheetId="22" hidden="1">#REF!</definedName>
    <definedName name="BEx7GR3ENYWRXXS5IT0UMEGOLGUH" localSheetId="19" hidden="1">#REF!</definedName>
    <definedName name="BEx7GR3ENYWRXXS5IT0UMEGOLGUH" localSheetId="20" hidden="1">#REF!</definedName>
    <definedName name="BEx7GR3ENYWRXXS5IT0UMEGOLGUH" localSheetId="14" hidden="1">#REF!</definedName>
    <definedName name="BEx7GR3ENYWRXXS5IT0UMEGOLGUH" localSheetId="15" hidden="1">#REF!</definedName>
    <definedName name="BEx7GR3ENYWRXXS5IT0UMEGOLGUH" localSheetId="3" hidden="1">#REF!</definedName>
    <definedName name="BEx7GR3ENYWRXXS5IT0UMEGOLGUH" hidden="1">#REF!</definedName>
    <definedName name="BEx7GSAL6P7TASL8MB63RFST1LJL" localSheetId="2" hidden="1">#REF!</definedName>
    <definedName name="BEx7GSAL6P7TASL8MB63RFST1LJL" localSheetId="22" hidden="1">#REF!</definedName>
    <definedName name="BEx7GSAL6P7TASL8MB63RFST1LJL" localSheetId="19" hidden="1">#REF!</definedName>
    <definedName name="BEx7GSAL6P7TASL8MB63RFST1LJL" localSheetId="20" hidden="1">#REF!</definedName>
    <definedName name="BEx7GSAL6P7TASL8MB63RFST1LJL" localSheetId="14" hidden="1">#REF!</definedName>
    <definedName name="BEx7GSAL6P7TASL8MB63RFST1LJL" localSheetId="15" hidden="1">#REF!</definedName>
    <definedName name="BEx7GSAL6P7TASL8MB63RFST1LJL" localSheetId="3" hidden="1">#REF!</definedName>
    <definedName name="BEx7GSAL6P7TASL8MB63RFST1LJL" hidden="1">#REF!</definedName>
    <definedName name="BEx7H0JD6I5I8WQLLWOYWY5YWPQE" localSheetId="2" hidden="1">#REF!</definedName>
    <definedName name="BEx7H0JD6I5I8WQLLWOYWY5YWPQE" localSheetId="22" hidden="1">#REF!</definedName>
    <definedName name="BEx7H0JD6I5I8WQLLWOYWY5YWPQE" localSheetId="19" hidden="1">#REF!</definedName>
    <definedName name="BEx7H0JD6I5I8WQLLWOYWY5YWPQE" localSheetId="20" hidden="1">#REF!</definedName>
    <definedName name="BEx7H0JD6I5I8WQLLWOYWY5YWPQE" localSheetId="14" hidden="1">#REF!</definedName>
    <definedName name="BEx7H0JD6I5I8WQLLWOYWY5YWPQE" localSheetId="15" hidden="1">#REF!</definedName>
    <definedName name="BEx7H0JD6I5I8WQLLWOYWY5YWPQE" localSheetId="3" hidden="1">#REF!</definedName>
    <definedName name="BEx7H0JD6I5I8WQLLWOYWY5YWPQE" hidden="1">#REF!</definedName>
    <definedName name="BEx7H14XCXH7WEXEY1HVO53A6AGH" localSheetId="2" hidden="1">#REF!</definedName>
    <definedName name="BEx7H14XCXH7WEXEY1HVO53A6AGH" localSheetId="22" hidden="1">#REF!</definedName>
    <definedName name="BEx7H14XCXH7WEXEY1HVO53A6AGH" localSheetId="19" hidden="1">#REF!</definedName>
    <definedName name="BEx7H14XCXH7WEXEY1HVO53A6AGH" localSheetId="20" hidden="1">#REF!</definedName>
    <definedName name="BEx7H14XCXH7WEXEY1HVO53A6AGH" localSheetId="14" hidden="1">#REF!</definedName>
    <definedName name="BEx7H14XCXH7WEXEY1HVO53A6AGH" localSheetId="15" hidden="1">#REF!</definedName>
    <definedName name="BEx7H14XCXH7WEXEY1HVO53A6AGH" localSheetId="3" hidden="1">#REF!</definedName>
    <definedName name="BEx7H14XCXH7WEXEY1HVO53A6AGH" hidden="1">#REF!</definedName>
    <definedName name="BEx7HGVBEF4LEIF6RC14N3PSU461" localSheetId="2" hidden="1">#REF!</definedName>
    <definedName name="BEx7HGVBEF4LEIF6RC14N3PSU461" localSheetId="22" hidden="1">#REF!</definedName>
    <definedName name="BEx7HGVBEF4LEIF6RC14N3PSU461" localSheetId="19" hidden="1">#REF!</definedName>
    <definedName name="BEx7HGVBEF4LEIF6RC14N3PSU461" localSheetId="20" hidden="1">#REF!</definedName>
    <definedName name="BEx7HGVBEF4LEIF6RC14N3PSU461" localSheetId="14" hidden="1">#REF!</definedName>
    <definedName name="BEx7HGVBEF4LEIF6RC14N3PSU461" localSheetId="15" hidden="1">#REF!</definedName>
    <definedName name="BEx7HGVBEF4LEIF6RC14N3PSU461" localSheetId="3" hidden="1">#REF!</definedName>
    <definedName name="BEx7HGVBEF4LEIF6RC14N3PSU461" hidden="1">#REF!</definedName>
    <definedName name="BEx7HQ5T9FZ42QWS09UO4DT42Y0R" localSheetId="2" hidden="1">#REF!</definedName>
    <definedName name="BEx7HQ5T9FZ42QWS09UO4DT42Y0R" localSheetId="22" hidden="1">#REF!</definedName>
    <definedName name="BEx7HQ5T9FZ42QWS09UO4DT42Y0R" localSheetId="19" hidden="1">#REF!</definedName>
    <definedName name="BEx7HQ5T9FZ42QWS09UO4DT42Y0R" localSheetId="20" hidden="1">#REF!</definedName>
    <definedName name="BEx7HQ5T9FZ42QWS09UO4DT42Y0R" localSheetId="14" hidden="1">#REF!</definedName>
    <definedName name="BEx7HQ5T9FZ42QWS09UO4DT42Y0R" localSheetId="15" hidden="1">#REF!</definedName>
    <definedName name="BEx7HQ5T9FZ42QWS09UO4DT42Y0R" localSheetId="3" hidden="1">#REF!</definedName>
    <definedName name="BEx7HQ5T9FZ42QWS09UO4DT42Y0R" hidden="1">#REF!</definedName>
    <definedName name="BEx7HRCZE3CVGON1HV07MT5MNDZ3" localSheetId="2" hidden="1">#REF!</definedName>
    <definedName name="BEx7HRCZE3CVGON1HV07MT5MNDZ3" localSheetId="22" hidden="1">#REF!</definedName>
    <definedName name="BEx7HRCZE3CVGON1HV07MT5MNDZ3" localSheetId="19" hidden="1">#REF!</definedName>
    <definedName name="BEx7HRCZE3CVGON1HV07MT5MNDZ3" localSheetId="20" hidden="1">#REF!</definedName>
    <definedName name="BEx7HRCZE3CVGON1HV07MT5MNDZ3" localSheetId="14" hidden="1">#REF!</definedName>
    <definedName name="BEx7HRCZE3CVGON1HV07MT5MNDZ3" localSheetId="15" hidden="1">#REF!</definedName>
    <definedName name="BEx7HRCZE3CVGON1HV07MT5MNDZ3" localSheetId="3" hidden="1">#REF!</definedName>
    <definedName name="BEx7HRCZE3CVGON1HV07MT5MNDZ3" hidden="1">#REF!</definedName>
    <definedName name="BEx7HWGE2CANG5M17X4C8YNC3N8F" localSheetId="2" hidden="1">#REF!</definedName>
    <definedName name="BEx7HWGE2CANG5M17X4C8YNC3N8F" localSheetId="22" hidden="1">#REF!</definedName>
    <definedName name="BEx7HWGE2CANG5M17X4C8YNC3N8F" localSheetId="19" hidden="1">#REF!</definedName>
    <definedName name="BEx7HWGE2CANG5M17X4C8YNC3N8F" localSheetId="20" hidden="1">#REF!</definedName>
    <definedName name="BEx7HWGE2CANG5M17X4C8YNC3N8F" localSheetId="14" hidden="1">#REF!</definedName>
    <definedName name="BEx7HWGE2CANG5M17X4C8YNC3N8F" localSheetId="15" hidden="1">#REF!</definedName>
    <definedName name="BEx7HWGE2CANG5M17X4C8YNC3N8F" localSheetId="3" hidden="1">#REF!</definedName>
    <definedName name="BEx7HWGE2CANG5M17X4C8YNC3N8F" hidden="1">#REF!</definedName>
    <definedName name="BEx7IB54GU5UCTJS549UBDW43EJL" localSheetId="2" hidden="1">#REF!</definedName>
    <definedName name="BEx7IB54GU5UCTJS549UBDW43EJL" localSheetId="22" hidden="1">#REF!</definedName>
    <definedName name="BEx7IB54GU5UCTJS549UBDW43EJL" localSheetId="19" hidden="1">#REF!</definedName>
    <definedName name="BEx7IB54GU5UCTJS549UBDW43EJL" localSheetId="20" hidden="1">#REF!</definedName>
    <definedName name="BEx7IB54GU5UCTJS549UBDW43EJL" localSheetId="14" hidden="1">#REF!</definedName>
    <definedName name="BEx7IB54GU5UCTJS549UBDW43EJL" localSheetId="15" hidden="1">#REF!</definedName>
    <definedName name="BEx7IB54GU5UCTJS549UBDW43EJL" localSheetId="3" hidden="1">#REF!</definedName>
    <definedName name="BEx7IB54GU5UCTJS549UBDW43EJL" hidden="1">#REF!</definedName>
    <definedName name="BEx7IBVYN47SFZIA0K4MDKQZNN9V" localSheetId="2" hidden="1">#REF!</definedName>
    <definedName name="BEx7IBVYN47SFZIA0K4MDKQZNN9V" localSheetId="22" hidden="1">#REF!</definedName>
    <definedName name="BEx7IBVYN47SFZIA0K4MDKQZNN9V" localSheetId="19" hidden="1">#REF!</definedName>
    <definedName name="BEx7IBVYN47SFZIA0K4MDKQZNN9V" localSheetId="20" hidden="1">#REF!</definedName>
    <definedName name="BEx7IBVYN47SFZIA0K4MDKQZNN9V" localSheetId="14" hidden="1">#REF!</definedName>
    <definedName name="BEx7IBVYN47SFZIA0K4MDKQZNN9V" localSheetId="15" hidden="1">#REF!</definedName>
    <definedName name="BEx7IBVYN47SFZIA0K4MDKQZNN9V" localSheetId="3" hidden="1">#REF!</definedName>
    <definedName name="BEx7IBVYN47SFZIA0K4MDKQZNN9V" hidden="1">#REF!</definedName>
    <definedName name="BEx7IGOMJB39HUONENRXTK1MFHGE" localSheetId="2" hidden="1">#REF!</definedName>
    <definedName name="BEx7IGOMJB39HUONENRXTK1MFHGE" localSheetId="22" hidden="1">#REF!</definedName>
    <definedName name="BEx7IGOMJB39HUONENRXTK1MFHGE" localSheetId="19" hidden="1">#REF!</definedName>
    <definedName name="BEx7IGOMJB39HUONENRXTK1MFHGE" localSheetId="20" hidden="1">#REF!</definedName>
    <definedName name="BEx7IGOMJB39HUONENRXTK1MFHGE" localSheetId="14" hidden="1">#REF!</definedName>
    <definedName name="BEx7IGOMJB39HUONENRXTK1MFHGE" localSheetId="15" hidden="1">#REF!</definedName>
    <definedName name="BEx7IGOMJB39HUONENRXTK1MFHGE" localSheetId="3" hidden="1">#REF!</definedName>
    <definedName name="BEx7IGOMJB39HUONENRXTK1MFHGE" hidden="1">#REF!</definedName>
    <definedName name="BEx7ISO6LTCYYDK0J6IN4PG2P6SW" localSheetId="2" hidden="1">#REF!</definedName>
    <definedName name="BEx7ISO6LTCYYDK0J6IN4PG2P6SW" localSheetId="22" hidden="1">#REF!</definedName>
    <definedName name="BEx7ISO6LTCYYDK0J6IN4PG2P6SW" localSheetId="19" hidden="1">#REF!</definedName>
    <definedName name="BEx7ISO6LTCYYDK0J6IN4PG2P6SW" localSheetId="20" hidden="1">#REF!</definedName>
    <definedName name="BEx7ISO6LTCYYDK0J6IN4PG2P6SW" localSheetId="14" hidden="1">#REF!</definedName>
    <definedName name="BEx7ISO6LTCYYDK0J6IN4PG2P6SW" localSheetId="15" hidden="1">#REF!</definedName>
    <definedName name="BEx7ISO6LTCYYDK0J6IN4PG2P6SW" localSheetId="3" hidden="1">#REF!</definedName>
    <definedName name="BEx7ISO6LTCYYDK0J6IN4PG2P6SW" hidden="1">#REF!</definedName>
    <definedName name="BEx7IV2IJ5WT7UC0UG7WP0WF2JZI" localSheetId="2" hidden="1">#REF!</definedName>
    <definedName name="BEx7IV2IJ5WT7UC0UG7WP0WF2JZI" localSheetId="22" hidden="1">#REF!</definedName>
    <definedName name="BEx7IV2IJ5WT7UC0UG7WP0WF2JZI" localSheetId="19" hidden="1">#REF!</definedName>
    <definedName name="BEx7IV2IJ5WT7UC0UG7WP0WF2JZI" localSheetId="20" hidden="1">#REF!</definedName>
    <definedName name="BEx7IV2IJ5WT7UC0UG7WP0WF2JZI" localSheetId="14" hidden="1">#REF!</definedName>
    <definedName name="BEx7IV2IJ5WT7UC0UG7WP0WF2JZI" localSheetId="15" hidden="1">#REF!</definedName>
    <definedName name="BEx7IV2IJ5WT7UC0UG7WP0WF2JZI" localSheetId="3" hidden="1">#REF!</definedName>
    <definedName name="BEx7IV2IJ5WT7UC0UG7WP0WF2JZI" hidden="1">#REF!</definedName>
    <definedName name="BEx7IXGU74GE5E4S6W4Z13AR092Y" localSheetId="2" hidden="1">#REF!</definedName>
    <definedName name="BEx7IXGU74GE5E4S6W4Z13AR092Y" localSheetId="22" hidden="1">#REF!</definedName>
    <definedName name="BEx7IXGU74GE5E4S6W4Z13AR092Y" localSheetId="19" hidden="1">#REF!</definedName>
    <definedName name="BEx7IXGU74GE5E4S6W4Z13AR092Y" localSheetId="20" hidden="1">#REF!</definedName>
    <definedName name="BEx7IXGU74GE5E4S6W4Z13AR092Y" localSheetId="14" hidden="1">#REF!</definedName>
    <definedName name="BEx7IXGU74GE5E4S6W4Z13AR092Y" localSheetId="15" hidden="1">#REF!</definedName>
    <definedName name="BEx7IXGU74GE5E4S6W4Z13AR092Y" localSheetId="3" hidden="1">#REF!</definedName>
    <definedName name="BEx7IXGU74GE5E4S6W4Z13AR092Y" hidden="1">#REF!</definedName>
    <definedName name="BEx7J4YL8Q3BI1MLH16YYQ18IJRD" localSheetId="2" hidden="1">#REF!</definedName>
    <definedName name="BEx7J4YL8Q3BI1MLH16YYQ18IJRD" localSheetId="22" hidden="1">#REF!</definedName>
    <definedName name="BEx7J4YL8Q3BI1MLH16YYQ18IJRD" localSheetId="19" hidden="1">#REF!</definedName>
    <definedName name="BEx7J4YL8Q3BI1MLH16YYQ18IJRD" localSheetId="20" hidden="1">#REF!</definedName>
    <definedName name="BEx7J4YL8Q3BI1MLH16YYQ18IJRD" localSheetId="14" hidden="1">#REF!</definedName>
    <definedName name="BEx7J4YL8Q3BI1MLH16YYQ18IJRD" localSheetId="15" hidden="1">#REF!</definedName>
    <definedName name="BEx7J4YL8Q3BI1MLH16YYQ18IJRD" localSheetId="3" hidden="1">#REF!</definedName>
    <definedName name="BEx7J4YL8Q3BI1MLH16YYQ18IJRD" hidden="1">#REF!</definedName>
    <definedName name="BEx7J5K5QVUOXI6A663KUWL6PO3O" localSheetId="2" hidden="1">#REF!</definedName>
    <definedName name="BEx7J5K5QVUOXI6A663KUWL6PO3O" localSheetId="22" hidden="1">#REF!</definedName>
    <definedName name="BEx7J5K5QVUOXI6A663KUWL6PO3O" localSheetId="19" hidden="1">#REF!</definedName>
    <definedName name="BEx7J5K5QVUOXI6A663KUWL6PO3O" localSheetId="20" hidden="1">#REF!</definedName>
    <definedName name="BEx7J5K5QVUOXI6A663KUWL6PO3O" localSheetId="14" hidden="1">#REF!</definedName>
    <definedName name="BEx7J5K5QVUOXI6A663KUWL6PO3O" localSheetId="15" hidden="1">#REF!</definedName>
    <definedName name="BEx7J5K5QVUOXI6A663KUWL6PO3O" localSheetId="3" hidden="1">#REF!</definedName>
    <definedName name="BEx7J5K5QVUOXI6A663KUWL6PO3O" hidden="1">#REF!</definedName>
    <definedName name="BEx7JH3HGBPI07OHZ5LFYK0UFZQR" localSheetId="2" hidden="1">#REF!</definedName>
    <definedName name="BEx7JH3HGBPI07OHZ5LFYK0UFZQR" localSheetId="22" hidden="1">#REF!</definedName>
    <definedName name="BEx7JH3HGBPI07OHZ5LFYK0UFZQR" localSheetId="19" hidden="1">#REF!</definedName>
    <definedName name="BEx7JH3HGBPI07OHZ5LFYK0UFZQR" localSheetId="20" hidden="1">#REF!</definedName>
    <definedName name="BEx7JH3HGBPI07OHZ5LFYK0UFZQR" localSheetId="14" hidden="1">#REF!</definedName>
    <definedName name="BEx7JH3HGBPI07OHZ5LFYK0UFZQR" localSheetId="15" hidden="1">#REF!</definedName>
    <definedName name="BEx7JH3HGBPI07OHZ5LFYK0UFZQR" localSheetId="3" hidden="1">#REF!</definedName>
    <definedName name="BEx7JH3HGBPI07OHZ5LFYK0UFZQR" hidden="1">#REF!</definedName>
    <definedName name="BEx7JRL3MHRMVLQF3EN15MXRPN68" localSheetId="2" hidden="1">#REF!</definedName>
    <definedName name="BEx7JRL3MHRMVLQF3EN15MXRPN68" localSheetId="22" hidden="1">#REF!</definedName>
    <definedName name="BEx7JRL3MHRMVLQF3EN15MXRPN68" localSheetId="19" hidden="1">#REF!</definedName>
    <definedName name="BEx7JRL3MHRMVLQF3EN15MXRPN68" localSheetId="20" hidden="1">#REF!</definedName>
    <definedName name="BEx7JRL3MHRMVLQF3EN15MXRPN68" localSheetId="14" hidden="1">#REF!</definedName>
    <definedName name="BEx7JRL3MHRMVLQF3EN15MXRPN68" localSheetId="15" hidden="1">#REF!</definedName>
    <definedName name="BEx7JRL3MHRMVLQF3EN15MXRPN68" localSheetId="3" hidden="1">#REF!</definedName>
    <definedName name="BEx7JRL3MHRMVLQF3EN15MXRPN68" hidden="1">#REF!</definedName>
    <definedName name="BEx7JV194190CNM6WWGQ3UBJ3CHH" localSheetId="2" hidden="1">#REF!</definedName>
    <definedName name="BEx7JV194190CNM6WWGQ3UBJ3CHH" localSheetId="22" hidden="1">#REF!</definedName>
    <definedName name="BEx7JV194190CNM6WWGQ3UBJ3CHH" localSheetId="19" hidden="1">#REF!</definedName>
    <definedName name="BEx7JV194190CNM6WWGQ3UBJ3CHH" localSheetId="20" hidden="1">#REF!</definedName>
    <definedName name="BEx7JV194190CNM6WWGQ3UBJ3CHH" localSheetId="14" hidden="1">#REF!</definedName>
    <definedName name="BEx7JV194190CNM6WWGQ3UBJ3CHH" localSheetId="15" hidden="1">#REF!</definedName>
    <definedName name="BEx7JV194190CNM6WWGQ3UBJ3CHH" localSheetId="3" hidden="1">#REF!</definedName>
    <definedName name="BEx7JV194190CNM6WWGQ3UBJ3CHH" hidden="1">#REF!</definedName>
    <definedName name="BEx7JZJ4AE8AGMWPK3XPBTBUBZ48" localSheetId="2" hidden="1">#REF!</definedName>
    <definedName name="BEx7JZJ4AE8AGMWPK3XPBTBUBZ48" localSheetId="22" hidden="1">#REF!</definedName>
    <definedName name="BEx7JZJ4AE8AGMWPK3XPBTBUBZ48" localSheetId="19" hidden="1">#REF!</definedName>
    <definedName name="BEx7JZJ4AE8AGMWPK3XPBTBUBZ48" localSheetId="20" hidden="1">#REF!</definedName>
    <definedName name="BEx7JZJ4AE8AGMWPK3XPBTBUBZ48" localSheetId="14" hidden="1">#REF!</definedName>
    <definedName name="BEx7JZJ4AE8AGMWPK3XPBTBUBZ48" localSheetId="15" hidden="1">#REF!</definedName>
    <definedName name="BEx7JZJ4AE8AGMWPK3XPBTBUBZ48" localSheetId="3" hidden="1">#REF!</definedName>
    <definedName name="BEx7JZJ4AE8AGMWPK3XPBTBUBZ48" hidden="1">#REF!</definedName>
    <definedName name="BEx7K7GZ607XQOGB81A1HINBTGOZ" localSheetId="2" hidden="1">#REF!</definedName>
    <definedName name="BEx7K7GZ607XQOGB81A1HINBTGOZ" localSheetId="22" hidden="1">#REF!</definedName>
    <definedName name="BEx7K7GZ607XQOGB81A1HINBTGOZ" localSheetId="19" hidden="1">#REF!</definedName>
    <definedName name="BEx7K7GZ607XQOGB81A1HINBTGOZ" localSheetId="20" hidden="1">#REF!</definedName>
    <definedName name="BEx7K7GZ607XQOGB81A1HINBTGOZ" localSheetId="14" hidden="1">#REF!</definedName>
    <definedName name="BEx7K7GZ607XQOGB81A1HINBTGOZ" localSheetId="15" hidden="1">#REF!</definedName>
    <definedName name="BEx7K7GZ607XQOGB81A1HINBTGOZ" localSheetId="3" hidden="1">#REF!</definedName>
    <definedName name="BEx7K7GZ607XQOGB81A1HINBTGOZ" hidden="1">#REF!</definedName>
    <definedName name="BEx7KEYPBDXSNROH8M6CDCBN6B50" localSheetId="2" hidden="1">#REF!</definedName>
    <definedName name="BEx7KEYPBDXSNROH8M6CDCBN6B50" localSheetId="22" hidden="1">#REF!</definedName>
    <definedName name="BEx7KEYPBDXSNROH8M6CDCBN6B50" localSheetId="19" hidden="1">#REF!</definedName>
    <definedName name="BEx7KEYPBDXSNROH8M6CDCBN6B50" localSheetId="20" hidden="1">#REF!</definedName>
    <definedName name="BEx7KEYPBDXSNROH8M6CDCBN6B50" localSheetId="14" hidden="1">#REF!</definedName>
    <definedName name="BEx7KEYPBDXSNROH8M6CDCBN6B50" localSheetId="15" hidden="1">#REF!</definedName>
    <definedName name="BEx7KEYPBDXSNROH8M6CDCBN6B50" localSheetId="3" hidden="1">#REF!</definedName>
    <definedName name="BEx7KEYPBDXSNROH8M6CDCBN6B50" hidden="1">#REF!</definedName>
    <definedName name="BEx7KH7PZ0A6FSWA4LAN2CMZ0WSF" localSheetId="2" hidden="1">#REF!</definedName>
    <definedName name="BEx7KH7PZ0A6FSWA4LAN2CMZ0WSF" localSheetId="22" hidden="1">#REF!</definedName>
    <definedName name="BEx7KH7PZ0A6FSWA4LAN2CMZ0WSF" localSheetId="19" hidden="1">#REF!</definedName>
    <definedName name="BEx7KH7PZ0A6FSWA4LAN2CMZ0WSF" localSheetId="20" hidden="1">#REF!</definedName>
    <definedName name="BEx7KH7PZ0A6FSWA4LAN2CMZ0WSF" localSheetId="14" hidden="1">#REF!</definedName>
    <definedName name="BEx7KH7PZ0A6FSWA4LAN2CMZ0WSF" localSheetId="15" hidden="1">#REF!</definedName>
    <definedName name="BEx7KH7PZ0A6FSWA4LAN2CMZ0WSF" localSheetId="3" hidden="1">#REF!</definedName>
    <definedName name="BEx7KH7PZ0A6FSWA4LAN2CMZ0WSF" hidden="1">#REF!</definedName>
    <definedName name="BEx7KNCTL6VMNQP4MFMHOMV1WI1Y" localSheetId="2" hidden="1">#REF!</definedName>
    <definedName name="BEx7KNCTL6VMNQP4MFMHOMV1WI1Y" localSheetId="22" hidden="1">#REF!</definedName>
    <definedName name="BEx7KNCTL6VMNQP4MFMHOMV1WI1Y" localSheetId="19" hidden="1">#REF!</definedName>
    <definedName name="BEx7KNCTL6VMNQP4MFMHOMV1WI1Y" localSheetId="20" hidden="1">#REF!</definedName>
    <definedName name="BEx7KNCTL6VMNQP4MFMHOMV1WI1Y" localSheetId="14" hidden="1">#REF!</definedName>
    <definedName name="BEx7KNCTL6VMNQP4MFMHOMV1WI1Y" localSheetId="15" hidden="1">#REF!</definedName>
    <definedName name="BEx7KNCTL6VMNQP4MFMHOMV1WI1Y" localSheetId="3" hidden="1">#REF!</definedName>
    <definedName name="BEx7KNCTL6VMNQP4MFMHOMV1WI1Y" hidden="1">#REF!</definedName>
    <definedName name="BEx7KSAS8BZT6H8OQCZ5DNSTMO07" localSheetId="2" hidden="1">#REF!</definedName>
    <definedName name="BEx7KSAS8BZT6H8OQCZ5DNSTMO07" localSheetId="22" hidden="1">#REF!</definedName>
    <definedName name="BEx7KSAS8BZT6H8OQCZ5DNSTMO07" localSheetId="19" hidden="1">#REF!</definedName>
    <definedName name="BEx7KSAS8BZT6H8OQCZ5DNSTMO07" localSheetId="20" hidden="1">#REF!</definedName>
    <definedName name="BEx7KSAS8BZT6H8OQCZ5DNSTMO07" localSheetId="14" hidden="1">#REF!</definedName>
    <definedName name="BEx7KSAS8BZT6H8OQCZ5DNSTMO07" localSheetId="15" hidden="1">#REF!</definedName>
    <definedName name="BEx7KSAS8BZT6H8OQCZ5DNSTMO07" localSheetId="3" hidden="1">#REF!</definedName>
    <definedName name="BEx7KSAS8BZT6H8OQCZ5DNSTMO07" hidden="1">#REF!</definedName>
    <definedName name="BEx7KWHTBD21COXVI4HNEQH0Z3L8" localSheetId="2" hidden="1">#REF!</definedName>
    <definedName name="BEx7KWHTBD21COXVI4HNEQH0Z3L8" localSheetId="22" hidden="1">#REF!</definedName>
    <definedName name="BEx7KWHTBD21COXVI4HNEQH0Z3L8" localSheetId="19" hidden="1">#REF!</definedName>
    <definedName name="BEx7KWHTBD21COXVI4HNEQH0Z3L8" localSheetId="20" hidden="1">#REF!</definedName>
    <definedName name="BEx7KWHTBD21COXVI4HNEQH0Z3L8" localSheetId="14" hidden="1">#REF!</definedName>
    <definedName name="BEx7KWHTBD21COXVI4HNEQH0Z3L8" localSheetId="15" hidden="1">#REF!</definedName>
    <definedName name="BEx7KWHTBD21COXVI4HNEQH0Z3L8" localSheetId="3" hidden="1">#REF!</definedName>
    <definedName name="BEx7KWHTBD21COXVI4HNEQH0Z3L8" hidden="1">#REF!</definedName>
    <definedName name="BEx7KXUGRMRSUXCM97Z7VRZQ9JH2" localSheetId="2" hidden="1">#REF!</definedName>
    <definedName name="BEx7KXUGRMRSUXCM97Z7VRZQ9JH2" localSheetId="22" hidden="1">#REF!</definedName>
    <definedName name="BEx7KXUGRMRSUXCM97Z7VRZQ9JH2" localSheetId="19" hidden="1">#REF!</definedName>
    <definedName name="BEx7KXUGRMRSUXCM97Z7VRZQ9JH2" localSheetId="20" hidden="1">#REF!</definedName>
    <definedName name="BEx7KXUGRMRSUXCM97Z7VRZQ9JH2" localSheetId="14" hidden="1">#REF!</definedName>
    <definedName name="BEx7KXUGRMRSUXCM97Z7VRZQ9JH2" localSheetId="15" hidden="1">#REF!</definedName>
    <definedName name="BEx7KXUGRMRSUXCM97Z7VRZQ9JH2" localSheetId="3" hidden="1">#REF!</definedName>
    <definedName name="BEx7KXUGRMRSUXCM97Z7VRZQ9JH2" hidden="1">#REF!</definedName>
    <definedName name="BEx7L5C6U8MP6IZ67BD649WQYJEK" localSheetId="2" hidden="1">#REF!</definedName>
    <definedName name="BEx7L5C6U8MP6IZ67BD649WQYJEK" localSheetId="22" hidden="1">#REF!</definedName>
    <definedName name="BEx7L5C6U8MP6IZ67BD649WQYJEK" localSheetId="19" hidden="1">#REF!</definedName>
    <definedName name="BEx7L5C6U8MP6IZ67BD649WQYJEK" localSheetId="20" hidden="1">#REF!</definedName>
    <definedName name="BEx7L5C6U8MP6IZ67BD649WQYJEK" localSheetId="14" hidden="1">#REF!</definedName>
    <definedName name="BEx7L5C6U8MP6IZ67BD649WQYJEK" localSheetId="15" hidden="1">#REF!</definedName>
    <definedName name="BEx7L5C6U8MP6IZ67BD649WQYJEK" localSheetId="3" hidden="1">#REF!</definedName>
    <definedName name="BEx7L5C6U8MP6IZ67BD649WQYJEK" hidden="1">#REF!</definedName>
    <definedName name="BEx7L8HEYEVTATR0OG5JJO647KNI" localSheetId="2" hidden="1">#REF!</definedName>
    <definedName name="BEx7L8HEYEVTATR0OG5JJO647KNI" localSheetId="22" hidden="1">#REF!</definedName>
    <definedName name="BEx7L8HEYEVTATR0OG5JJO647KNI" localSheetId="19" hidden="1">#REF!</definedName>
    <definedName name="BEx7L8HEYEVTATR0OG5JJO647KNI" localSheetId="20" hidden="1">#REF!</definedName>
    <definedName name="BEx7L8HEYEVTATR0OG5JJO647KNI" localSheetId="14" hidden="1">#REF!</definedName>
    <definedName name="BEx7L8HEYEVTATR0OG5JJO647KNI" localSheetId="15" hidden="1">#REF!</definedName>
    <definedName name="BEx7L8HEYEVTATR0OG5JJO647KNI" localSheetId="3" hidden="1">#REF!</definedName>
    <definedName name="BEx7L8HEYEVTATR0OG5JJO647KNI" hidden="1">#REF!</definedName>
    <definedName name="BEx7L8XOV64OMS15ZFURFEUXLMWF" localSheetId="2" hidden="1">#REF!</definedName>
    <definedName name="BEx7L8XOV64OMS15ZFURFEUXLMWF" localSheetId="22" hidden="1">#REF!</definedName>
    <definedName name="BEx7L8XOV64OMS15ZFURFEUXLMWF" localSheetId="19" hidden="1">#REF!</definedName>
    <definedName name="BEx7L8XOV64OMS15ZFURFEUXLMWF" localSheetId="20" hidden="1">#REF!</definedName>
    <definedName name="BEx7L8XOV64OMS15ZFURFEUXLMWF" localSheetId="14" hidden="1">#REF!</definedName>
    <definedName name="BEx7L8XOV64OMS15ZFURFEUXLMWF" localSheetId="15" hidden="1">#REF!</definedName>
    <definedName name="BEx7L8XOV64OMS15ZFURFEUXLMWF" localSheetId="3" hidden="1">#REF!</definedName>
    <definedName name="BEx7L8XOV64OMS15ZFURFEUXLMWF" hidden="1">#REF!</definedName>
    <definedName name="BEx7LPF478MRAYB9TQ6LDML6O3BY" localSheetId="2" hidden="1">#REF!</definedName>
    <definedName name="BEx7LPF478MRAYB9TQ6LDML6O3BY" localSheetId="22" hidden="1">#REF!</definedName>
    <definedName name="BEx7LPF478MRAYB9TQ6LDML6O3BY" localSheetId="19" hidden="1">#REF!</definedName>
    <definedName name="BEx7LPF478MRAYB9TQ6LDML6O3BY" localSheetId="20" hidden="1">#REF!</definedName>
    <definedName name="BEx7LPF478MRAYB9TQ6LDML6O3BY" localSheetId="14" hidden="1">#REF!</definedName>
    <definedName name="BEx7LPF478MRAYB9TQ6LDML6O3BY" localSheetId="15" hidden="1">#REF!</definedName>
    <definedName name="BEx7LPF478MRAYB9TQ6LDML6O3BY" localSheetId="3" hidden="1">#REF!</definedName>
    <definedName name="BEx7LPF478MRAYB9TQ6LDML6O3BY" hidden="1">#REF!</definedName>
    <definedName name="BEx7LPV780NFCG1VX4EKJ29YXOLZ" localSheetId="2" hidden="1">#REF!</definedName>
    <definedName name="BEx7LPV780NFCG1VX4EKJ29YXOLZ" localSheetId="22" hidden="1">#REF!</definedName>
    <definedName name="BEx7LPV780NFCG1VX4EKJ29YXOLZ" localSheetId="19" hidden="1">#REF!</definedName>
    <definedName name="BEx7LPV780NFCG1VX4EKJ29YXOLZ" localSheetId="20" hidden="1">#REF!</definedName>
    <definedName name="BEx7LPV780NFCG1VX4EKJ29YXOLZ" localSheetId="14" hidden="1">#REF!</definedName>
    <definedName name="BEx7LPV780NFCG1VX4EKJ29YXOLZ" localSheetId="15" hidden="1">#REF!</definedName>
    <definedName name="BEx7LPV780NFCG1VX4EKJ29YXOLZ" localSheetId="3" hidden="1">#REF!</definedName>
    <definedName name="BEx7LPV780NFCG1VX4EKJ29YXOLZ" hidden="1">#REF!</definedName>
    <definedName name="BEx7LQ0PD30NJWOAYKPEYHM9J83B" localSheetId="2" hidden="1">#REF!</definedName>
    <definedName name="BEx7LQ0PD30NJWOAYKPEYHM9J83B" localSheetId="22" hidden="1">#REF!</definedName>
    <definedName name="BEx7LQ0PD30NJWOAYKPEYHM9J83B" localSheetId="19" hidden="1">#REF!</definedName>
    <definedName name="BEx7LQ0PD30NJWOAYKPEYHM9J83B" localSheetId="20" hidden="1">#REF!</definedName>
    <definedName name="BEx7LQ0PD30NJWOAYKPEYHM9J83B" localSheetId="14" hidden="1">#REF!</definedName>
    <definedName name="BEx7LQ0PD30NJWOAYKPEYHM9J83B" localSheetId="15" hidden="1">#REF!</definedName>
    <definedName name="BEx7LQ0PD30NJWOAYKPEYHM9J83B" localSheetId="3" hidden="1">#REF!</definedName>
    <definedName name="BEx7LQ0PD30NJWOAYKPEYHM9J83B" hidden="1">#REF!</definedName>
    <definedName name="BEx7M4EKEDHZ1ZZ91NDLSUNPUFPZ" localSheetId="2" hidden="1">#REF!</definedName>
    <definedName name="BEx7M4EKEDHZ1ZZ91NDLSUNPUFPZ" localSheetId="22" hidden="1">#REF!</definedName>
    <definedName name="BEx7M4EKEDHZ1ZZ91NDLSUNPUFPZ" localSheetId="19" hidden="1">#REF!</definedName>
    <definedName name="BEx7M4EKEDHZ1ZZ91NDLSUNPUFPZ" localSheetId="20" hidden="1">#REF!</definedName>
    <definedName name="BEx7M4EKEDHZ1ZZ91NDLSUNPUFPZ" localSheetId="14" hidden="1">#REF!</definedName>
    <definedName name="BEx7M4EKEDHZ1ZZ91NDLSUNPUFPZ" localSheetId="15" hidden="1">#REF!</definedName>
    <definedName name="BEx7M4EKEDHZ1ZZ91NDLSUNPUFPZ" localSheetId="3" hidden="1">#REF!</definedName>
    <definedName name="BEx7M4EKEDHZ1ZZ91NDLSUNPUFPZ" hidden="1">#REF!</definedName>
    <definedName name="BEx7MAUI1JJFDIJGDW4RWY5384LY" localSheetId="2" hidden="1">#REF!</definedName>
    <definedName name="BEx7MAUI1JJFDIJGDW4RWY5384LY" localSheetId="22" hidden="1">#REF!</definedName>
    <definedName name="BEx7MAUI1JJFDIJGDW4RWY5384LY" localSheetId="19" hidden="1">#REF!</definedName>
    <definedName name="BEx7MAUI1JJFDIJGDW4RWY5384LY" localSheetId="20" hidden="1">#REF!</definedName>
    <definedName name="BEx7MAUI1JJFDIJGDW4RWY5384LY" localSheetId="14" hidden="1">#REF!</definedName>
    <definedName name="BEx7MAUI1JJFDIJGDW4RWY5384LY" localSheetId="15" hidden="1">#REF!</definedName>
    <definedName name="BEx7MAUI1JJFDIJGDW4RWY5384LY" localSheetId="3" hidden="1">#REF!</definedName>
    <definedName name="BEx7MAUI1JJFDIJGDW4RWY5384LY" hidden="1">#REF!</definedName>
    <definedName name="BEx7MI1EW6N7FOBHWJLYC02TZSKR" localSheetId="2" hidden="1">#REF!</definedName>
    <definedName name="BEx7MI1EW6N7FOBHWJLYC02TZSKR" localSheetId="22" hidden="1">#REF!</definedName>
    <definedName name="BEx7MI1EW6N7FOBHWJLYC02TZSKR" localSheetId="19" hidden="1">#REF!</definedName>
    <definedName name="BEx7MI1EW6N7FOBHWJLYC02TZSKR" localSheetId="20" hidden="1">#REF!</definedName>
    <definedName name="BEx7MI1EW6N7FOBHWJLYC02TZSKR" localSheetId="14" hidden="1">#REF!</definedName>
    <definedName name="BEx7MI1EW6N7FOBHWJLYC02TZSKR" localSheetId="15" hidden="1">#REF!</definedName>
    <definedName name="BEx7MI1EW6N7FOBHWJLYC02TZSKR" localSheetId="3" hidden="1">#REF!</definedName>
    <definedName name="BEx7MI1EW6N7FOBHWJLYC02TZSKR" hidden="1">#REF!</definedName>
    <definedName name="BEx7MJZO3UKAMJ53UWOJ5ZD4GGMQ" localSheetId="2" hidden="1">#REF!</definedName>
    <definedName name="BEx7MJZO3UKAMJ53UWOJ5ZD4GGMQ" localSheetId="22" hidden="1">#REF!</definedName>
    <definedName name="BEx7MJZO3UKAMJ53UWOJ5ZD4GGMQ" localSheetId="19" hidden="1">#REF!</definedName>
    <definedName name="BEx7MJZO3UKAMJ53UWOJ5ZD4GGMQ" localSheetId="20" hidden="1">#REF!</definedName>
    <definedName name="BEx7MJZO3UKAMJ53UWOJ5ZD4GGMQ" localSheetId="14" hidden="1">#REF!</definedName>
    <definedName name="BEx7MJZO3UKAMJ53UWOJ5ZD4GGMQ" localSheetId="15" hidden="1">#REF!</definedName>
    <definedName name="BEx7MJZO3UKAMJ53UWOJ5ZD4GGMQ" localSheetId="3" hidden="1">#REF!</definedName>
    <definedName name="BEx7MJZO3UKAMJ53UWOJ5ZD4GGMQ" hidden="1">#REF!</definedName>
    <definedName name="BEx7MO17TZ6L4457Q12FYYLUUZAZ" localSheetId="2" hidden="1">#REF!</definedName>
    <definedName name="BEx7MO17TZ6L4457Q12FYYLUUZAZ" localSheetId="22" hidden="1">#REF!</definedName>
    <definedName name="BEx7MO17TZ6L4457Q12FYYLUUZAZ" localSheetId="19" hidden="1">#REF!</definedName>
    <definedName name="BEx7MO17TZ6L4457Q12FYYLUUZAZ" localSheetId="20" hidden="1">#REF!</definedName>
    <definedName name="BEx7MO17TZ6L4457Q12FYYLUUZAZ" localSheetId="14" hidden="1">#REF!</definedName>
    <definedName name="BEx7MO17TZ6L4457Q12FYYLUUZAZ" localSheetId="15" hidden="1">#REF!</definedName>
    <definedName name="BEx7MO17TZ6L4457Q12FYYLUUZAZ" localSheetId="3" hidden="1">#REF!</definedName>
    <definedName name="BEx7MO17TZ6L4457Q12FYYLUUZAZ" hidden="1">#REF!</definedName>
    <definedName name="BEx7MT4MFNXIVQGAT6D971GZW7CA" localSheetId="2" hidden="1">#REF!</definedName>
    <definedName name="BEx7MT4MFNXIVQGAT6D971GZW7CA" localSheetId="22" hidden="1">#REF!</definedName>
    <definedName name="BEx7MT4MFNXIVQGAT6D971GZW7CA" localSheetId="19" hidden="1">#REF!</definedName>
    <definedName name="BEx7MT4MFNXIVQGAT6D971GZW7CA" localSheetId="20" hidden="1">#REF!</definedName>
    <definedName name="BEx7MT4MFNXIVQGAT6D971GZW7CA" localSheetId="14" hidden="1">#REF!</definedName>
    <definedName name="BEx7MT4MFNXIVQGAT6D971GZW7CA" localSheetId="15" hidden="1">#REF!</definedName>
    <definedName name="BEx7MT4MFNXIVQGAT6D971GZW7CA" localSheetId="3" hidden="1">#REF!</definedName>
    <definedName name="BEx7MT4MFNXIVQGAT6D971GZW7CA" hidden="1">#REF!</definedName>
    <definedName name="BEx7MUMLPPX92MX7SA8S1PLONDL8" localSheetId="2" hidden="1">#REF!</definedName>
    <definedName name="BEx7MUMLPPX92MX7SA8S1PLONDL8" localSheetId="22" hidden="1">#REF!</definedName>
    <definedName name="BEx7MUMLPPX92MX7SA8S1PLONDL8" localSheetId="19" hidden="1">#REF!</definedName>
    <definedName name="BEx7MUMLPPX92MX7SA8S1PLONDL8" localSheetId="20" hidden="1">#REF!</definedName>
    <definedName name="BEx7MUMLPPX92MX7SA8S1PLONDL8" localSheetId="14" hidden="1">#REF!</definedName>
    <definedName name="BEx7MUMLPPX92MX7SA8S1PLONDL8" localSheetId="15" hidden="1">#REF!</definedName>
    <definedName name="BEx7MUMLPPX92MX7SA8S1PLONDL8" localSheetId="3" hidden="1">#REF!</definedName>
    <definedName name="BEx7MUMLPPX92MX7SA8S1PLONDL8" hidden="1">#REF!</definedName>
    <definedName name="BEx7MX0W532Q7CB4V6KFVC9WAOUI" localSheetId="2" hidden="1">#REF!</definedName>
    <definedName name="BEx7MX0W532Q7CB4V6KFVC9WAOUI" localSheetId="22" hidden="1">#REF!</definedName>
    <definedName name="BEx7MX0W532Q7CB4V6KFVC9WAOUI" localSheetId="19" hidden="1">#REF!</definedName>
    <definedName name="BEx7MX0W532Q7CB4V6KFVC9WAOUI" localSheetId="20" hidden="1">#REF!</definedName>
    <definedName name="BEx7MX0W532Q7CB4V6KFVC9WAOUI" localSheetId="14" hidden="1">#REF!</definedName>
    <definedName name="BEx7MX0W532Q7CB4V6KFVC9WAOUI" localSheetId="15" hidden="1">#REF!</definedName>
    <definedName name="BEx7MX0W532Q7CB4V6KFVC9WAOUI" localSheetId="3" hidden="1">#REF!</definedName>
    <definedName name="BEx7MX0W532Q7CB4V6KFVC9WAOUI" hidden="1">#REF!</definedName>
    <definedName name="BEx7NB403NE748IF75RXMWOFQ986" localSheetId="2" hidden="1">#REF!</definedName>
    <definedName name="BEx7NB403NE748IF75RXMWOFQ986" localSheetId="22" hidden="1">#REF!</definedName>
    <definedName name="BEx7NB403NE748IF75RXMWOFQ986" localSheetId="19" hidden="1">#REF!</definedName>
    <definedName name="BEx7NB403NE748IF75RXMWOFQ986" localSheetId="20" hidden="1">#REF!</definedName>
    <definedName name="BEx7NB403NE748IF75RXMWOFQ986" localSheetId="14" hidden="1">#REF!</definedName>
    <definedName name="BEx7NB403NE748IF75RXMWOFQ986" localSheetId="15" hidden="1">#REF!</definedName>
    <definedName name="BEx7NB403NE748IF75RXMWOFQ986" localSheetId="3" hidden="1">#REF!</definedName>
    <definedName name="BEx7NB403NE748IF75RXMWOFQ986" hidden="1">#REF!</definedName>
    <definedName name="BEx7NI062THZAM6I8AJWTFJL91CS" localSheetId="2" hidden="1">#REF!</definedName>
    <definedName name="BEx7NI062THZAM6I8AJWTFJL91CS" localSheetId="22" hidden="1">#REF!</definedName>
    <definedName name="BEx7NI062THZAM6I8AJWTFJL91CS" localSheetId="19" hidden="1">#REF!</definedName>
    <definedName name="BEx7NI062THZAM6I8AJWTFJL91CS" localSheetId="20" hidden="1">#REF!</definedName>
    <definedName name="BEx7NI062THZAM6I8AJWTFJL91CS" localSheetId="14" hidden="1">#REF!</definedName>
    <definedName name="BEx7NI062THZAM6I8AJWTFJL91CS" localSheetId="15" hidden="1">#REF!</definedName>
    <definedName name="BEx7NI062THZAM6I8AJWTFJL91CS" localSheetId="3" hidden="1">#REF!</definedName>
    <definedName name="BEx7NI062THZAM6I8AJWTFJL91CS" hidden="1">#REF!</definedName>
    <definedName name="BEx904S75BPRYMHF0083JF7ES4NG" localSheetId="2" hidden="1">#REF!</definedName>
    <definedName name="BEx904S75BPRYMHF0083JF7ES4NG" localSheetId="22" hidden="1">#REF!</definedName>
    <definedName name="BEx904S75BPRYMHF0083JF7ES4NG" localSheetId="19" hidden="1">#REF!</definedName>
    <definedName name="BEx904S75BPRYMHF0083JF7ES4NG" localSheetId="20" hidden="1">#REF!</definedName>
    <definedName name="BEx904S75BPRYMHF0083JF7ES4NG" localSheetId="14" hidden="1">#REF!</definedName>
    <definedName name="BEx904S75BPRYMHF0083JF7ES4NG" localSheetId="15" hidden="1">#REF!</definedName>
    <definedName name="BEx904S75BPRYMHF0083JF7ES4NG" localSheetId="3" hidden="1">#REF!</definedName>
    <definedName name="BEx904S75BPRYMHF0083JF7ES4NG" hidden="1">#REF!</definedName>
    <definedName name="BEx90HDD4RWF7JZGA8GCGG7D63MG" localSheetId="2" hidden="1">#REF!</definedName>
    <definedName name="BEx90HDD4RWF7JZGA8GCGG7D63MG" localSheetId="22" hidden="1">#REF!</definedName>
    <definedName name="BEx90HDD4RWF7JZGA8GCGG7D63MG" localSheetId="19" hidden="1">#REF!</definedName>
    <definedName name="BEx90HDD4RWF7JZGA8GCGG7D63MG" localSheetId="20" hidden="1">#REF!</definedName>
    <definedName name="BEx90HDD4RWF7JZGA8GCGG7D63MG" localSheetId="14" hidden="1">#REF!</definedName>
    <definedName name="BEx90HDD4RWF7JZGA8GCGG7D63MG" localSheetId="15" hidden="1">#REF!</definedName>
    <definedName name="BEx90HDD4RWF7JZGA8GCGG7D63MG" localSheetId="3" hidden="1">#REF!</definedName>
    <definedName name="BEx90HDD4RWF7JZGA8GCGG7D63MG" hidden="1">#REF!</definedName>
    <definedName name="BEx90HO6UVMFVSV8U0YBZFHNCL38" localSheetId="2" hidden="1">#REF!</definedName>
    <definedName name="BEx90HO6UVMFVSV8U0YBZFHNCL38" localSheetId="22" hidden="1">#REF!</definedName>
    <definedName name="BEx90HO6UVMFVSV8U0YBZFHNCL38" localSheetId="19" hidden="1">#REF!</definedName>
    <definedName name="BEx90HO6UVMFVSV8U0YBZFHNCL38" localSheetId="20" hidden="1">#REF!</definedName>
    <definedName name="BEx90HO6UVMFVSV8U0YBZFHNCL38" localSheetId="14" hidden="1">#REF!</definedName>
    <definedName name="BEx90HO6UVMFVSV8U0YBZFHNCL38" localSheetId="15" hidden="1">#REF!</definedName>
    <definedName name="BEx90HO6UVMFVSV8U0YBZFHNCL38" localSheetId="3" hidden="1">#REF!</definedName>
    <definedName name="BEx90HO6UVMFVSV8U0YBZFHNCL38" hidden="1">#REF!</definedName>
    <definedName name="BEx90VGH5H09ON2QXYC9WIIEU98T" localSheetId="2" hidden="1">#REF!</definedName>
    <definedName name="BEx90VGH5H09ON2QXYC9WIIEU98T" localSheetId="22" hidden="1">#REF!</definedName>
    <definedName name="BEx90VGH5H09ON2QXYC9WIIEU98T" localSheetId="19" hidden="1">#REF!</definedName>
    <definedName name="BEx90VGH5H09ON2QXYC9WIIEU98T" localSheetId="20" hidden="1">#REF!</definedName>
    <definedName name="BEx90VGH5H09ON2QXYC9WIIEU98T" localSheetId="14" hidden="1">#REF!</definedName>
    <definedName name="BEx90VGH5H09ON2QXYC9WIIEU98T" localSheetId="15" hidden="1">#REF!</definedName>
    <definedName name="BEx90VGH5H09ON2QXYC9WIIEU98T" localSheetId="3" hidden="1">#REF!</definedName>
    <definedName name="BEx90VGH5H09ON2QXYC9WIIEU98T" hidden="1">#REF!</definedName>
    <definedName name="BEx9157279000SVN5XNWQ99JY0WU" localSheetId="2" hidden="1">#REF!</definedName>
    <definedName name="BEx9157279000SVN5XNWQ99JY0WU" localSheetId="22" hidden="1">#REF!</definedName>
    <definedName name="BEx9157279000SVN5XNWQ99JY0WU" localSheetId="19" hidden="1">#REF!</definedName>
    <definedName name="BEx9157279000SVN5XNWQ99JY0WU" localSheetId="20" hidden="1">#REF!</definedName>
    <definedName name="BEx9157279000SVN5XNWQ99JY0WU" localSheetId="14" hidden="1">#REF!</definedName>
    <definedName name="BEx9157279000SVN5XNWQ99JY0WU" localSheetId="15" hidden="1">#REF!</definedName>
    <definedName name="BEx9157279000SVN5XNWQ99JY0WU" localSheetId="3" hidden="1">#REF!</definedName>
    <definedName name="BEx9157279000SVN5XNWQ99JY0WU" hidden="1">#REF!</definedName>
    <definedName name="BEx9175B70QXYAU5A8DJPGZQ46L9" localSheetId="2" hidden="1">#REF!</definedName>
    <definedName name="BEx9175B70QXYAU5A8DJPGZQ46L9" localSheetId="22" hidden="1">#REF!</definedName>
    <definedName name="BEx9175B70QXYAU5A8DJPGZQ46L9" localSheetId="19" hidden="1">#REF!</definedName>
    <definedName name="BEx9175B70QXYAU5A8DJPGZQ46L9" localSheetId="20" hidden="1">#REF!</definedName>
    <definedName name="BEx9175B70QXYAU5A8DJPGZQ46L9" localSheetId="14" hidden="1">#REF!</definedName>
    <definedName name="BEx9175B70QXYAU5A8DJPGZQ46L9" localSheetId="15" hidden="1">#REF!</definedName>
    <definedName name="BEx9175B70QXYAU5A8DJPGZQ46L9" localSheetId="3" hidden="1">#REF!</definedName>
    <definedName name="BEx9175B70QXYAU5A8DJPGZQ46L9" hidden="1">#REF!</definedName>
    <definedName name="BEx91AQQRTV87AO27VWHSFZAD4ZR" localSheetId="2" hidden="1">#REF!</definedName>
    <definedName name="BEx91AQQRTV87AO27VWHSFZAD4ZR" localSheetId="22" hidden="1">#REF!</definedName>
    <definedName name="BEx91AQQRTV87AO27VWHSFZAD4ZR" localSheetId="19" hidden="1">#REF!</definedName>
    <definedName name="BEx91AQQRTV87AO27VWHSFZAD4ZR" localSheetId="20" hidden="1">#REF!</definedName>
    <definedName name="BEx91AQQRTV87AO27VWHSFZAD4ZR" localSheetId="14" hidden="1">#REF!</definedName>
    <definedName name="BEx91AQQRTV87AO27VWHSFZAD4ZR" localSheetId="15" hidden="1">#REF!</definedName>
    <definedName name="BEx91AQQRTV87AO27VWHSFZAD4ZR" localSheetId="3" hidden="1">#REF!</definedName>
    <definedName name="BEx91AQQRTV87AO27VWHSFZAD4ZR" hidden="1">#REF!</definedName>
    <definedName name="BEx91L8FLL5CWLA2CDHKCOMGVDZN" localSheetId="2" hidden="1">#REF!</definedName>
    <definedName name="BEx91L8FLL5CWLA2CDHKCOMGVDZN" localSheetId="22" hidden="1">#REF!</definedName>
    <definedName name="BEx91L8FLL5CWLA2CDHKCOMGVDZN" localSheetId="19" hidden="1">#REF!</definedName>
    <definedName name="BEx91L8FLL5CWLA2CDHKCOMGVDZN" localSheetId="20" hidden="1">#REF!</definedName>
    <definedName name="BEx91L8FLL5CWLA2CDHKCOMGVDZN" localSheetId="14" hidden="1">#REF!</definedName>
    <definedName name="BEx91L8FLL5CWLA2CDHKCOMGVDZN" localSheetId="15" hidden="1">#REF!</definedName>
    <definedName name="BEx91L8FLL5CWLA2CDHKCOMGVDZN" localSheetId="3" hidden="1">#REF!</definedName>
    <definedName name="BEx91L8FLL5CWLA2CDHKCOMGVDZN" hidden="1">#REF!</definedName>
    <definedName name="BEx91OTVH9ZDBC3QTORU8RZX4EOC" localSheetId="2" hidden="1">#REF!</definedName>
    <definedName name="BEx91OTVH9ZDBC3QTORU8RZX4EOC" localSheetId="22" hidden="1">#REF!</definedName>
    <definedName name="BEx91OTVH9ZDBC3QTORU8RZX4EOC" localSheetId="19" hidden="1">#REF!</definedName>
    <definedName name="BEx91OTVH9ZDBC3QTORU8RZX4EOC" localSheetId="20" hidden="1">#REF!</definedName>
    <definedName name="BEx91OTVH9ZDBC3QTORU8RZX4EOC" localSheetId="14" hidden="1">#REF!</definedName>
    <definedName name="BEx91OTVH9ZDBC3QTORU8RZX4EOC" localSheetId="15" hidden="1">#REF!</definedName>
    <definedName name="BEx91OTVH9ZDBC3QTORU8RZX4EOC" localSheetId="3" hidden="1">#REF!</definedName>
    <definedName name="BEx91OTVH9ZDBC3QTORU8RZX4EOC" hidden="1">#REF!</definedName>
    <definedName name="BEx91QH5JRZKQP1GPN2SQMR3CKAG" localSheetId="2" hidden="1">#REF!</definedName>
    <definedName name="BEx91QH5JRZKQP1GPN2SQMR3CKAG" localSheetId="22" hidden="1">#REF!</definedName>
    <definedName name="BEx91QH5JRZKQP1GPN2SQMR3CKAG" localSheetId="19" hidden="1">#REF!</definedName>
    <definedName name="BEx91QH5JRZKQP1GPN2SQMR3CKAG" localSheetId="20" hidden="1">#REF!</definedName>
    <definedName name="BEx91QH5JRZKQP1GPN2SQMR3CKAG" localSheetId="14" hidden="1">#REF!</definedName>
    <definedName name="BEx91QH5JRZKQP1GPN2SQMR3CKAG" localSheetId="15" hidden="1">#REF!</definedName>
    <definedName name="BEx91QH5JRZKQP1GPN2SQMR3CKAG" localSheetId="3" hidden="1">#REF!</definedName>
    <definedName name="BEx91QH5JRZKQP1GPN2SQMR3CKAG" hidden="1">#REF!</definedName>
    <definedName name="BEx91ROALDNHO7FI4X8L61RH4UJE" localSheetId="2" hidden="1">#REF!</definedName>
    <definedName name="BEx91ROALDNHO7FI4X8L61RH4UJE" localSheetId="22" hidden="1">#REF!</definedName>
    <definedName name="BEx91ROALDNHO7FI4X8L61RH4UJE" localSheetId="19" hidden="1">#REF!</definedName>
    <definedName name="BEx91ROALDNHO7FI4X8L61RH4UJE" localSheetId="20" hidden="1">#REF!</definedName>
    <definedName name="BEx91ROALDNHO7FI4X8L61RH4UJE" localSheetId="14" hidden="1">#REF!</definedName>
    <definedName name="BEx91ROALDNHO7FI4X8L61RH4UJE" localSheetId="15" hidden="1">#REF!</definedName>
    <definedName name="BEx91ROALDNHO7FI4X8L61RH4UJE" localSheetId="3" hidden="1">#REF!</definedName>
    <definedName name="BEx91ROALDNHO7FI4X8L61RH4UJE" hidden="1">#REF!</definedName>
    <definedName name="BEx91TMID71GVYH0U16QM1RV3PX0" localSheetId="2" hidden="1">#REF!</definedName>
    <definedName name="BEx91TMID71GVYH0U16QM1RV3PX0" localSheetId="22" hidden="1">#REF!</definedName>
    <definedName name="BEx91TMID71GVYH0U16QM1RV3PX0" localSheetId="19" hidden="1">#REF!</definedName>
    <definedName name="BEx91TMID71GVYH0U16QM1RV3PX0" localSheetId="20" hidden="1">#REF!</definedName>
    <definedName name="BEx91TMID71GVYH0U16QM1RV3PX0" localSheetId="14" hidden="1">#REF!</definedName>
    <definedName name="BEx91TMID71GVYH0U16QM1RV3PX0" localSheetId="15" hidden="1">#REF!</definedName>
    <definedName name="BEx91TMID71GVYH0U16QM1RV3PX0" localSheetId="3" hidden="1">#REF!</definedName>
    <definedName name="BEx91TMID71GVYH0U16QM1RV3PX0" hidden="1">#REF!</definedName>
    <definedName name="BEx91VF2D78PAF337E3L2L81K9W2" localSheetId="2" hidden="1">#REF!</definedName>
    <definedName name="BEx91VF2D78PAF337E3L2L81K9W2" localSheetId="22" hidden="1">#REF!</definedName>
    <definedName name="BEx91VF2D78PAF337E3L2L81K9W2" localSheetId="19" hidden="1">#REF!</definedName>
    <definedName name="BEx91VF2D78PAF337E3L2L81K9W2" localSheetId="20" hidden="1">#REF!</definedName>
    <definedName name="BEx91VF2D78PAF337E3L2L81K9W2" localSheetId="14" hidden="1">#REF!</definedName>
    <definedName name="BEx91VF2D78PAF337E3L2L81K9W2" localSheetId="15" hidden="1">#REF!</definedName>
    <definedName name="BEx91VF2D78PAF337E3L2L81K9W2" localSheetId="3" hidden="1">#REF!</definedName>
    <definedName name="BEx91VF2D78PAF337E3L2L81K9W2" hidden="1">#REF!</definedName>
    <definedName name="BEx921PNZ46VORG2VRMWREWIC0SE" localSheetId="2" hidden="1">#REF!</definedName>
    <definedName name="BEx921PNZ46VORG2VRMWREWIC0SE" localSheetId="22" hidden="1">#REF!</definedName>
    <definedName name="BEx921PNZ46VORG2VRMWREWIC0SE" localSheetId="19" hidden="1">#REF!</definedName>
    <definedName name="BEx921PNZ46VORG2VRMWREWIC0SE" localSheetId="20" hidden="1">#REF!</definedName>
    <definedName name="BEx921PNZ46VORG2VRMWREWIC0SE" localSheetId="14" hidden="1">#REF!</definedName>
    <definedName name="BEx921PNZ46VORG2VRMWREWIC0SE" localSheetId="15" hidden="1">#REF!</definedName>
    <definedName name="BEx921PNZ46VORG2VRMWREWIC0SE" localSheetId="3" hidden="1">#REF!</definedName>
    <definedName name="BEx921PNZ46VORG2VRMWREWIC0SE" hidden="1">#REF!</definedName>
    <definedName name="BEx929CVDCG5CFUQWNDLOSNRQ1FN" localSheetId="2" hidden="1">#REF!</definedName>
    <definedName name="BEx929CVDCG5CFUQWNDLOSNRQ1FN" localSheetId="22" hidden="1">#REF!</definedName>
    <definedName name="BEx929CVDCG5CFUQWNDLOSNRQ1FN" localSheetId="19" hidden="1">#REF!</definedName>
    <definedName name="BEx929CVDCG5CFUQWNDLOSNRQ1FN" localSheetId="20" hidden="1">#REF!</definedName>
    <definedName name="BEx929CVDCG5CFUQWNDLOSNRQ1FN" localSheetId="14" hidden="1">#REF!</definedName>
    <definedName name="BEx929CVDCG5CFUQWNDLOSNRQ1FN" localSheetId="15" hidden="1">#REF!</definedName>
    <definedName name="BEx929CVDCG5CFUQWNDLOSNRQ1FN" localSheetId="3" hidden="1">#REF!</definedName>
    <definedName name="BEx929CVDCG5CFUQWNDLOSNRQ1FN" hidden="1">#REF!</definedName>
    <definedName name="BEx92DPEKL5WM5A3CN8674JI0PR3" localSheetId="2" hidden="1">#REF!</definedName>
    <definedName name="BEx92DPEKL5WM5A3CN8674JI0PR3" localSheetId="22" hidden="1">#REF!</definedName>
    <definedName name="BEx92DPEKL5WM5A3CN8674JI0PR3" localSheetId="19" hidden="1">#REF!</definedName>
    <definedName name="BEx92DPEKL5WM5A3CN8674JI0PR3" localSheetId="20" hidden="1">#REF!</definedName>
    <definedName name="BEx92DPEKL5WM5A3CN8674JI0PR3" localSheetId="14" hidden="1">#REF!</definedName>
    <definedName name="BEx92DPEKL5WM5A3CN8674JI0PR3" localSheetId="15" hidden="1">#REF!</definedName>
    <definedName name="BEx92DPEKL5WM5A3CN8674JI0PR3" localSheetId="3" hidden="1">#REF!</definedName>
    <definedName name="BEx92DPEKL5WM5A3CN8674JI0PR3" hidden="1">#REF!</definedName>
    <definedName name="BEx92ER2RMY93TZK0D9L9T3H0GI5" localSheetId="2" hidden="1">#REF!</definedName>
    <definedName name="BEx92ER2RMY93TZK0D9L9T3H0GI5" localSheetId="22" hidden="1">#REF!</definedName>
    <definedName name="BEx92ER2RMY93TZK0D9L9T3H0GI5" localSheetId="19" hidden="1">#REF!</definedName>
    <definedName name="BEx92ER2RMY93TZK0D9L9T3H0GI5" localSheetId="20" hidden="1">#REF!</definedName>
    <definedName name="BEx92ER2RMY93TZK0D9L9T3H0GI5" localSheetId="14" hidden="1">#REF!</definedName>
    <definedName name="BEx92ER2RMY93TZK0D9L9T3H0GI5" localSheetId="15" hidden="1">#REF!</definedName>
    <definedName name="BEx92ER2RMY93TZK0D9L9T3H0GI5" localSheetId="3" hidden="1">#REF!</definedName>
    <definedName name="BEx92ER2RMY93TZK0D9L9T3H0GI5" hidden="1">#REF!</definedName>
    <definedName name="BEx92FI04PJT4LI23KKIHRXWJDTT" localSheetId="2" hidden="1">#REF!</definedName>
    <definedName name="BEx92FI04PJT4LI23KKIHRXWJDTT" localSheetId="22" hidden="1">#REF!</definedName>
    <definedName name="BEx92FI04PJT4LI23KKIHRXWJDTT" localSheetId="19" hidden="1">#REF!</definedName>
    <definedName name="BEx92FI04PJT4LI23KKIHRXWJDTT" localSheetId="20" hidden="1">#REF!</definedName>
    <definedName name="BEx92FI04PJT4LI23KKIHRXWJDTT" localSheetId="14" hidden="1">#REF!</definedName>
    <definedName name="BEx92FI04PJT4LI23KKIHRXWJDTT" localSheetId="15" hidden="1">#REF!</definedName>
    <definedName name="BEx92FI04PJT4LI23KKIHRXWJDTT" localSheetId="3" hidden="1">#REF!</definedName>
    <definedName name="BEx92FI04PJT4LI23KKIHRXWJDTT" hidden="1">#REF!</definedName>
    <definedName name="BEx92HR14HQ9D5JXCSPA4SS4RT62" localSheetId="2" hidden="1">#REF!</definedName>
    <definedName name="BEx92HR14HQ9D5JXCSPA4SS4RT62" localSheetId="22" hidden="1">#REF!</definedName>
    <definedName name="BEx92HR14HQ9D5JXCSPA4SS4RT62" localSheetId="19" hidden="1">#REF!</definedName>
    <definedName name="BEx92HR14HQ9D5JXCSPA4SS4RT62" localSheetId="20" hidden="1">#REF!</definedName>
    <definedName name="BEx92HR14HQ9D5JXCSPA4SS4RT62" localSheetId="14" hidden="1">#REF!</definedName>
    <definedName name="BEx92HR14HQ9D5JXCSPA4SS4RT62" localSheetId="15" hidden="1">#REF!</definedName>
    <definedName name="BEx92HR14HQ9D5JXCSPA4SS4RT62" localSheetId="3" hidden="1">#REF!</definedName>
    <definedName name="BEx92HR14HQ9D5JXCSPA4SS4RT62" hidden="1">#REF!</definedName>
    <definedName name="BEx92HWA2D6A5EX9MFG68G0NOMSN" localSheetId="2" hidden="1">#REF!</definedName>
    <definedName name="BEx92HWA2D6A5EX9MFG68G0NOMSN" localSheetId="22" hidden="1">#REF!</definedName>
    <definedName name="BEx92HWA2D6A5EX9MFG68G0NOMSN" localSheetId="19" hidden="1">#REF!</definedName>
    <definedName name="BEx92HWA2D6A5EX9MFG68G0NOMSN" localSheetId="20" hidden="1">#REF!</definedName>
    <definedName name="BEx92HWA2D6A5EX9MFG68G0NOMSN" localSheetId="14" hidden="1">#REF!</definedName>
    <definedName name="BEx92HWA2D6A5EX9MFG68G0NOMSN" localSheetId="15" hidden="1">#REF!</definedName>
    <definedName name="BEx92HWA2D6A5EX9MFG68G0NOMSN" localSheetId="3" hidden="1">#REF!</definedName>
    <definedName name="BEx92HWA2D6A5EX9MFG68G0NOMSN" hidden="1">#REF!</definedName>
    <definedName name="BEx92I1SQUKW2W7S22E82HLJXRGK" localSheetId="2" hidden="1">#REF!</definedName>
    <definedName name="BEx92I1SQUKW2W7S22E82HLJXRGK" localSheetId="22" hidden="1">#REF!</definedName>
    <definedName name="BEx92I1SQUKW2W7S22E82HLJXRGK" localSheetId="19" hidden="1">#REF!</definedName>
    <definedName name="BEx92I1SQUKW2W7S22E82HLJXRGK" localSheetId="20" hidden="1">#REF!</definedName>
    <definedName name="BEx92I1SQUKW2W7S22E82HLJXRGK" localSheetId="14" hidden="1">#REF!</definedName>
    <definedName name="BEx92I1SQUKW2W7S22E82HLJXRGK" localSheetId="15" hidden="1">#REF!</definedName>
    <definedName name="BEx92I1SQUKW2W7S22E82HLJXRGK" localSheetId="3" hidden="1">#REF!</definedName>
    <definedName name="BEx92I1SQUKW2W7S22E82HLJXRGK" hidden="1">#REF!</definedName>
    <definedName name="BEx92PUBDIXAU1FW5ZAXECMAU0LN" localSheetId="2" hidden="1">#REF!</definedName>
    <definedName name="BEx92PUBDIXAU1FW5ZAXECMAU0LN" localSheetId="22" hidden="1">#REF!</definedName>
    <definedName name="BEx92PUBDIXAU1FW5ZAXECMAU0LN" localSheetId="19" hidden="1">#REF!</definedName>
    <definedName name="BEx92PUBDIXAU1FW5ZAXECMAU0LN" localSheetId="20" hidden="1">#REF!</definedName>
    <definedName name="BEx92PUBDIXAU1FW5ZAXECMAU0LN" localSheetId="14" hidden="1">#REF!</definedName>
    <definedName name="BEx92PUBDIXAU1FW5ZAXECMAU0LN" localSheetId="15" hidden="1">#REF!</definedName>
    <definedName name="BEx92PUBDIXAU1FW5ZAXECMAU0LN" localSheetId="3" hidden="1">#REF!</definedName>
    <definedName name="BEx92PUBDIXAU1FW5ZAXECMAU0LN" hidden="1">#REF!</definedName>
    <definedName name="BEx92S8MHFFIVRQ2YSHZNQGOFUHD" localSheetId="2" hidden="1">#REF!</definedName>
    <definedName name="BEx92S8MHFFIVRQ2YSHZNQGOFUHD" localSheetId="22" hidden="1">#REF!</definedName>
    <definedName name="BEx92S8MHFFIVRQ2YSHZNQGOFUHD" localSheetId="19" hidden="1">#REF!</definedName>
    <definedName name="BEx92S8MHFFIVRQ2YSHZNQGOFUHD" localSheetId="20" hidden="1">#REF!</definedName>
    <definedName name="BEx92S8MHFFIVRQ2YSHZNQGOFUHD" localSheetId="14" hidden="1">#REF!</definedName>
    <definedName name="BEx92S8MHFFIVRQ2YSHZNQGOFUHD" localSheetId="15" hidden="1">#REF!</definedName>
    <definedName name="BEx92S8MHFFIVRQ2YSHZNQGOFUHD" localSheetId="3" hidden="1">#REF!</definedName>
    <definedName name="BEx92S8MHFFIVRQ2YSHZNQGOFUHD" hidden="1">#REF!</definedName>
    <definedName name="BEx92VJ5FJGXISSSMOUAESCSIWFV" localSheetId="2" hidden="1">#REF!</definedName>
    <definedName name="BEx92VJ5FJGXISSSMOUAESCSIWFV" localSheetId="22" hidden="1">#REF!</definedName>
    <definedName name="BEx92VJ5FJGXISSSMOUAESCSIWFV" localSheetId="19" hidden="1">#REF!</definedName>
    <definedName name="BEx92VJ5FJGXISSSMOUAESCSIWFV" localSheetId="20" hidden="1">#REF!</definedName>
    <definedName name="BEx92VJ5FJGXISSSMOUAESCSIWFV" localSheetId="14" hidden="1">#REF!</definedName>
    <definedName name="BEx92VJ5FJGXISSSMOUAESCSIWFV" localSheetId="15" hidden="1">#REF!</definedName>
    <definedName name="BEx92VJ5FJGXISSSMOUAESCSIWFV" localSheetId="3" hidden="1">#REF!</definedName>
    <definedName name="BEx92VJ5FJGXISSSMOUAESCSIWFV" hidden="1">#REF!</definedName>
    <definedName name="BEx93B9OULL2YGC896XXYAAJSTRK" localSheetId="2" hidden="1">#REF!</definedName>
    <definedName name="BEx93B9OULL2YGC896XXYAAJSTRK" localSheetId="22" hidden="1">#REF!</definedName>
    <definedName name="BEx93B9OULL2YGC896XXYAAJSTRK" localSheetId="19" hidden="1">#REF!</definedName>
    <definedName name="BEx93B9OULL2YGC896XXYAAJSTRK" localSheetId="20" hidden="1">#REF!</definedName>
    <definedName name="BEx93B9OULL2YGC896XXYAAJSTRK" localSheetId="14" hidden="1">#REF!</definedName>
    <definedName name="BEx93B9OULL2YGC896XXYAAJSTRK" localSheetId="15" hidden="1">#REF!</definedName>
    <definedName name="BEx93B9OULL2YGC896XXYAAJSTRK" localSheetId="3" hidden="1">#REF!</definedName>
    <definedName name="BEx93B9OULL2YGC896XXYAAJSTRK" hidden="1">#REF!</definedName>
    <definedName name="BEx93FRKF99NRT3LH99UTIH7AAYF" localSheetId="2" hidden="1">#REF!</definedName>
    <definedName name="BEx93FRKF99NRT3LH99UTIH7AAYF" localSheetId="22" hidden="1">#REF!</definedName>
    <definedName name="BEx93FRKF99NRT3LH99UTIH7AAYF" localSheetId="19" hidden="1">#REF!</definedName>
    <definedName name="BEx93FRKF99NRT3LH99UTIH7AAYF" localSheetId="20" hidden="1">#REF!</definedName>
    <definedName name="BEx93FRKF99NRT3LH99UTIH7AAYF" localSheetId="14" hidden="1">#REF!</definedName>
    <definedName name="BEx93FRKF99NRT3LH99UTIH7AAYF" localSheetId="15" hidden="1">#REF!</definedName>
    <definedName name="BEx93FRKF99NRT3LH99UTIH7AAYF" localSheetId="3" hidden="1">#REF!</definedName>
    <definedName name="BEx93FRKF99NRT3LH99UTIH7AAYF" hidden="1">#REF!</definedName>
    <definedName name="BEx93M7FSHP50OG34A4W8W8DF12U" localSheetId="2" hidden="1">#REF!</definedName>
    <definedName name="BEx93M7FSHP50OG34A4W8W8DF12U" localSheetId="22" hidden="1">#REF!</definedName>
    <definedName name="BEx93M7FSHP50OG34A4W8W8DF12U" localSheetId="19" hidden="1">#REF!</definedName>
    <definedName name="BEx93M7FSHP50OG34A4W8W8DF12U" localSheetId="20" hidden="1">#REF!</definedName>
    <definedName name="BEx93M7FSHP50OG34A4W8W8DF12U" localSheetId="14" hidden="1">#REF!</definedName>
    <definedName name="BEx93M7FSHP50OG34A4W8W8DF12U" localSheetId="15" hidden="1">#REF!</definedName>
    <definedName name="BEx93M7FSHP50OG34A4W8W8DF12U" localSheetId="3" hidden="1">#REF!</definedName>
    <definedName name="BEx93M7FSHP50OG34A4W8W8DF12U" hidden="1">#REF!</definedName>
    <definedName name="BEx93OLWY2O3PRA74U41VG5RXT4Q" localSheetId="2" hidden="1">#REF!</definedName>
    <definedName name="BEx93OLWY2O3PRA74U41VG5RXT4Q" localSheetId="22" hidden="1">#REF!</definedName>
    <definedName name="BEx93OLWY2O3PRA74U41VG5RXT4Q" localSheetId="19" hidden="1">#REF!</definedName>
    <definedName name="BEx93OLWY2O3PRA74U41VG5RXT4Q" localSheetId="20" hidden="1">#REF!</definedName>
    <definedName name="BEx93OLWY2O3PRA74U41VG5RXT4Q" localSheetId="14" hidden="1">#REF!</definedName>
    <definedName name="BEx93OLWY2O3PRA74U41VG5RXT4Q" localSheetId="15" hidden="1">#REF!</definedName>
    <definedName name="BEx93OLWY2O3PRA74U41VG5RXT4Q" localSheetId="3" hidden="1">#REF!</definedName>
    <definedName name="BEx93OLWY2O3PRA74U41VG5RXT4Q" hidden="1">#REF!</definedName>
    <definedName name="BEx93RWFAF6YJGYUTITVM445C02U" localSheetId="2" hidden="1">#REF!</definedName>
    <definedName name="BEx93RWFAF6YJGYUTITVM445C02U" localSheetId="22" hidden="1">#REF!</definedName>
    <definedName name="BEx93RWFAF6YJGYUTITVM445C02U" localSheetId="19" hidden="1">#REF!</definedName>
    <definedName name="BEx93RWFAF6YJGYUTITVM445C02U" localSheetId="20" hidden="1">#REF!</definedName>
    <definedName name="BEx93RWFAF6YJGYUTITVM445C02U" localSheetId="14" hidden="1">#REF!</definedName>
    <definedName name="BEx93RWFAF6YJGYUTITVM445C02U" localSheetId="15" hidden="1">#REF!</definedName>
    <definedName name="BEx93RWFAF6YJGYUTITVM445C02U" localSheetId="3" hidden="1">#REF!</definedName>
    <definedName name="BEx93RWFAF6YJGYUTITVM445C02U" hidden="1">#REF!</definedName>
    <definedName name="BEx93SY9RWG3HUV4YXQKXJH9FH14" localSheetId="2" hidden="1">#REF!</definedName>
    <definedName name="BEx93SY9RWG3HUV4YXQKXJH9FH14" localSheetId="22" hidden="1">#REF!</definedName>
    <definedName name="BEx93SY9RWG3HUV4YXQKXJH9FH14" localSheetId="19" hidden="1">#REF!</definedName>
    <definedName name="BEx93SY9RWG3HUV4YXQKXJH9FH14" localSheetId="20" hidden="1">#REF!</definedName>
    <definedName name="BEx93SY9RWG3HUV4YXQKXJH9FH14" localSheetId="14" hidden="1">#REF!</definedName>
    <definedName name="BEx93SY9RWG3HUV4YXQKXJH9FH14" localSheetId="15" hidden="1">#REF!</definedName>
    <definedName name="BEx93SY9RWG3HUV4YXQKXJH9FH14" localSheetId="3" hidden="1">#REF!</definedName>
    <definedName name="BEx93SY9RWG3HUV4YXQKXJH9FH14" hidden="1">#REF!</definedName>
    <definedName name="BEx93TJUX3U0FJDBG6DDSNQ91R5J" localSheetId="2" hidden="1">#REF!</definedName>
    <definedName name="BEx93TJUX3U0FJDBG6DDSNQ91R5J" localSheetId="22" hidden="1">#REF!</definedName>
    <definedName name="BEx93TJUX3U0FJDBG6DDSNQ91R5J" localSheetId="19" hidden="1">#REF!</definedName>
    <definedName name="BEx93TJUX3U0FJDBG6DDSNQ91R5J" localSheetId="20" hidden="1">#REF!</definedName>
    <definedName name="BEx93TJUX3U0FJDBG6DDSNQ91R5J" localSheetId="14" hidden="1">#REF!</definedName>
    <definedName name="BEx93TJUX3U0FJDBG6DDSNQ91R5J" localSheetId="15" hidden="1">#REF!</definedName>
    <definedName name="BEx93TJUX3U0FJDBG6DDSNQ91R5J" localSheetId="3" hidden="1">#REF!</definedName>
    <definedName name="BEx93TJUX3U0FJDBG6DDSNQ91R5J" hidden="1">#REF!</definedName>
    <definedName name="BEx942UCRHMI4B0US31HO95GSC2X" localSheetId="2" hidden="1">#REF!</definedName>
    <definedName name="BEx942UCRHMI4B0US31HO95GSC2X" localSheetId="22" hidden="1">#REF!</definedName>
    <definedName name="BEx942UCRHMI4B0US31HO95GSC2X" localSheetId="19" hidden="1">#REF!</definedName>
    <definedName name="BEx942UCRHMI4B0US31HO95GSC2X" localSheetId="20" hidden="1">#REF!</definedName>
    <definedName name="BEx942UCRHMI4B0US31HO95GSC2X" localSheetId="14" hidden="1">#REF!</definedName>
    <definedName name="BEx942UCRHMI4B0US31HO95GSC2X" localSheetId="15" hidden="1">#REF!</definedName>
    <definedName name="BEx942UCRHMI4B0US31HO95GSC2X" localSheetId="3" hidden="1">#REF!</definedName>
    <definedName name="BEx942UCRHMI4B0US31HO95GSC2X" hidden="1">#REF!</definedName>
    <definedName name="BEx942ZND3V7XSHKTD0UH9X85N5E" localSheetId="2" hidden="1">#REF!</definedName>
    <definedName name="BEx942ZND3V7XSHKTD0UH9X85N5E" localSheetId="22" hidden="1">#REF!</definedName>
    <definedName name="BEx942ZND3V7XSHKTD0UH9X85N5E" localSheetId="19" hidden="1">#REF!</definedName>
    <definedName name="BEx942ZND3V7XSHKTD0UH9X85N5E" localSheetId="20" hidden="1">#REF!</definedName>
    <definedName name="BEx942ZND3V7XSHKTD0UH9X85N5E" localSheetId="14" hidden="1">#REF!</definedName>
    <definedName name="BEx942ZND3V7XSHKTD0UH9X85N5E" localSheetId="15" hidden="1">#REF!</definedName>
    <definedName name="BEx942ZND3V7XSHKTD0UH9X85N5E" localSheetId="3" hidden="1">#REF!</definedName>
    <definedName name="BEx942ZND3V7XSHKTD0UH9X85N5E" hidden="1">#REF!</definedName>
    <definedName name="BEx947HHLR6UU6NYPNDZRF79V52K" localSheetId="2" hidden="1">#REF!</definedName>
    <definedName name="BEx947HHLR6UU6NYPNDZRF79V52K" localSheetId="22" hidden="1">#REF!</definedName>
    <definedName name="BEx947HHLR6UU6NYPNDZRF79V52K" localSheetId="19" hidden="1">#REF!</definedName>
    <definedName name="BEx947HHLR6UU6NYPNDZRF79V52K" localSheetId="20" hidden="1">#REF!</definedName>
    <definedName name="BEx947HHLR6UU6NYPNDZRF79V52K" localSheetId="14" hidden="1">#REF!</definedName>
    <definedName name="BEx947HHLR6UU6NYPNDZRF79V52K" localSheetId="15" hidden="1">#REF!</definedName>
    <definedName name="BEx947HHLR6UU6NYPNDZRF79V52K" localSheetId="3" hidden="1">#REF!</definedName>
    <definedName name="BEx947HHLR6UU6NYPNDZRF79V52K" hidden="1">#REF!</definedName>
    <definedName name="BEx948ZFFQWVIDNG4AZAUGGGEB5U" localSheetId="2" hidden="1">#REF!</definedName>
    <definedName name="BEx948ZFFQWVIDNG4AZAUGGGEB5U" localSheetId="22" hidden="1">#REF!</definedName>
    <definedName name="BEx948ZFFQWVIDNG4AZAUGGGEB5U" localSheetId="19" hidden="1">#REF!</definedName>
    <definedName name="BEx948ZFFQWVIDNG4AZAUGGGEB5U" localSheetId="20" hidden="1">#REF!</definedName>
    <definedName name="BEx948ZFFQWVIDNG4AZAUGGGEB5U" localSheetId="14" hidden="1">#REF!</definedName>
    <definedName name="BEx948ZFFQWVIDNG4AZAUGGGEB5U" localSheetId="15" hidden="1">#REF!</definedName>
    <definedName name="BEx948ZFFQWVIDNG4AZAUGGGEB5U" localSheetId="3" hidden="1">#REF!</definedName>
    <definedName name="BEx948ZFFQWVIDNG4AZAUGGGEB5U" hidden="1">#REF!</definedName>
    <definedName name="BEx94CKXG92OMURH41SNU6IOHK4J" localSheetId="2" hidden="1">#REF!</definedName>
    <definedName name="BEx94CKXG92OMURH41SNU6IOHK4J" localSheetId="22" hidden="1">#REF!</definedName>
    <definedName name="BEx94CKXG92OMURH41SNU6IOHK4J" localSheetId="19" hidden="1">#REF!</definedName>
    <definedName name="BEx94CKXG92OMURH41SNU6IOHK4J" localSheetId="20" hidden="1">#REF!</definedName>
    <definedName name="BEx94CKXG92OMURH41SNU6IOHK4J" localSheetId="14" hidden="1">#REF!</definedName>
    <definedName name="BEx94CKXG92OMURH41SNU6IOHK4J" localSheetId="15" hidden="1">#REF!</definedName>
    <definedName name="BEx94CKXG92OMURH41SNU6IOHK4J" localSheetId="3" hidden="1">#REF!</definedName>
    <definedName name="BEx94CKXG92OMURH41SNU6IOHK4J" hidden="1">#REF!</definedName>
    <definedName name="BEx94GXG30CIVB6ZQN3X3IK6BZXQ" localSheetId="2" hidden="1">#REF!</definedName>
    <definedName name="BEx94GXG30CIVB6ZQN3X3IK6BZXQ" localSheetId="22" hidden="1">#REF!</definedName>
    <definedName name="BEx94GXG30CIVB6ZQN3X3IK6BZXQ" localSheetId="19" hidden="1">#REF!</definedName>
    <definedName name="BEx94GXG30CIVB6ZQN3X3IK6BZXQ" localSheetId="20" hidden="1">#REF!</definedName>
    <definedName name="BEx94GXG30CIVB6ZQN3X3IK6BZXQ" localSheetId="14" hidden="1">#REF!</definedName>
    <definedName name="BEx94GXG30CIVB6ZQN3X3IK6BZXQ" localSheetId="15" hidden="1">#REF!</definedName>
    <definedName name="BEx94GXG30CIVB6ZQN3X3IK6BZXQ" localSheetId="3" hidden="1">#REF!</definedName>
    <definedName name="BEx94GXG30CIVB6ZQN3X3IK6BZXQ" hidden="1">#REF!</definedName>
    <definedName name="BEx94HJ0DWZHE39X4BLCQCJ3M1MC" localSheetId="2" hidden="1">#REF!</definedName>
    <definedName name="BEx94HJ0DWZHE39X4BLCQCJ3M1MC" localSheetId="22" hidden="1">#REF!</definedName>
    <definedName name="BEx94HJ0DWZHE39X4BLCQCJ3M1MC" localSheetId="19" hidden="1">#REF!</definedName>
    <definedName name="BEx94HJ0DWZHE39X4BLCQCJ3M1MC" localSheetId="20" hidden="1">#REF!</definedName>
    <definedName name="BEx94HJ0DWZHE39X4BLCQCJ3M1MC" localSheetId="14" hidden="1">#REF!</definedName>
    <definedName name="BEx94HJ0DWZHE39X4BLCQCJ3M1MC" localSheetId="15" hidden="1">#REF!</definedName>
    <definedName name="BEx94HJ0DWZHE39X4BLCQCJ3M1MC" localSheetId="3" hidden="1">#REF!</definedName>
    <definedName name="BEx94HJ0DWZHE39X4BLCQCJ3M1MC" hidden="1">#REF!</definedName>
    <definedName name="BEx94HZ5LURYM9ST744ALV6ZCKYP" localSheetId="2" hidden="1">#REF!</definedName>
    <definedName name="BEx94HZ5LURYM9ST744ALV6ZCKYP" localSheetId="22" hidden="1">#REF!</definedName>
    <definedName name="BEx94HZ5LURYM9ST744ALV6ZCKYP" localSheetId="19" hidden="1">#REF!</definedName>
    <definedName name="BEx94HZ5LURYM9ST744ALV6ZCKYP" localSheetId="20" hidden="1">#REF!</definedName>
    <definedName name="BEx94HZ5LURYM9ST744ALV6ZCKYP" localSheetId="14" hidden="1">#REF!</definedName>
    <definedName name="BEx94HZ5LURYM9ST744ALV6ZCKYP" localSheetId="15" hidden="1">#REF!</definedName>
    <definedName name="BEx94HZ5LURYM9ST744ALV6ZCKYP" localSheetId="3" hidden="1">#REF!</definedName>
    <definedName name="BEx94HZ5LURYM9ST744ALV6ZCKYP" hidden="1">#REF!</definedName>
    <definedName name="BEx94IQ75E90YUMWJ9N591LR7DQQ" localSheetId="2" hidden="1">#REF!</definedName>
    <definedName name="BEx94IQ75E90YUMWJ9N591LR7DQQ" localSheetId="22" hidden="1">#REF!</definedName>
    <definedName name="BEx94IQ75E90YUMWJ9N591LR7DQQ" localSheetId="19" hidden="1">#REF!</definedName>
    <definedName name="BEx94IQ75E90YUMWJ9N591LR7DQQ" localSheetId="20" hidden="1">#REF!</definedName>
    <definedName name="BEx94IQ75E90YUMWJ9N591LR7DQQ" localSheetId="14" hidden="1">#REF!</definedName>
    <definedName name="BEx94IQ75E90YUMWJ9N591LR7DQQ" localSheetId="15" hidden="1">#REF!</definedName>
    <definedName name="BEx94IQ75E90YUMWJ9N591LR7DQQ" localSheetId="3" hidden="1">#REF!</definedName>
    <definedName name="BEx94IQ75E90YUMWJ9N591LR7DQQ" hidden="1">#REF!</definedName>
    <definedName name="BEx94N7W5T3U7UOE97D6OVIBUCXS" localSheetId="2" hidden="1">#REF!</definedName>
    <definedName name="BEx94N7W5T3U7UOE97D6OVIBUCXS" localSheetId="22" hidden="1">#REF!</definedName>
    <definedName name="BEx94N7W5T3U7UOE97D6OVIBUCXS" localSheetId="19" hidden="1">#REF!</definedName>
    <definedName name="BEx94N7W5T3U7UOE97D6OVIBUCXS" localSheetId="20" hidden="1">#REF!</definedName>
    <definedName name="BEx94N7W5T3U7UOE97D6OVIBUCXS" localSheetId="14" hidden="1">#REF!</definedName>
    <definedName name="BEx94N7W5T3U7UOE97D6OVIBUCXS" localSheetId="15" hidden="1">#REF!</definedName>
    <definedName name="BEx94N7W5T3U7UOE97D6OVIBUCXS" localSheetId="3" hidden="1">#REF!</definedName>
    <definedName name="BEx94N7W5T3U7UOE97D6OVIBUCXS" hidden="1">#REF!</definedName>
    <definedName name="BEx955NIAWX5OLAHMTV6QFUZPR30" localSheetId="2" hidden="1">#REF!</definedName>
    <definedName name="BEx955NIAWX5OLAHMTV6QFUZPR30" localSheetId="22" hidden="1">#REF!</definedName>
    <definedName name="BEx955NIAWX5OLAHMTV6QFUZPR30" localSheetId="19" hidden="1">#REF!</definedName>
    <definedName name="BEx955NIAWX5OLAHMTV6QFUZPR30" localSheetId="20" hidden="1">#REF!</definedName>
    <definedName name="BEx955NIAWX5OLAHMTV6QFUZPR30" localSheetId="14" hidden="1">#REF!</definedName>
    <definedName name="BEx955NIAWX5OLAHMTV6QFUZPR30" localSheetId="15" hidden="1">#REF!</definedName>
    <definedName name="BEx955NIAWX5OLAHMTV6QFUZPR30" localSheetId="3" hidden="1">#REF!</definedName>
    <definedName name="BEx955NIAWX5OLAHMTV6QFUZPR30" hidden="1">#REF!</definedName>
    <definedName name="BEx9581TYVI2M5TT4ISDAJV4W7Z6" localSheetId="2" hidden="1">#REF!</definedName>
    <definedName name="BEx9581TYVI2M5TT4ISDAJV4W7Z6" localSheetId="22" hidden="1">#REF!</definedName>
    <definedName name="BEx9581TYVI2M5TT4ISDAJV4W7Z6" localSheetId="19" hidden="1">#REF!</definedName>
    <definedName name="BEx9581TYVI2M5TT4ISDAJV4W7Z6" localSheetId="20" hidden="1">#REF!</definedName>
    <definedName name="BEx9581TYVI2M5TT4ISDAJV4W7Z6" localSheetId="14" hidden="1">#REF!</definedName>
    <definedName name="BEx9581TYVI2M5TT4ISDAJV4W7Z6" localSheetId="15" hidden="1">#REF!</definedName>
    <definedName name="BEx9581TYVI2M5TT4ISDAJV4W7Z6" localSheetId="3" hidden="1">#REF!</definedName>
    <definedName name="BEx9581TYVI2M5TT4ISDAJV4W7Z6" hidden="1">#REF!</definedName>
    <definedName name="BEx95G55NR99FDSE95CXDI4DKWSV" localSheetId="2" hidden="1">#REF!</definedName>
    <definedName name="BEx95G55NR99FDSE95CXDI4DKWSV" localSheetId="22" hidden="1">#REF!</definedName>
    <definedName name="BEx95G55NR99FDSE95CXDI4DKWSV" localSheetId="19" hidden="1">#REF!</definedName>
    <definedName name="BEx95G55NR99FDSE95CXDI4DKWSV" localSheetId="20" hidden="1">#REF!</definedName>
    <definedName name="BEx95G55NR99FDSE95CXDI4DKWSV" localSheetId="14" hidden="1">#REF!</definedName>
    <definedName name="BEx95G55NR99FDSE95CXDI4DKWSV" localSheetId="15" hidden="1">#REF!</definedName>
    <definedName name="BEx95G55NR99FDSE95CXDI4DKWSV" localSheetId="3" hidden="1">#REF!</definedName>
    <definedName name="BEx95G55NR99FDSE95CXDI4DKWSV" hidden="1">#REF!</definedName>
    <definedName name="BEx95NHF4RVUE0YDOAFZEIVBYJXD" localSheetId="2" hidden="1">#REF!</definedName>
    <definedName name="BEx95NHF4RVUE0YDOAFZEIVBYJXD" localSheetId="22" hidden="1">#REF!</definedName>
    <definedName name="BEx95NHF4RVUE0YDOAFZEIVBYJXD" localSheetId="19" hidden="1">#REF!</definedName>
    <definedName name="BEx95NHF4RVUE0YDOAFZEIVBYJXD" localSheetId="20" hidden="1">#REF!</definedName>
    <definedName name="BEx95NHF4RVUE0YDOAFZEIVBYJXD" localSheetId="14" hidden="1">#REF!</definedName>
    <definedName name="BEx95NHF4RVUE0YDOAFZEIVBYJXD" localSheetId="15" hidden="1">#REF!</definedName>
    <definedName name="BEx95NHF4RVUE0YDOAFZEIVBYJXD" localSheetId="3" hidden="1">#REF!</definedName>
    <definedName name="BEx95NHF4RVUE0YDOAFZEIVBYJXD" hidden="1">#REF!</definedName>
    <definedName name="BEx95QBZMG0E2KQ9BERJ861QLYN3" localSheetId="2" hidden="1">#REF!</definedName>
    <definedName name="BEx95QBZMG0E2KQ9BERJ861QLYN3" localSheetId="22" hidden="1">#REF!</definedName>
    <definedName name="BEx95QBZMG0E2KQ9BERJ861QLYN3" localSheetId="19" hidden="1">#REF!</definedName>
    <definedName name="BEx95QBZMG0E2KQ9BERJ861QLYN3" localSheetId="20" hidden="1">#REF!</definedName>
    <definedName name="BEx95QBZMG0E2KQ9BERJ861QLYN3" localSheetId="14" hidden="1">#REF!</definedName>
    <definedName name="BEx95QBZMG0E2KQ9BERJ861QLYN3" localSheetId="15" hidden="1">#REF!</definedName>
    <definedName name="BEx95QBZMG0E2KQ9BERJ861QLYN3" localSheetId="3" hidden="1">#REF!</definedName>
    <definedName name="BEx95QBZMG0E2KQ9BERJ861QLYN3" hidden="1">#REF!</definedName>
    <definedName name="BEx95QHBVDN795UNQJLRXG3RDU49" localSheetId="2" hidden="1">#REF!</definedName>
    <definedName name="BEx95QHBVDN795UNQJLRXG3RDU49" localSheetId="22" hidden="1">#REF!</definedName>
    <definedName name="BEx95QHBVDN795UNQJLRXG3RDU49" localSheetId="19" hidden="1">#REF!</definedName>
    <definedName name="BEx95QHBVDN795UNQJLRXG3RDU49" localSheetId="20" hidden="1">#REF!</definedName>
    <definedName name="BEx95QHBVDN795UNQJLRXG3RDU49" localSheetId="14" hidden="1">#REF!</definedName>
    <definedName name="BEx95QHBVDN795UNQJLRXG3RDU49" localSheetId="15" hidden="1">#REF!</definedName>
    <definedName name="BEx95QHBVDN795UNQJLRXG3RDU49" localSheetId="3" hidden="1">#REF!</definedName>
    <definedName name="BEx95QHBVDN795UNQJLRXG3RDU49" hidden="1">#REF!</definedName>
    <definedName name="BEx95TBVUWV7L7OMFMZDQEXGVHU6" localSheetId="2" hidden="1">#REF!</definedName>
    <definedName name="BEx95TBVUWV7L7OMFMZDQEXGVHU6" localSheetId="22" hidden="1">#REF!</definedName>
    <definedName name="BEx95TBVUWV7L7OMFMZDQEXGVHU6" localSheetId="19" hidden="1">#REF!</definedName>
    <definedName name="BEx95TBVUWV7L7OMFMZDQEXGVHU6" localSheetId="20" hidden="1">#REF!</definedName>
    <definedName name="BEx95TBVUWV7L7OMFMZDQEXGVHU6" localSheetId="14" hidden="1">#REF!</definedName>
    <definedName name="BEx95TBVUWV7L7OMFMZDQEXGVHU6" localSheetId="15" hidden="1">#REF!</definedName>
    <definedName name="BEx95TBVUWV7L7OMFMZDQEXGVHU6" localSheetId="3" hidden="1">#REF!</definedName>
    <definedName name="BEx95TBVUWV7L7OMFMZDQEXGVHU6" hidden="1">#REF!</definedName>
    <definedName name="BEx95U89DZZSVO39TGS62CX8G9N4" localSheetId="2" hidden="1">#REF!</definedName>
    <definedName name="BEx95U89DZZSVO39TGS62CX8G9N4" localSheetId="22" hidden="1">#REF!</definedName>
    <definedName name="BEx95U89DZZSVO39TGS62CX8G9N4" localSheetId="19" hidden="1">#REF!</definedName>
    <definedName name="BEx95U89DZZSVO39TGS62CX8G9N4" localSheetId="20" hidden="1">#REF!</definedName>
    <definedName name="BEx95U89DZZSVO39TGS62CX8G9N4" localSheetId="14" hidden="1">#REF!</definedName>
    <definedName name="BEx95U89DZZSVO39TGS62CX8G9N4" localSheetId="15" hidden="1">#REF!</definedName>
    <definedName name="BEx95U89DZZSVO39TGS62CX8G9N4" localSheetId="3" hidden="1">#REF!</definedName>
    <definedName name="BEx95U89DZZSVO39TGS62CX8G9N4" hidden="1">#REF!</definedName>
    <definedName name="BEx95XTPKKKJG67C45LRX0T25I06" localSheetId="2" hidden="1">#REF!</definedName>
    <definedName name="BEx95XTPKKKJG67C45LRX0T25I06" localSheetId="22" hidden="1">#REF!</definedName>
    <definedName name="BEx95XTPKKKJG67C45LRX0T25I06" localSheetId="19" hidden="1">#REF!</definedName>
    <definedName name="BEx95XTPKKKJG67C45LRX0T25I06" localSheetId="20" hidden="1">#REF!</definedName>
    <definedName name="BEx95XTPKKKJG67C45LRX0T25I06" localSheetId="14" hidden="1">#REF!</definedName>
    <definedName name="BEx95XTPKKKJG67C45LRX0T25I06" localSheetId="15" hidden="1">#REF!</definedName>
    <definedName name="BEx95XTPKKKJG67C45LRX0T25I06" localSheetId="3" hidden="1">#REF!</definedName>
    <definedName name="BEx95XTPKKKJG67C45LRX0T25I06" hidden="1">#REF!</definedName>
    <definedName name="BEx9602K2GHNBUEUVT9ONRQU1GMD" localSheetId="2" hidden="1">#REF!</definedName>
    <definedName name="BEx9602K2GHNBUEUVT9ONRQU1GMD" localSheetId="22" hidden="1">#REF!</definedName>
    <definedName name="BEx9602K2GHNBUEUVT9ONRQU1GMD" localSheetId="19" hidden="1">#REF!</definedName>
    <definedName name="BEx9602K2GHNBUEUVT9ONRQU1GMD" localSheetId="20" hidden="1">#REF!</definedName>
    <definedName name="BEx9602K2GHNBUEUVT9ONRQU1GMD" localSheetId="14" hidden="1">#REF!</definedName>
    <definedName name="BEx9602K2GHNBUEUVT9ONRQU1GMD" localSheetId="15" hidden="1">#REF!</definedName>
    <definedName name="BEx9602K2GHNBUEUVT9ONRQU1GMD" localSheetId="3" hidden="1">#REF!</definedName>
    <definedName name="BEx9602K2GHNBUEUVT9ONRQU1GMD" hidden="1">#REF!</definedName>
    <definedName name="BEx9602LTEI8BPC79BGMRK6S0RP8" localSheetId="2" hidden="1">#REF!</definedName>
    <definedName name="BEx9602LTEI8BPC79BGMRK6S0RP8" localSheetId="22" hidden="1">#REF!</definedName>
    <definedName name="BEx9602LTEI8BPC79BGMRK6S0RP8" localSheetId="19" hidden="1">#REF!</definedName>
    <definedName name="BEx9602LTEI8BPC79BGMRK6S0RP8" localSheetId="20" hidden="1">#REF!</definedName>
    <definedName name="BEx9602LTEI8BPC79BGMRK6S0RP8" localSheetId="14" hidden="1">#REF!</definedName>
    <definedName name="BEx9602LTEI8BPC79BGMRK6S0RP8" localSheetId="15" hidden="1">#REF!</definedName>
    <definedName name="BEx9602LTEI8BPC79BGMRK6S0RP8" localSheetId="3" hidden="1">#REF!</definedName>
    <definedName name="BEx9602LTEI8BPC79BGMRK6S0RP8" hidden="1">#REF!</definedName>
    <definedName name="BEx962BL3Y4LA53EBYI64ZYMZE8U" localSheetId="2" hidden="1">#REF!</definedName>
    <definedName name="BEx962BL3Y4LA53EBYI64ZYMZE8U" localSheetId="22" hidden="1">#REF!</definedName>
    <definedName name="BEx962BL3Y4LA53EBYI64ZYMZE8U" localSheetId="19" hidden="1">#REF!</definedName>
    <definedName name="BEx962BL3Y4LA53EBYI64ZYMZE8U" localSheetId="20" hidden="1">#REF!</definedName>
    <definedName name="BEx962BL3Y4LA53EBYI64ZYMZE8U" localSheetId="14" hidden="1">#REF!</definedName>
    <definedName name="BEx962BL3Y4LA53EBYI64ZYMZE8U" localSheetId="15" hidden="1">#REF!</definedName>
    <definedName name="BEx962BL3Y4LA53EBYI64ZYMZE8U" localSheetId="3" hidden="1">#REF!</definedName>
    <definedName name="BEx962BL3Y4LA53EBYI64ZYMZE8U" hidden="1">#REF!</definedName>
    <definedName name="BEx96HAWZ2EMMI7VJ5NQXGK044OO" localSheetId="2" hidden="1">#REF!</definedName>
    <definedName name="BEx96HAWZ2EMMI7VJ5NQXGK044OO" localSheetId="22" hidden="1">#REF!</definedName>
    <definedName name="BEx96HAWZ2EMMI7VJ5NQXGK044OO" localSheetId="19" hidden="1">#REF!</definedName>
    <definedName name="BEx96HAWZ2EMMI7VJ5NQXGK044OO" localSheetId="20" hidden="1">#REF!</definedName>
    <definedName name="BEx96HAWZ2EMMI7VJ5NQXGK044OO" localSheetId="14" hidden="1">#REF!</definedName>
    <definedName name="BEx96HAWZ2EMMI7VJ5NQXGK044OO" localSheetId="15" hidden="1">#REF!</definedName>
    <definedName name="BEx96HAWZ2EMMI7VJ5NQXGK044OO" localSheetId="3" hidden="1">#REF!</definedName>
    <definedName name="BEx96HAWZ2EMMI7VJ5NQXGK044OO" hidden="1">#REF!</definedName>
    <definedName name="BEx96KR21O7H9R29TN0S45Y3QPUK" localSheetId="2" hidden="1">#REF!</definedName>
    <definedName name="BEx96KR21O7H9R29TN0S45Y3QPUK" localSheetId="22" hidden="1">#REF!</definedName>
    <definedName name="BEx96KR21O7H9R29TN0S45Y3QPUK" localSheetId="19" hidden="1">#REF!</definedName>
    <definedName name="BEx96KR21O7H9R29TN0S45Y3QPUK" localSheetId="20" hidden="1">#REF!</definedName>
    <definedName name="BEx96KR21O7H9R29TN0S45Y3QPUK" localSheetId="14" hidden="1">#REF!</definedName>
    <definedName name="BEx96KR21O7H9R29TN0S45Y3QPUK" localSheetId="15" hidden="1">#REF!</definedName>
    <definedName name="BEx96KR21O7H9R29TN0S45Y3QPUK" localSheetId="3" hidden="1">#REF!</definedName>
    <definedName name="BEx96KR21O7H9R29TN0S45Y3QPUK" hidden="1">#REF!</definedName>
    <definedName name="BEx96SUFKHHFE8XQ6UUO6ILDOXHO" localSheetId="2" hidden="1">#REF!</definedName>
    <definedName name="BEx96SUFKHHFE8XQ6UUO6ILDOXHO" localSheetId="22" hidden="1">#REF!</definedName>
    <definedName name="BEx96SUFKHHFE8XQ6UUO6ILDOXHO" localSheetId="19" hidden="1">#REF!</definedName>
    <definedName name="BEx96SUFKHHFE8XQ6UUO6ILDOXHO" localSheetId="20" hidden="1">#REF!</definedName>
    <definedName name="BEx96SUFKHHFE8XQ6UUO6ILDOXHO" localSheetId="14" hidden="1">#REF!</definedName>
    <definedName name="BEx96SUFKHHFE8XQ6UUO6ILDOXHO" localSheetId="15" hidden="1">#REF!</definedName>
    <definedName name="BEx96SUFKHHFE8XQ6UUO6ILDOXHO" localSheetId="3" hidden="1">#REF!</definedName>
    <definedName name="BEx96SUFKHHFE8XQ6UUO6ILDOXHO" hidden="1">#REF!</definedName>
    <definedName name="BEx96UN4YWXBDEZ1U1ZUIPP41Z7I" localSheetId="2" hidden="1">#REF!</definedName>
    <definedName name="BEx96UN4YWXBDEZ1U1ZUIPP41Z7I" localSheetId="22" hidden="1">#REF!</definedName>
    <definedName name="BEx96UN4YWXBDEZ1U1ZUIPP41Z7I" localSheetId="19" hidden="1">#REF!</definedName>
    <definedName name="BEx96UN4YWXBDEZ1U1ZUIPP41Z7I" localSheetId="20" hidden="1">#REF!</definedName>
    <definedName name="BEx96UN4YWXBDEZ1U1ZUIPP41Z7I" localSheetId="14" hidden="1">#REF!</definedName>
    <definedName name="BEx96UN4YWXBDEZ1U1ZUIPP41Z7I" localSheetId="15" hidden="1">#REF!</definedName>
    <definedName name="BEx96UN4YWXBDEZ1U1ZUIPP41Z7I" localSheetId="3" hidden="1">#REF!</definedName>
    <definedName name="BEx96UN4YWXBDEZ1U1ZUIPP41Z7I" hidden="1">#REF!</definedName>
    <definedName name="BEx978KSD61YJH3S9DGO050R2EHA" localSheetId="2" hidden="1">#REF!</definedName>
    <definedName name="BEx978KSD61YJH3S9DGO050R2EHA" localSheetId="22" hidden="1">#REF!</definedName>
    <definedName name="BEx978KSD61YJH3S9DGO050R2EHA" localSheetId="19" hidden="1">#REF!</definedName>
    <definedName name="BEx978KSD61YJH3S9DGO050R2EHA" localSheetId="20" hidden="1">#REF!</definedName>
    <definedName name="BEx978KSD61YJH3S9DGO050R2EHA" localSheetId="14" hidden="1">#REF!</definedName>
    <definedName name="BEx978KSD61YJH3S9DGO050R2EHA" localSheetId="15" hidden="1">#REF!</definedName>
    <definedName name="BEx978KSD61YJH3S9DGO050R2EHA" localSheetId="3" hidden="1">#REF!</definedName>
    <definedName name="BEx978KSD61YJH3S9DGO050R2EHA" hidden="1">#REF!</definedName>
    <definedName name="BEx97H9O1NAKAPK4MX4PKO34ICL5" localSheetId="2" hidden="1">#REF!</definedName>
    <definedName name="BEx97H9O1NAKAPK4MX4PKO34ICL5" localSheetId="22" hidden="1">#REF!</definedName>
    <definedName name="BEx97H9O1NAKAPK4MX4PKO34ICL5" localSheetId="19" hidden="1">#REF!</definedName>
    <definedName name="BEx97H9O1NAKAPK4MX4PKO34ICL5" localSheetId="20" hidden="1">#REF!</definedName>
    <definedName name="BEx97H9O1NAKAPK4MX4PKO34ICL5" localSheetId="14" hidden="1">#REF!</definedName>
    <definedName name="BEx97H9O1NAKAPK4MX4PKO34ICL5" localSheetId="15" hidden="1">#REF!</definedName>
    <definedName name="BEx97H9O1NAKAPK4MX4PKO34ICL5" localSheetId="3" hidden="1">#REF!</definedName>
    <definedName name="BEx97H9O1NAKAPK4MX4PKO34ICL5" hidden="1">#REF!</definedName>
    <definedName name="BEx97MNUZQ1Z0AO2FL7XQYVNCPR7" localSheetId="2" hidden="1">#REF!</definedName>
    <definedName name="BEx97MNUZQ1Z0AO2FL7XQYVNCPR7" localSheetId="22" hidden="1">#REF!</definedName>
    <definedName name="BEx97MNUZQ1Z0AO2FL7XQYVNCPR7" localSheetId="19" hidden="1">#REF!</definedName>
    <definedName name="BEx97MNUZQ1Z0AO2FL7XQYVNCPR7" localSheetId="20" hidden="1">#REF!</definedName>
    <definedName name="BEx97MNUZQ1Z0AO2FL7XQYVNCPR7" localSheetId="14" hidden="1">#REF!</definedName>
    <definedName name="BEx97MNUZQ1Z0AO2FL7XQYVNCPR7" localSheetId="15" hidden="1">#REF!</definedName>
    <definedName name="BEx97MNUZQ1Z0AO2FL7XQYVNCPR7" localSheetId="3" hidden="1">#REF!</definedName>
    <definedName name="BEx97MNUZQ1Z0AO2FL7XQYVNCPR7" hidden="1">#REF!</definedName>
    <definedName name="BEx97NPQBACJVD9K1YXI08RTW9E2" localSheetId="2" hidden="1">#REF!</definedName>
    <definedName name="BEx97NPQBACJVD9K1YXI08RTW9E2" localSheetId="22" hidden="1">#REF!</definedName>
    <definedName name="BEx97NPQBACJVD9K1YXI08RTW9E2" localSheetId="19" hidden="1">#REF!</definedName>
    <definedName name="BEx97NPQBACJVD9K1YXI08RTW9E2" localSheetId="20" hidden="1">#REF!</definedName>
    <definedName name="BEx97NPQBACJVD9K1YXI08RTW9E2" localSheetId="14" hidden="1">#REF!</definedName>
    <definedName name="BEx97NPQBACJVD9K1YXI08RTW9E2" localSheetId="15" hidden="1">#REF!</definedName>
    <definedName name="BEx97NPQBACJVD9K1YXI08RTW9E2" localSheetId="3" hidden="1">#REF!</definedName>
    <definedName name="BEx97NPQBACJVD9K1YXI08RTW9E2" hidden="1">#REF!</definedName>
    <definedName name="BEx97RWQLXS0OORDCN69IGA58CWU" localSheetId="2" hidden="1">#REF!</definedName>
    <definedName name="BEx97RWQLXS0OORDCN69IGA58CWU" localSheetId="22" hidden="1">#REF!</definedName>
    <definedName name="BEx97RWQLXS0OORDCN69IGA58CWU" localSheetId="19" hidden="1">#REF!</definedName>
    <definedName name="BEx97RWQLXS0OORDCN69IGA58CWU" localSheetId="20" hidden="1">#REF!</definedName>
    <definedName name="BEx97RWQLXS0OORDCN69IGA58CWU" localSheetId="14" hidden="1">#REF!</definedName>
    <definedName name="BEx97RWQLXS0OORDCN69IGA58CWU" localSheetId="15" hidden="1">#REF!</definedName>
    <definedName name="BEx97RWQLXS0OORDCN69IGA58CWU" localSheetId="3" hidden="1">#REF!</definedName>
    <definedName name="BEx97RWQLXS0OORDCN69IGA58CWU" hidden="1">#REF!</definedName>
    <definedName name="BEx97YNGGDFIXHTMGFL2IHAQX9MI" localSheetId="2" hidden="1">#REF!</definedName>
    <definedName name="BEx97YNGGDFIXHTMGFL2IHAQX9MI" localSheetId="22" hidden="1">#REF!</definedName>
    <definedName name="BEx97YNGGDFIXHTMGFL2IHAQX9MI" localSheetId="19" hidden="1">#REF!</definedName>
    <definedName name="BEx97YNGGDFIXHTMGFL2IHAQX9MI" localSheetId="20" hidden="1">#REF!</definedName>
    <definedName name="BEx97YNGGDFIXHTMGFL2IHAQX9MI" localSheetId="14" hidden="1">#REF!</definedName>
    <definedName name="BEx97YNGGDFIXHTMGFL2IHAQX9MI" localSheetId="15" hidden="1">#REF!</definedName>
    <definedName name="BEx97YNGGDFIXHTMGFL2IHAQX9MI" localSheetId="3" hidden="1">#REF!</definedName>
    <definedName name="BEx97YNGGDFIXHTMGFL2IHAQX9MI" hidden="1">#REF!</definedName>
    <definedName name="BEx9805E16VCDEWPM3404WTQS6ZK" localSheetId="2" hidden="1">#REF!</definedName>
    <definedName name="BEx9805E16VCDEWPM3404WTQS6ZK" localSheetId="22" hidden="1">#REF!</definedName>
    <definedName name="BEx9805E16VCDEWPM3404WTQS6ZK" localSheetId="19" hidden="1">#REF!</definedName>
    <definedName name="BEx9805E16VCDEWPM3404WTQS6ZK" localSheetId="20" hidden="1">#REF!</definedName>
    <definedName name="BEx9805E16VCDEWPM3404WTQS6ZK" localSheetId="14" hidden="1">#REF!</definedName>
    <definedName name="BEx9805E16VCDEWPM3404WTQS6ZK" localSheetId="15" hidden="1">#REF!</definedName>
    <definedName name="BEx9805E16VCDEWPM3404WTQS6ZK" localSheetId="3" hidden="1">#REF!</definedName>
    <definedName name="BEx9805E16VCDEWPM3404WTQS6ZK" hidden="1">#REF!</definedName>
    <definedName name="BEx981HW73BUZWT14TBTZHC0ZTJ4" localSheetId="2" hidden="1">#REF!</definedName>
    <definedName name="BEx981HW73BUZWT14TBTZHC0ZTJ4" localSheetId="22" hidden="1">#REF!</definedName>
    <definedName name="BEx981HW73BUZWT14TBTZHC0ZTJ4" localSheetId="19" hidden="1">#REF!</definedName>
    <definedName name="BEx981HW73BUZWT14TBTZHC0ZTJ4" localSheetId="20" hidden="1">#REF!</definedName>
    <definedName name="BEx981HW73BUZWT14TBTZHC0ZTJ4" localSheetId="14" hidden="1">#REF!</definedName>
    <definedName name="BEx981HW73BUZWT14TBTZHC0ZTJ4" localSheetId="15" hidden="1">#REF!</definedName>
    <definedName name="BEx981HW73BUZWT14TBTZHC0ZTJ4" localSheetId="3" hidden="1">#REF!</definedName>
    <definedName name="BEx981HW73BUZWT14TBTZHC0ZTJ4" hidden="1">#REF!</definedName>
    <definedName name="BEx9871KU0N99P0900EAK69VFYT2" localSheetId="2" hidden="1">#REF!</definedName>
    <definedName name="BEx9871KU0N99P0900EAK69VFYT2" localSheetId="22" hidden="1">#REF!</definedName>
    <definedName name="BEx9871KU0N99P0900EAK69VFYT2" localSheetId="19" hidden="1">#REF!</definedName>
    <definedName name="BEx9871KU0N99P0900EAK69VFYT2" localSheetId="20" hidden="1">#REF!</definedName>
    <definedName name="BEx9871KU0N99P0900EAK69VFYT2" localSheetId="14" hidden="1">#REF!</definedName>
    <definedName name="BEx9871KU0N99P0900EAK69VFYT2" localSheetId="15" hidden="1">#REF!</definedName>
    <definedName name="BEx9871KU0N99P0900EAK69VFYT2" localSheetId="3" hidden="1">#REF!</definedName>
    <definedName name="BEx9871KU0N99P0900EAK69VFYT2" hidden="1">#REF!</definedName>
    <definedName name="BEx98IFKNJFGZFLID1YTRFEG1SXY" localSheetId="2" hidden="1">#REF!</definedName>
    <definedName name="BEx98IFKNJFGZFLID1YTRFEG1SXY" localSheetId="22" hidden="1">#REF!</definedName>
    <definedName name="BEx98IFKNJFGZFLID1YTRFEG1SXY" localSheetId="19" hidden="1">#REF!</definedName>
    <definedName name="BEx98IFKNJFGZFLID1YTRFEG1SXY" localSheetId="20" hidden="1">#REF!</definedName>
    <definedName name="BEx98IFKNJFGZFLID1YTRFEG1SXY" localSheetId="14" hidden="1">#REF!</definedName>
    <definedName name="BEx98IFKNJFGZFLID1YTRFEG1SXY" localSheetId="15" hidden="1">#REF!</definedName>
    <definedName name="BEx98IFKNJFGZFLID1YTRFEG1SXY" localSheetId="3" hidden="1">#REF!</definedName>
    <definedName name="BEx98IFKNJFGZFLID1YTRFEG1SXY" hidden="1">#REF!</definedName>
    <definedName name="BEx98T7ZEF0HKRFLBVK3BNKCG3CJ" localSheetId="2" hidden="1">#REF!</definedName>
    <definedName name="BEx98T7ZEF0HKRFLBVK3BNKCG3CJ" localSheetId="22" hidden="1">#REF!</definedName>
    <definedName name="BEx98T7ZEF0HKRFLBVK3BNKCG3CJ" localSheetId="19" hidden="1">#REF!</definedName>
    <definedName name="BEx98T7ZEF0HKRFLBVK3BNKCG3CJ" localSheetId="20" hidden="1">#REF!</definedName>
    <definedName name="BEx98T7ZEF0HKRFLBVK3BNKCG3CJ" localSheetId="14" hidden="1">#REF!</definedName>
    <definedName name="BEx98T7ZEF0HKRFLBVK3BNKCG3CJ" localSheetId="15" hidden="1">#REF!</definedName>
    <definedName name="BEx98T7ZEF0HKRFLBVK3BNKCG3CJ" localSheetId="3" hidden="1">#REF!</definedName>
    <definedName name="BEx98T7ZEF0HKRFLBVK3BNKCG3CJ" hidden="1">#REF!</definedName>
    <definedName name="BEx98WYSAS39FWGYTMQ8QGIT81TF" localSheetId="2" hidden="1">#REF!</definedName>
    <definedName name="BEx98WYSAS39FWGYTMQ8QGIT81TF" localSheetId="22" hidden="1">#REF!</definedName>
    <definedName name="BEx98WYSAS39FWGYTMQ8QGIT81TF" localSheetId="19" hidden="1">#REF!</definedName>
    <definedName name="BEx98WYSAS39FWGYTMQ8QGIT81TF" localSheetId="20" hidden="1">#REF!</definedName>
    <definedName name="BEx98WYSAS39FWGYTMQ8QGIT81TF" localSheetId="14" hidden="1">#REF!</definedName>
    <definedName name="BEx98WYSAS39FWGYTMQ8QGIT81TF" localSheetId="15" hidden="1">#REF!</definedName>
    <definedName name="BEx98WYSAS39FWGYTMQ8QGIT81TF" localSheetId="3" hidden="1">#REF!</definedName>
    <definedName name="BEx98WYSAS39FWGYTMQ8QGIT81TF" hidden="1">#REF!</definedName>
    <definedName name="BEx990461P2YAJ7BRK25INFYZ7RQ" localSheetId="2" hidden="1">#REF!</definedName>
    <definedName name="BEx990461P2YAJ7BRK25INFYZ7RQ" localSheetId="22" hidden="1">#REF!</definedName>
    <definedName name="BEx990461P2YAJ7BRK25INFYZ7RQ" localSheetId="19" hidden="1">#REF!</definedName>
    <definedName name="BEx990461P2YAJ7BRK25INFYZ7RQ" localSheetId="20" hidden="1">#REF!</definedName>
    <definedName name="BEx990461P2YAJ7BRK25INFYZ7RQ" localSheetId="14" hidden="1">#REF!</definedName>
    <definedName name="BEx990461P2YAJ7BRK25INFYZ7RQ" localSheetId="15" hidden="1">#REF!</definedName>
    <definedName name="BEx990461P2YAJ7BRK25INFYZ7RQ" localSheetId="3" hidden="1">#REF!</definedName>
    <definedName name="BEx990461P2YAJ7BRK25INFYZ7RQ" hidden="1">#REF!</definedName>
    <definedName name="BEx9915UVD4G7RA3IMLFZ0LG3UA2" localSheetId="2" hidden="1">#REF!</definedName>
    <definedName name="BEx9915UVD4G7RA3IMLFZ0LG3UA2" localSheetId="22" hidden="1">#REF!</definedName>
    <definedName name="BEx9915UVD4G7RA3IMLFZ0LG3UA2" localSheetId="19" hidden="1">#REF!</definedName>
    <definedName name="BEx9915UVD4G7RA3IMLFZ0LG3UA2" localSheetId="20" hidden="1">#REF!</definedName>
    <definedName name="BEx9915UVD4G7RA3IMLFZ0LG3UA2" localSheetId="14" hidden="1">#REF!</definedName>
    <definedName name="BEx9915UVD4G7RA3IMLFZ0LG3UA2" localSheetId="15" hidden="1">#REF!</definedName>
    <definedName name="BEx9915UVD4G7RA3IMLFZ0LG3UA2" localSheetId="3" hidden="1">#REF!</definedName>
    <definedName name="BEx9915UVD4G7RA3IMLFZ0LG3UA2" hidden="1">#REF!</definedName>
    <definedName name="BEx991M410V3S2PKCJGQ30O6JT6H" localSheetId="2" hidden="1">#REF!</definedName>
    <definedName name="BEx991M410V3S2PKCJGQ30O6JT6H" localSheetId="22" hidden="1">#REF!</definedName>
    <definedName name="BEx991M410V3S2PKCJGQ30O6JT6H" localSheetId="19" hidden="1">#REF!</definedName>
    <definedName name="BEx991M410V3S2PKCJGQ30O6JT6H" localSheetId="20" hidden="1">#REF!</definedName>
    <definedName name="BEx991M410V3S2PKCJGQ30O6JT6H" localSheetId="14" hidden="1">#REF!</definedName>
    <definedName name="BEx991M410V3S2PKCJGQ30O6JT6H" localSheetId="15" hidden="1">#REF!</definedName>
    <definedName name="BEx991M410V3S2PKCJGQ30O6JT6H" localSheetId="3" hidden="1">#REF!</definedName>
    <definedName name="BEx991M410V3S2PKCJGQ30O6JT6H" hidden="1">#REF!</definedName>
    <definedName name="BEx992CZON8AO7U7V88VN1JBO0MG" localSheetId="2" hidden="1">#REF!</definedName>
    <definedName name="BEx992CZON8AO7U7V88VN1JBO0MG" localSheetId="22" hidden="1">#REF!</definedName>
    <definedName name="BEx992CZON8AO7U7V88VN1JBO0MG" localSheetId="19" hidden="1">#REF!</definedName>
    <definedName name="BEx992CZON8AO7U7V88VN1JBO0MG" localSheetId="20" hidden="1">#REF!</definedName>
    <definedName name="BEx992CZON8AO7U7V88VN1JBO0MG" localSheetId="14" hidden="1">#REF!</definedName>
    <definedName name="BEx992CZON8AO7U7V88VN1JBO0MG" localSheetId="15" hidden="1">#REF!</definedName>
    <definedName name="BEx992CZON8AO7U7V88VN1JBO0MG" localSheetId="3" hidden="1">#REF!</definedName>
    <definedName name="BEx992CZON8AO7U7V88VN1JBO0MG" hidden="1">#REF!</definedName>
    <definedName name="BEx9952469XMFGSPXL7CMXHPJF90" localSheetId="2" hidden="1">#REF!</definedName>
    <definedName name="BEx9952469XMFGSPXL7CMXHPJF90" localSheetId="22" hidden="1">#REF!</definedName>
    <definedName name="BEx9952469XMFGSPXL7CMXHPJF90" localSheetId="19" hidden="1">#REF!</definedName>
    <definedName name="BEx9952469XMFGSPXL7CMXHPJF90" localSheetId="20" hidden="1">#REF!</definedName>
    <definedName name="BEx9952469XMFGSPXL7CMXHPJF90" localSheetId="14" hidden="1">#REF!</definedName>
    <definedName name="BEx9952469XMFGSPXL7CMXHPJF90" localSheetId="15" hidden="1">#REF!</definedName>
    <definedName name="BEx9952469XMFGSPXL7CMXHPJF90" localSheetId="3" hidden="1">#REF!</definedName>
    <definedName name="BEx9952469XMFGSPXL7CMXHPJF90" hidden="1">#REF!</definedName>
    <definedName name="BEx99B77I7TUSHRR4HIZ9FU2EIUT" localSheetId="2" hidden="1">#REF!</definedName>
    <definedName name="BEx99B77I7TUSHRR4HIZ9FU2EIUT" localSheetId="22" hidden="1">#REF!</definedName>
    <definedName name="BEx99B77I7TUSHRR4HIZ9FU2EIUT" localSheetId="19" hidden="1">#REF!</definedName>
    <definedName name="BEx99B77I7TUSHRR4HIZ9FU2EIUT" localSheetId="20" hidden="1">#REF!</definedName>
    <definedName name="BEx99B77I7TUSHRR4HIZ9FU2EIUT" localSheetId="14" hidden="1">#REF!</definedName>
    <definedName name="BEx99B77I7TUSHRR4HIZ9FU2EIUT" localSheetId="15" hidden="1">#REF!</definedName>
    <definedName name="BEx99B77I7TUSHRR4HIZ9FU2EIUT" localSheetId="3" hidden="1">#REF!</definedName>
    <definedName name="BEx99B77I7TUSHRR4HIZ9FU2EIUT" hidden="1">#REF!</definedName>
    <definedName name="BEx99EHWKKHZB66Q30C7QIXU3BVM" localSheetId="2" hidden="1">#REF!</definedName>
    <definedName name="BEx99EHWKKHZB66Q30C7QIXU3BVM" localSheetId="22" hidden="1">#REF!</definedName>
    <definedName name="BEx99EHWKKHZB66Q30C7QIXU3BVM" localSheetId="19" hidden="1">#REF!</definedName>
    <definedName name="BEx99EHWKKHZB66Q30C7QIXU3BVM" localSheetId="20" hidden="1">#REF!</definedName>
    <definedName name="BEx99EHWKKHZB66Q30C7QIXU3BVM" localSheetId="14" hidden="1">#REF!</definedName>
    <definedName name="BEx99EHWKKHZB66Q30C7QIXU3BVM" localSheetId="15" hidden="1">#REF!</definedName>
    <definedName name="BEx99EHWKKHZB66Q30C7QIXU3BVM" localSheetId="3" hidden="1">#REF!</definedName>
    <definedName name="BEx99EHWKKHZB66Q30C7QIXU3BVM" hidden="1">#REF!</definedName>
    <definedName name="BEx99IE6TEODZ443HP0AYCXVTNOV" localSheetId="2" hidden="1">#REF!</definedName>
    <definedName name="BEx99IE6TEODZ443HP0AYCXVTNOV" localSheetId="22" hidden="1">#REF!</definedName>
    <definedName name="BEx99IE6TEODZ443HP0AYCXVTNOV" localSheetId="19" hidden="1">#REF!</definedName>
    <definedName name="BEx99IE6TEODZ443HP0AYCXVTNOV" localSheetId="20" hidden="1">#REF!</definedName>
    <definedName name="BEx99IE6TEODZ443HP0AYCXVTNOV" localSheetId="14" hidden="1">#REF!</definedName>
    <definedName name="BEx99IE6TEODZ443HP0AYCXVTNOV" localSheetId="15" hidden="1">#REF!</definedName>
    <definedName name="BEx99IE6TEODZ443HP0AYCXVTNOV" localSheetId="3" hidden="1">#REF!</definedName>
    <definedName name="BEx99IE6TEODZ443HP0AYCXVTNOV" hidden="1">#REF!</definedName>
    <definedName name="BEx99Q6PH5F3OQKCCAAO75PYDEFN" localSheetId="2" hidden="1">#REF!</definedName>
    <definedName name="BEx99Q6PH5F3OQKCCAAO75PYDEFN" localSheetId="22" hidden="1">#REF!</definedName>
    <definedName name="BEx99Q6PH5F3OQKCCAAO75PYDEFN" localSheetId="19" hidden="1">#REF!</definedName>
    <definedName name="BEx99Q6PH5F3OQKCCAAO75PYDEFN" localSheetId="20" hidden="1">#REF!</definedName>
    <definedName name="BEx99Q6PH5F3OQKCCAAO75PYDEFN" localSheetId="14" hidden="1">#REF!</definedName>
    <definedName name="BEx99Q6PH5F3OQKCCAAO75PYDEFN" localSheetId="15" hidden="1">#REF!</definedName>
    <definedName name="BEx99Q6PH5F3OQKCCAAO75PYDEFN" localSheetId="3" hidden="1">#REF!</definedName>
    <definedName name="BEx99Q6PH5F3OQKCCAAO75PYDEFN" hidden="1">#REF!</definedName>
    <definedName name="BEx99RU5I4O0109P2FW9DN4IU3QX" localSheetId="2" hidden="1">#REF!</definedName>
    <definedName name="BEx99RU5I4O0109P2FW9DN4IU3QX" localSheetId="22" hidden="1">#REF!</definedName>
    <definedName name="BEx99RU5I4O0109P2FW9DN4IU3QX" localSheetId="19" hidden="1">#REF!</definedName>
    <definedName name="BEx99RU5I4O0109P2FW9DN4IU3QX" localSheetId="20" hidden="1">#REF!</definedName>
    <definedName name="BEx99RU5I4O0109P2FW9DN4IU3QX" localSheetId="14" hidden="1">#REF!</definedName>
    <definedName name="BEx99RU5I4O0109P2FW9DN4IU3QX" localSheetId="15" hidden="1">#REF!</definedName>
    <definedName name="BEx99RU5I4O0109P2FW9DN4IU3QX" localSheetId="3" hidden="1">#REF!</definedName>
    <definedName name="BEx99RU5I4O0109P2FW9DN4IU3QX" hidden="1">#REF!</definedName>
    <definedName name="BEx99WBYT2D6UUC1PT7A40ENYID4" localSheetId="2" hidden="1">#REF!</definedName>
    <definedName name="BEx99WBYT2D6UUC1PT7A40ENYID4" localSheetId="22" hidden="1">#REF!</definedName>
    <definedName name="BEx99WBYT2D6UUC1PT7A40ENYID4" localSheetId="19" hidden="1">#REF!</definedName>
    <definedName name="BEx99WBYT2D6UUC1PT7A40ENYID4" localSheetId="20" hidden="1">#REF!</definedName>
    <definedName name="BEx99WBYT2D6UUC1PT7A40ENYID4" localSheetId="14" hidden="1">#REF!</definedName>
    <definedName name="BEx99WBYT2D6UUC1PT7A40ENYID4" localSheetId="15" hidden="1">#REF!</definedName>
    <definedName name="BEx99WBYT2D6UUC1PT7A40ENYID4" localSheetId="3" hidden="1">#REF!</definedName>
    <definedName name="BEx99WBYT2D6UUC1PT7A40ENYID4" hidden="1">#REF!</definedName>
    <definedName name="BEx99WS2X3RTQE9O764SS5G2FPE6" localSheetId="2" hidden="1">#REF!</definedName>
    <definedName name="BEx99WS2X3RTQE9O764SS5G2FPE6" localSheetId="22" hidden="1">#REF!</definedName>
    <definedName name="BEx99WS2X3RTQE9O764SS5G2FPE6" localSheetId="19" hidden="1">#REF!</definedName>
    <definedName name="BEx99WS2X3RTQE9O764SS5G2FPE6" localSheetId="20" hidden="1">#REF!</definedName>
    <definedName name="BEx99WS2X3RTQE9O764SS5G2FPE6" localSheetId="14" hidden="1">#REF!</definedName>
    <definedName name="BEx99WS2X3RTQE9O764SS5G2FPE6" localSheetId="15" hidden="1">#REF!</definedName>
    <definedName name="BEx99WS2X3RTQE9O764SS5G2FPE6" localSheetId="3" hidden="1">#REF!</definedName>
    <definedName name="BEx99WS2X3RTQE9O764SS5G2FPE6" hidden="1">#REF!</definedName>
    <definedName name="BEx99ZRZ4I7FHDPGRAT5VW7NVBPU" localSheetId="2" hidden="1">#REF!</definedName>
    <definedName name="BEx99ZRZ4I7FHDPGRAT5VW7NVBPU" localSheetId="22" hidden="1">#REF!</definedName>
    <definedName name="BEx99ZRZ4I7FHDPGRAT5VW7NVBPU" localSheetId="19" hidden="1">#REF!</definedName>
    <definedName name="BEx99ZRZ4I7FHDPGRAT5VW7NVBPU" localSheetId="20" hidden="1">#REF!</definedName>
    <definedName name="BEx99ZRZ4I7FHDPGRAT5VW7NVBPU" localSheetId="14" hidden="1">#REF!</definedName>
    <definedName name="BEx99ZRZ4I7FHDPGRAT5VW7NVBPU" localSheetId="15" hidden="1">#REF!</definedName>
    <definedName name="BEx99ZRZ4I7FHDPGRAT5VW7NVBPU" localSheetId="3" hidden="1">#REF!</definedName>
    <definedName name="BEx99ZRZ4I7FHDPGRAT5VW7NVBPU" hidden="1">#REF!</definedName>
    <definedName name="BEx9AT5E3ZSHKSOL35O38L8HF9TH" localSheetId="2" hidden="1">#REF!</definedName>
    <definedName name="BEx9AT5E3ZSHKSOL35O38L8HF9TH" localSheetId="22" hidden="1">#REF!</definedName>
    <definedName name="BEx9AT5E3ZSHKSOL35O38L8HF9TH" localSheetId="19" hidden="1">#REF!</definedName>
    <definedName name="BEx9AT5E3ZSHKSOL35O38L8HF9TH" localSheetId="20" hidden="1">#REF!</definedName>
    <definedName name="BEx9AT5E3ZSHKSOL35O38L8HF9TH" localSheetId="14" hidden="1">#REF!</definedName>
    <definedName name="BEx9AT5E3ZSHKSOL35O38L8HF9TH" localSheetId="15" hidden="1">#REF!</definedName>
    <definedName name="BEx9AT5E3ZSHKSOL35O38L8HF9TH" localSheetId="3" hidden="1">#REF!</definedName>
    <definedName name="BEx9AT5E3ZSHKSOL35O38L8HF9TH" hidden="1">#REF!</definedName>
    <definedName name="BEx9ATW9WB5CNKQR5HKK7Y2GHYGR" localSheetId="2" hidden="1">#REF!</definedName>
    <definedName name="BEx9ATW9WB5CNKQR5HKK7Y2GHYGR" localSheetId="22" hidden="1">#REF!</definedName>
    <definedName name="BEx9ATW9WB5CNKQR5HKK7Y2GHYGR" localSheetId="19" hidden="1">#REF!</definedName>
    <definedName name="BEx9ATW9WB5CNKQR5HKK7Y2GHYGR" localSheetId="20" hidden="1">#REF!</definedName>
    <definedName name="BEx9ATW9WB5CNKQR5HKK7Y2GHYGR" localSheetId="14" hidden="1">#REF!</definedName>
    <definedName name="BEx9ATW9WB5CNKQR5HKK7Y2GHYGR" localSheetId="15" hidden="1">#REF!</definedName>
    <definedName name="BEx9ATW9WB5CNKQR5HKK7Y2GHYGR" localSheetId="3" hidden="1">#REF!</definedName>
    <definedName name="BEx9ATW9WB5CNKQR5HKK7Y2GHYGR" hidden="1">#REF!</definedName>
    <definedName name="BEx9AV8W1FAWF5BHATYEN47X12JN" localSheetId="2" hidden="1">#REF!</definedName>
    <definedName name="BEx9AV8W1FAWF5BHATYEN47X12JN" localSheetId="22" hidden="1">#REF!</definedName>
    <definedName name="BEx9AV8W1FAWF5BHATYEN47X12JN" localSheetId="19" hidden="1">#REF!</definedName>
    <definedName name="BEx9AV8W1FAWF5BHATYEN47X12JN" localSheetId="20" hidden="1">#REF!</definedName>
    <definedName name="BEx9AV8W1FAWF5BHATYEN47X12JN" localSheetId="14" hidden="1">#REF!</definedName>
    <definedName name="BEx9AV8W1FAWF5BHATYEN47X12JN" localSheetId="15" hidden="1">#REF!</definedName>
    <definedName name="BEx9AV8W1FAWF5BHATYEN47X12JN" localSheetId="3" hidden="1">#REF!</definedName>
    <definedName name="BEx9AV8W1FAWF5BHATYEN47X12JN" hidden="1">#REF!</definedName>
    <definedName name="BEx9B8A5186FNTQQNLIO5LK02ABI" localSheetId="2" hidden="1">#REF!</definedName>
    <definedName name="BEx9B8A5186FNTQQNLIO5LK02ABI" localSheetId="22" hidden="1">#REF!</definedName>
    <definedName name="BEx9B8A5186FNTQQNLIO5LK02ABI" localSheetId="19" hidden="1">#REF!</definedName>
    <definedName name="BEx9B8A5186FNTQQNLIO5LK02ABI" localSheetId="20" hidden="1">#REF!</definedName>
    <definedName name="BEx9B8A5186FNTQQNLIO5LK02ABI" localSheetId="14" hidden="1">#REF!</definedName>
    <definedName name="BEx9B8A5186FNTQQNLIO5LK02ABI" localSheetId="15" hidden="1">#REF!</definedName>
    <definedName name="BEx9B8A5186FNTQQNLIO5LK02ABI" localSheetId="3" hidden="1">#REF!</definedName>
    <definedName name="BEx9B8A5186FNTQQNLIO5LK02ABI" hidden="1">#REF!</definedName>
    <definedName name="BEx9B8VR20E2CILU4CDQUQQ9ONXK" localSheetId="2" hidden="1">#REF!</definedName>
    <definedName name="BEx9B8VR20E2CILU4CDQUQQ9ONXK" localSheetId="22" hidden="1">#REF!</definedName>
    <definedName name="BEx9B8VR20E2CILU4CDQUQQ9ONXK" localSheetId="19" hidden="1">#REF!</definedName>
    <definedName name="BEx9B8VR20E2CILU4CDQUQQ9ONXK" localSheetId="20" hidden="1">#REF!</definedName>
    <definedName name="BEx9B8VR20E2CILU4CDQUQQ9ONXK" localSheetId="14" hidden="1">#REF!</definedName>
    <definedName name="BEx9B8VR20E2CILU4CDQUQQ9ONXK" localSheetId="15" hidden="1">#REF!</definedName>
    <definedName name="BEx9B8VR20E2CILU4CDQUQQ9ONXK" localSheetId="3" hidden="1">#REF!</definedName>
    <definedName name="BEx9B8VR20E2CILU4CDQUQQ9ONXK" hidden="1">#REF!</definedName>
    <definedName name="BEx9B917EUP13X6FQ3NPQL76XM5V" localSheetId="2" hidden="1">#REF!</definedName>
    <definedName name="BEx9B917EUP13X6FQ3NPQL76XM5V" localSheetId="22" hidden="1">#REF!</definedName>
    <definedName name="BEx9B917EUP13X6FQ3NPQL76XM5V" localSheetId="19" hidden="1">#REF!</definedName>
    <definedName name="BEx9B917EUP13X6FQ3NPQL76XM5V" localSheetId="20" hidden="1">#REF!</definedName>
    <definedName name="BEx9B917EUP13X6FQ3NPQL76XM5V" localSheetId="14" hidden="1">#REF!</definedName>
    <definedName name="BEx9B917EUP13X6FQ3NPQL76XM5V" localSheetId="15" hidden="1">#REF!</definedName>
    <definedName name="BEx9B917EUP13X6FQ3NPQL76XM5V" localSheetId="3" hidden="1">#REF!</definedName>
    <definedName name="BEx9B917EUP13X6FQ3NPQL76XM5V" hidden="1">#REF!</definedName>
    <definedName name="BEx9BAJ5WYEQ623HUT9NNCMP3RUG" localSheetId="2" hidden="1">#REF!</definedName>
    <definedName name="BEx9BAJ5WYEQ623HUT9NNCMP3RUG" localSheetId="22" hidden="1">#REF!</definedName>
    <definedName name="BEx9BAJ5WYEQ623HUT9NNCMP3RUG" localSheetId="19" hidden="1">#REF!</definedName>
    <definedName name="BEx9BAJ5WYEQ623HUT9NNCMP3RUG" localSheetId="20" hidden="1">#REF!</definedName>
    <definedName name="BEx9BAJ5WYEQ623HUT9NNCMP3RUG" localSheetId="14" hidden="1">#REF!</definedName>
    <definedName name="BEx9BAJ5WYEQ623HUT9NNCMP3RUG" localSheetId="15" hidden="1">#REF!</definedName>
    <definedName name="BEx9BAJ5WYEQ623HUT9NNCMP3RUG" localSheetId="3" hidden="1">#REF!</definedName>
    <definedName name="BEx9BAJ5WYEQ623HUT9NNCMP3RUG" hidden="1">#REF!</definedName>
    <definedName name="BEx9BE9Z7EFJCFDYJJOY5KFTGDF4" localSheetId="2" hidden="1">#REF!</definedName>
    <definedName name="BEx9BE9Z7EFJCFDYJJOY5KFTGDF4" localSheetId="22" hidden="1">#REF!</definedName>
    <definedName name="BEx9BE9Z7EFJCFDYJJOY5KFTGDF4" localSheetId="19" hidden="1">#REF!</definedName>
    <definedName name="BEx9BE9Z7EFJCFDYJJOY5KFTGDF4" localSheetId="20" hidden="1">#REF!</definedName>
    <definedName name="BEx9BE9Z7EFJCFDYJJOY5KFTGDF4" localSheetId="14" hidden="1">#REF!</definedName>
    <definedName name="BEx9BE9Z7EFJCFDYJJOY5KFTGDF4" localSheetId="15" hidden="1">#REF!</definedName>
    <definedName name="BEx9BE9Z7EFJCFDYJJOY5KFTGDF4" localSheetId="3" hidden="1">#REF!</definedName>
    <definedName name="BEx9BE9Z7EFJCFDYJJOY5KFTGDF4" hidden="1">#REF!</definedName>
    <definedName name="BEx9BSIJN2O0MG8CXAMCAOADEMTO" localSheetId="2" hidden="1">#REF!</definedName>
    <definedName name="BEx9BSIJN2O0MG8CXAMCAOADEMTO" localSheetId="22" hidden="1">#REF!</definedName>
    <definedName name="BEx9BSIJN2O0MG8CXAMCAOADEMTO" localSheetId="19" hidden="1">#REF!</definedName>
    <definedName name="BEx9BSIJN2O0MG8CXAMCAOADEMTO" localSheetId="20" hidden="1">#REF!</definedName>
    <definedName name="BEx9BSIJN2O0MG8CXAMCAOADEMTO" localSheetId="14" hidden="1">#REF!</definedName>
    <definedName name="BEx9BSIJN2O0MG8CXAMCAOADEMTO" localSheetId="15" hidden="1">#REF!</definedName>
    <definedName name="BEx9BSIJN2O0MG8CXAMCAOADEMTO" localSheetId="3" hidden="1">#REF!</definedName>
    <definedName name="BEx9BSIJN2O0MG8CXAMCAOADEMTO" hidden="1">#REF!</definedName>
    <definedName name="BEx9BU0BBJO3ITPCO4T9FIVEVJY7" localSheetId="2" hidden="1">#REF!</definedName>
    <definedName name="BEx9BU0BBJO3ITPCO4T9FIVEVJY7" localSheetId="22" hidden="1">#REF!</definedName>
    <definedName name="BEx9BU0BBJO3ITPCO4T9FIVEVJY7" localSheetId="19" hidden="1">#REF!</definedName>
    <definedName name="BEx9BU0BBJO3ITPCO4T9FIVEVJY7" localSheetId="20" hidden="1">#REF!</definedName>
    <definedName name="BEx9BU0BBJO3ITPCO4T9FIVEVJY7" localSheetId="14" hidden="1">#REF!</definedName>
    <definedName name="BEx9BU0BBJO3ITPCO4T9FIVEVJY7" localSheetId="15" hidden="1">#REF!</definedName>
    <definedName name="BEx9BU0BBJO3ITPCO4T9FIVEVJY7" localSheetId="3" hidden="1">#REF!</definedName>
    <definedName name="BEx9BU0BBJO3ITPCO4T9FIVEVJY7" hidden="1">#REF!</definedName>
    <definedName name="BEx9BYSYW7QCPXS2NAVLFAU5Y2Z2" localSheetId="2" hidden="1">#REF!</definedName>
    <definedName name="BEx9BYSYW7QCPXS2NAVLFAU5Y2Z2" localSheetId="22" hidden="1">#REF!</definedName>
    <definedName name="BEx9BYSYW7QCPXS2NAVLFAU5Y2Z2" localSheetId="19" hidden="1">#REF!</definedName>
    <definedName name="BEx9BYSYW7QCPXS2NAVLFAU5Y2Z2" localSheetId="20" hidden="1">#REF!</definedName>
    <definedName name="BEx9BYSYW7QCPXS2NAVLFAU5Y2Z2" localSheetId="14" hidden="1">#REF!</definedName>
    <definedName name="BEx9BYSYW7QCPXS2NAVLFAU5Y2Z2" localSheetId="15" hidden="1">#REF!</definedName>
    <definedName name="BEx9BYSYW7QCPXS2NAVLFAU5Y2Z2" localSheetId="3" hidden="1">#REF!</definedName>
    <definedName name="BEx9BYSYW7QCPXS2NAVLFAU5Y2Z2" hidden="1">#REF!</definedName>
    <definedName name="BEx9C590HJ2O31IWJB73C1HR74AI" localSheetId="2" hidden="1">#REF!</definedName>
    <definedName name="BEx9C590HJ2O31IWJB73C1HR74AI" localSheetId="22" hidden="1">#REF!</definedName>
    <definedName name="BEx9C590HJ2O31IWJB73C1HR74AI" localSheetId="19" hidden="1">#REF!</definedName>
    <definedName name="BEx9C590HJ2O31IWJB73C1HR74AI" localSheetId="20" hidden="1">#REF!</definedName>
    <definedName name="BEx9C590HJ2O31IWJB73C1HR74AI" localSheetId="14" hidden="1">#REF!</definedName>
    <definedName name="BEx9C590HJ2O31IWJB73C1HR74AI" localSheetId="15" hidden="1">#REF!</definedName>
    <definedName name="BEx9C590HJ2O31IWJB73C1HR74AI" localSheetId="3" hidden="1">#REF!</definedName>
    <definedName name="BEx9C590HJ2O31IWJB73C1HR74AI" hidden="1">#REF!</definedName>
    <definedName name="BEx9CCQRMYYOGIOYTOM73VKDIPS1" localSheetId="2" hidden="1">#REF!</definedName>
    <definedName name="BEx9CCQRMYYOGIOYTOM73VKDIPS1" localSheetId="22" hidden="1">#REF!</definedName>
    <definedName name="BEx9CCQRMYYOGIOYTOM73VKDIPS1" localSheetId="19" hidden="1">#REF!</definedName>
    <definedName name="BEx9CCQRMYYOGIOYTOM73VKDIPS1" localSheetId="20" hidden="1">#REF!</definedName>
    <definedName name="BEx9CCQRMYYOGIOYTOM73VKDIPS1" localSheetId="14" hidden="1">#REF!</definedName>
    <definedName name="BEx9CCQRMYYOGIOYTOM73VKDIPS1" localSheetId="15" hidden="1">#REF!</definedName>
    <definedName name="BEx9CCQRMYYOGIOYTOM73VKDIPS1" localSheetId="3" hidden="1">#REF!</definedName>
    <definedName name="BEx9CCQRMYYOGIOYTOM73VKDIPS1" hidden="1">#REF!</definedName>
    <definedName name="BEx9CM6JVXIG9S6EAZMR899UW190" localSheetId="2" hidden="1">#REF!</definedName>
    <definedName name="BEx9CM6JVXIG9S6EAZMR899UW190" localSheetId="22" hidden="1">#REF!</definedName>
    <definedName name="BEx9CM6JVXIG9S6EAZMR899UW190" localSheetId="19" hidden="1">#REF!</definedName>
    <definedName name="BEx9CM6JVXIG9S6EAZMR899UW190" localSheetId="20" hidden="1">#REF!</definedName>
    <definedName name="BEx9CM6JVXIG9S6EAZMR899UW190" localSheetId="14" hidden="1">#REF!</definedName>
    <definedName name="BEx9CM6JVXIG9S6EAZMR899UW190" localSheetId="15" hidden="1">#REF!</definedName>
    <definedName name="BEx9CM6JVXIG9S6EAZMR899UW190" localSheetId="3" hidden="1">#REF!</definedName>
    <definedName name="BEx9CM6JVXIG9S6EAZMR899UW190" hidden="1">#REF!</definedName>
    <definedName name="BEx9D160NRGTDVT2ML4H9A7UKR4T" localSheetId="2" hidden="1">#REF!</definedName>
    <definedName name="BEx9D160NRGTDVT2ML4H9A7UKR4T" localSheetId="22" hidden="1">#REF!</definedName>
    <definedName name="BEx9D160NRGTDVT2ML4H9A7UKR4T" localSheetId="19" hidden="1">#REF!</definedName>
    <definedName name="BEx9D160NRGTDVT2ML4H9A7UKR4T" localSheetId="20" hidden="1">#REF!</definedName>
    <definedName name="BEx9D160NRGTDVT2ML4H9A7UKR4T" localSheetId="14" hidden="1">#REF!</definedName>
    <definedName name="BEx9D160NRGTDVT2ML4H9A7UKR4T" localSheetId="15" hidden="1">#REF!</definedName>
    <definedName name="BEx9D160NRGTDVT2ML4H9A7UKR4T" localSheetId="3" hidden="1">#REF!</definedName>
    <definedName name="BEx9D160NRGTDVT2ML4H9A7UKR4T" hidden="1">#REF!</definedName>
    <definedName name="BEx9D1BC9FT19KY0INAABNDBAMR1" localSheetId="2" hidden="1">#REF!</definedName>
    <definedName name="BEx9D1BC9FT19KY0INAABNDBAMR1" localSheetId="22" hidden="1">#REF!</definedName>
    <definedName name="BEx9D1BC9FT19KY0INAABNDBAMR1" localSheetId="19" hidden="1">#REF!</definedName>
    <definedName name="BEx9D1BC9FT19KY0INAABNDBAMR1" localSheetId="20" hidden="1">#REF!</definedName>
    <definedName name="BEx9D1BC9FT19KY0INAABNDBAMR1" localSheetId="14" hidden="1">#REF!</definedName>
    <definedName name="BEx9D1BC9FT19KY0INAABNDBAMR1" localSheetId="15" hidden="1">#REF!</definedName>
    <definedName name="BEx9D1BC9FT19KY0INAABNDBAMR1" localSheetId="3" hidden="1">#REF!</definedName>
    <definedName name="BEx9D1BC9FT19KY0INAABNDBAMR1" hidden="1">#REF!</definedName>
    <definedName name="BEx9D1MB15VSARB7IKBMZYU0JJBI" localSheetId="2" hidden="1">#REF!</definedName>
    <definedName name="BEx9D1MB15VSARB7IKBMZYU0JJBI" localSheetId="22" hidden="1">#REF!</definedName>
    <definedName name="BEx9D1MB15VSARB7IKBMZYU0JJBI" localSheetId="19" hidden="1">#REF!</definedName>
    <definedName name="BEx9D1MB15VSARB7IKBMZYU0JJBI" localSheetId="20" hidden="1">#REF!</definedName>
    <definedName name="BEx9D1MB15VSARB7IKBMZYU0JJBI" localSheetId="14" hidden="1">#REF!</definedName>
    <definedName name="BEx9D1MB15VSARB7IKBMZYU0JJBI" localSheetId="15" hidden="1">#REF!</definedName>
    <definedName name="BEx9D1MB15VSARB7IKBMZYU0JJBI" localSheetId="3" hidden="1">#REF!</definedName>
    <definedName name="BEx9D1MB15VSARB7IKBMZYU0JJBI" hidden="1">#REF!</definedName>
    <definedName name="BEx9DN6ZMF18Q39MPMXSDJTZQNJ3" localSheetId="2" hidden="1">#REF!</definedName>
    <definedName name="BEx9DN6ZMF18Q39MPMXSDJTZQNJ3" localSheetId="22" hidden="1">#REF!</definedName>
    <definedName name="BEx9DN6ZMF18Q39MPMXSDJTZQNJ3" localSheetId="19" hidden="1">#REF!</definedName>
    <definedName name="BEx9DN6ZMF18Q39MPMXSDJTZQNJ3" localSheetId="20" hidden="1">#REF!</definedName>
    <definedName name="BEx9DN6ZMF18Q39MPMXSDJTZQNJ3" localSheetId="14" hidden="1">#REF!</definedName>
    <definedName name="BEx9DN6ZMF18Q39MPMXSDJTZQNJ3" localSheetId="15" hidden="1">#REF!</definedName>
    <definedName name="BEx9DN6ZMF18Q39MPMXSDJTZQNJ3" localSheetId="3" hidden="1">#REF!</definedName>
    <definedName name="BEx9DN6ZMF18Q39MPMXSDJTZQNJ3" hidden="1">#REF!</definedName>
    <definedName name="BEx9DZXN85O544CD9O60K126YYAU" localSheetId="2" hidden="1">#REF!</definedName>
    <definedName name="BEx9DZXN85O544CD9O60K126YYAU" localSheetId="22" hidden="1">#REF!</definedName>
    <definedName name="BEx9DZXN85O544CD9O60K126YYAU" localSheetId="19" hidden="1">#REF!</definedName>
    <definedName name="BEx9DZXN85O544CD9O60K126YYAU" localSheetId="20" hidden="1">#REF!</definedName>
    <definedName name="BEx9DZXN85O544CD9O60K126YYAU" localSheetId="14" hidden="1">#REF!</definedName>
    <definedName name="BEx9DZXN85O544CD9O60K126YYAU" localSheetId="15" hidden="1">#REF!</definedName>
    <definedName name="BEx9DZXN85O544CD9O60K126YYAU" localSheetId="3" hidden="1">#REF!</definedName>
    <definedName name="BEx9DZXN85O544CD9O60K126YYAU" hidden="1">#REF!</definedName>
    <definedName name="BEx9E14TDNSEMI784W0OTIEQMWN6" localSheetId="2" hidden="1">#REF!</definedName>
    <definedName name="BEx9E14TDNSEMI784W0OTIEQMWN6" localSheetId="22" hidden="1">#REF!</definedName>
    <definedName name="BEx9E14TDNSEMI784W0OTIEQMWN6" localSheetId="19" hidden="1">#REF!</definedName>
    <definedName name="BEx9E14TDNSEMI784W0OTIEQMWN6" localSheetId="20" hidden="1">#REF!</definedName>
    <definedName name="BEx9E14TDNSEMI784W0OTIEQMWN6" localSheetId="14" hidden="1">#REF!</definedName>
    <definedName name="BEx9E14TDNSEMI784W0OTIEQMWN6" localSheetId="15" hidden="1">#REF!</definedName>
    <definedName name="BEx9E14TDNSEMI784W0OTIEQMWN6" localSheetId="3" hidden="1">#REF!</definedName>
    <definedName name="BEx9E14TDNSEMI784W0OTIEQMWN6" hidden="1">#REF!</definedName>
    <definedName name="BEx9E14TGNBYGMDDG9NETDK4SYAW" localSheetId="2" hidden="1">#REF!</definedName>
    <definedName name="BEx9E14TGNBYGMDDG9NETDK4SYAW" localSheetId="22" hidden="1">#REF!</definedName>
    <definedName name="BEx9E14TGNBYGMDDG9NETDK4SYAW" localSheetId="19" hidden="1">#REF!</definedName>
    <definedName name="BEx9E14TGNBYGMDDG9NETDK4SYAW" localSheetId="20" hidden="1">#REF!</definedName>
    <definedName name="BEx9E14TGNBYGMDDG9NETDK4SYAW" localSheetId="14" hidden="1">#REF!</definedName>
    <definedName name="BEx9E14TGNBYGMDDG9NETDK4SYAW" localSheetId="15" hidden="1">#REF!</definedName>
    <definedName name="BEx9E14TGNBYGMDDG9NETDK4SYAW" localSheetId="3" hidden="1">#REF!</definedName>
    <definedName name="BEx9E14TGNBYGMDDG9NETDK4SYAW" hidden="1">#REF!</definedName>
    <definedName name="BEx9E2BZ2B1R41FMGJCJ7JLGLUAJ" localSheetId="2" hidden="1">#REF!</definedName>
    <definedName name="BEx9E2BZ2B1R41FMGJCJ7JLGLUAJ" localSheetId="22" hidden="1">#REF!</definedName>
    <definedName name="BEx9E2BZ2B1R41FMGJCJ7JLGLUAJ" localSheetId="19" hidden="1">#REF!</definedName>
    <definedName name="BEx9E2BZ2B1R41FMGJCJ7JLGLUAJ" localSheetId="20" hidden="1">#REF!</definedName>
    <definedName name="BEx9E2BZ2B1R41FMGJCJ7JLGLUAJ" localSheetId="14" hidden="1">#REF!</definedName>
    <definedName name="BEx9E2BZ2B1R41FMGJCJ7JLGLUAJ" localSheetId="15" hidden="1">#REF!</definedName>
    <definedName name="BEx9E2BZ2B1R41FMGJCJ7JLGLUAJ" localSheetId="3" hidden="1">#REF!</definedName>
    <definedName name="BEx9E2BZ2B1R41FMGJCJ7JLGLUAJ" hidden="1">#REF!</definedName>
    <definedName name="BEx9EG9KBJ77M8LEOR9ITOKN5KXY" localSheetId="2" hidden="1">#REF!</definedName>
    <definedName name="BEx9EG9KBJ77M8LEOR9ITOKN5KXY" localSheetId="22" hidden="1">#REF!</definedName>
    <definedName name="BEx9EG9KBJ77M8LEOR9ITOKN5KXY" localSheetId="19" hidden="1">#REF!</definedName>
    <definedName name="BEx9EG9KBJ77M8LEOR9ITOKN5KXY" localSheetId="20" hidden="1">#REF!</definedName>
    <definedName name="BEx9EG9KBJ77M8LEOR9ITOKN5KXY" localSheetId="14" hidden="1">#REF!</definedName>
    <definedName name="BEx9EG9KBJ77M8LEOR9ITOKN5KXY" localSheetId="15" hidden="1">#REF!</definedName>
    <definedName name="BEx9EG9KBJ77M8LEOR9ITOKN5KXY" localSheetId="3" hidden="1">#REF!</definedName>
    <definedName name="BEx9EG9KBJ77M8LEOR9ITOKN5KXY" hidden="1">#REF!</definedName>
    <definedName name="BEx9EMK6HAJJMVYZTN5AUIV7O1E6" localSheetId="2" hidden="1">#REF!</definedName>
    <definedName name="BEx9EMK6HAJJMVYZTN5AUIV7O1E6" localSheetId="22" hidden="1">#REF!</definedName>
    <definedName name="BEx9EMK6HAJJMVYZTN5AUIV7O1E6" localSheetId="19" hidden="1">#REF!</definedName>
    <definedName name="BEx9EMK6HAJJMVYZTN5AUIV7O1E6" localSheetId="20" hidden="1">#REF!</definedName>
    <definedName name="BEx9EMK6HAJJMVYZTN5AUIV7O1E6" localSheetId="14" hidden="1">#REF!</definedName>
    <definedName name="BEx9EMK6HAJJMVYZTN5AUIV7O1E6" localSheetId="15" hidden="1">#REF!</definedName>
    <definedName name="BEx9EMK6HAJJMVYZTN5AUIV7O1E6" localSheetId="3" hidden="1">#REF!</definedName>
    <definedName name="BEx9EMK6HAJJMVYZTN5AUIV7O1E6" hidden="1">#REF!</definedName>
    <definedName name="BEx9ENB8RPU9FA3QW16IGB6LK1CH" localSheetId="2" hidden="1">#REF!</definedName>
    <definedName name="BEx9ENB8RPU9FA3QW16IGB6LK1CH" localSheetId="22" hidden="1">#REF!</definedName>
    <definedName name="BEx9ENB8RPU9FA3QW16IGB6LK1CH" localSheetId="19" hidden="1">#REF!</definedName>
    <definedName name="BEx9ENB8RPU9FA3QW16IGB6LK1CH" localSheetId="20" hidden="1">#REF!</definedName>
    <definedName name="BEx9ENB8RPU9FA3QW16IGB6LK1CH" localSheetId="14" hidden="1">#REF!</definedName>
    <definedName name="BEx9ENB8RPU9FA3QW16IGB6LK1CH" localSheetId="15" hidden="1">#REF!</definedName>
    <definedName name="BEx9ENB8RPU9FA3QW16IGB6LK1CH" localSheetId="3" hidden="1">#REF!</definedName>
    <definedName name="BEx9ENB8RPU9FA3QW16IGB6LK1CH" hidden="1">#REF!</definedName>
    <definedName name="BEx9EQLVZHYQ1TPX7WH3SOWXCZLE" localSheetId="2" hidden="1">#REF!</definedName>
    <definedName name="BEx9EQLVZHYQ1TPX7WH3SOWXCZLE" localSheetId="22" hidden="1">#REF!</definedName>
    <definedName name="BEx9EQLVZHYQ1TPX7WH3SOWXCZLE" localSheetId="19" hidden="1">#REF!</definedName>
    <definedName name="BEx9EQLVZHYQ1TPX7WH3SOWXCZLE" localSheetId="20" hidden="1">#REF!</definedName>
    <definedName name="BEx9EQLVZHYQ1TPX7WH3SOWXCZLE" localSheetId="14" hidden="1">#REF!</definedName>
    <definedName name="BEx9EQLVZHYQ1TPX7WH3SOWXCZLE" localSheetId="15" hidden="1">#REF!</definedName>
    <definedName name="BEx9EQLVZHYQ1TPX7WH3SOWXCZLE" localSheetId="3" hidden="1">#REF!</definedName>
    <definedName name="BEx9EQLVZHYQ1TPX7WH3SOWXCZLE" hidden="1">#REF!</definedName>
    <definedName name="BEx9ETLU0EK5LGEM1QCNYN2S8O5F" localSheetId="2" hidden="1">#REF!</definedName>
    <definedName name="BEx9ETLU0EK5LGEM1QCNYN2S8O5F" localSheetId="22" hidden="1">#REF!</definedName>
    <definedName name="BEx9ETLU0EK5LGEM1QCNYN2S8O5F" localSheetId="19" hidden="1">#REF!</definedName>
    <definedName name="BEx9ETLU0EK5LGEM1QCNYN2S8O5F" localSheetId="20" hidden="1">#REF!</definedName>
    <definedName name="BEx9ETLU0EK5LGEM1QCNYN2S8O5F" localSheetId="14" hidden="1">#REF!</definedName>
    <definedName name="BEx9ETLU0EK5LGEM1QCNYN2S8O5F" localSheetId="15" hidden="1">#REF!</definedName>
    <definedName name="BEx9ETLU0EK5LGEM1QCNYN2S8O5F" localSheetId="3" hidden="1">#REF!</definedName>
    <definedName name="BEx9ETLU0EK5LGEM1QCNYN2S8O5F" hidden="1">#REF!</definedName>
    <definedName name="BEx9F0710LGLAU3161O0O346N58H" localSheetId="2" hidden="1">#REF!</definedName>
    <definedName name="BEx9F0710LGLAU3161O0O346N58H" localSheetId="22" hidden="1">#REF!</definedName>
    <definedName name="BEx9F0710LGLAU3161O0O346N58H" localSheetId="19" hidden="1">#REF!</definedName>
    <definedName name="BEx9F0710LGLAU3161O0O346N58H" localSheetId="20" hidden="1">#REF!</definedName>
    <definedName name="BEx9F0710LGLAU3161O0O346N58H" localSheetId="14" hidden="1">#REF!</definedName>
    <definedName name="BEx9F0710LGLAU3161O0O346N58H" localSheetId="15" hidden="1">#REF!</definedName>
    <definedName name="BEx9F0710LGLAU3161O0O346N58H" localSheetId="3" hidden="1">#REF!</definedName>
    <definedName name="BEx9F0710LGLAU3161O0O346N58H" hidden="1">#REF!</definedName>
    <definedName name="BEx9F0Y2ESUNE3U7TQDLMPE9BO67" localSheetId="2" hidden="1">#REF!</definedName>
    <definedName name="BEx9F0Y2ESUNE3U7TQDLMPE9BO67" localSheetId="22" hidden="1">#REF!</definedName>
    <definedName name="BEx9F0Y2ESUNE3U7TQDLMPE9BO67" localSheetId="19" hidden="1">#REF!</definedName>
    <definedName name="BEx9F0Y2ESUNE3U7TQDLMPE9BO67" localSheetId="20" hidden="1">#REF!</definedName>
    <definedName name="BEx9F0Y2ESUNE3U7TQDLMPE9BO67" localSheetId="14" hidden="1">#REF!</definedName>
    <definedName name="BEx9F0Y2ESUNE3U7TQDLMPE9BO67" localSheetId="15" hidden="1">#REF!</definedName>
    <definedName name="BEx9F0Y2ESUNE3U7TQDLMPE9BO67" localSheetId="3" hidden="1">#REF!</definedName>
    <definedName name="BEx9F0Y2ESUNE3U7TQDLMPE9BO67" hidden="1">#REF!</definedName>
    <definedName name="BEx9F439L1R726MJFX2EP39XIBPY" localSheetId="2" hidden="1">#REF!</definedName>
    <definedName name="BEx9F439L1R726MJFX2EP39XIBPY" localSheetId="22" hidden="1">#REF!</definedName>
    <definedName name="BEx9F439L1R726MJFX2EP39XIBPY" localSheetId="19" hidden="1">#REF!</definedName>
    <definedName name="BEx9F439L1R726MJFX2EP39XIBPY" localSheetId="20" hidden="1">#REF!</definedName>
    <definedName name="BEx9F439L1R726MJFX2EP39XIBPY" localSheetId="14" hidden="1">#REF!</definedName>
    <definedName name="BEx9F439L1R726MJFX2EP39XIBPY" localSheetId="15" hidden="1">#REF!</definedName>
    <definedName name="BEx9F439L1R726MJFX2EP39XIBPY" localSheetId="3" hidden="1">#REF!</definedName>
    <definedName name="BEx9F439L1R726MJFX2EP39XIBPY" hidden="1">#REF!</definedName>
    <definedName name="BEx9F5W18ZGFOKGRE8PR6T1MO6GT" localSheetId="2" hidden="1">#REF!</definedName>
    <definedName name="BEx9F5W18ZGFOKGRE8PR6T1MO6GT" localSheetId="22" hidden="1">#REF!</definedName>
    <definedName name="BEx9F5W18ZGFOKGRE8PR6T1MO6GT" localSheetId="19" hidden="1">#REF!</definedName>
    <definedName name="BEx9F5W18ZGFOKGRE8PR6T1MO6GT" localSheetId="20" hidden="1">#REF!</definedName>
    <definedName name="BEx9F5W18ZGFOKGRE8PR6T1MO6GT" localSheetId="14" hidden="1">#REF!</definedName>
    <definedName name="BEx9F5W18ZGFOKGRE8PR6T1MO6GT" localSheetId="15" hidden="1">#REF!</definedName>
    <definedName name="BEx9F5W18ZGFOKGRE8PR6T1MO6GT" localSheetId="3" hidden="1">#REF!</definedName>
    <definedName name="BEx9F5W18ZGFOKGRE8PR6T1MO6GT" hidden="1">#REF!</definedName>
    <definedName name="BEx9F78N4HY0XFGBQ4UJRD52L1EI" localSheetId="2" hidden="1">#REF!</definedName>
    <definedName name="BEx9F78N4HY0XFGBQ4UJRD52L1EI" localSheetId="22" hidden="1">#REF!</definedName>
    <definedName name="BEx9F78N4HY0XFGBQ4UJRD52L1EI" localSheetId="19" hidden="1">#REF!</definedName>
    <definedName name="BEx9F78N4HY0XFGBQ4UJRD52L1EI" localSheetId="20" hidden="1">#REF!</definedName>
    <definedName name="BEx9F78N4HY0XFGBQ4UJRD52L1EI" localSheetId="14" hidden="1">#REF!</definedName>
    <definedName name="BEx9F78N4HY0XFGBQ4UJRD52L1EI" localSheetId="15" hidden="1">#REF!</definedName>
    <definedName name="BEx9F78N4HY0XFGBQ4UJRD52L1EI" localSheetId="3" hidden="1">#REF!</definedName>
    <definedName name="BEx9F78N4HY0XFGBQ4UJRD52L1EI" hidden="1">#REF!</definedName>
    <definedName name="BEx9FF16LOQP5QIR4UHW5EIFGQB8" localSheetId="2" hidden="1">#REF!</definedName>
    <definedName name="BEx9FF16LOQP5QIR4UHW5EIFGQB8" localSheetId="22" hidden="1">#REF!</definedName>
    <definedName name="BEx9FF16LOQP5QIR4UHW5EIFGQB8" localSheetId="19" hidden="1">#REF!</definedName>
    <definedName name="BEx9FF16LOQP5QIR4UHW5EIFGQB8" localSheetId="20" hidden="1">#REF!</definedName>
    <definedName name="BEx9FF16LOQP5QIR4UHW5EIFGQB8" localSheetId="14" hidden="1">#REF!</definedName>
    <definedName name="BEx9FF16LOQP5QIR4UHW5EIFGQB8" localSheetId="15" hidden="1">#REF!</definedName>
    <definedName name="BEx9FF16LOQP5QIR4UHW5EIFGQB8" localSheetId="3" hidden="1">#REF!</definedName>
    <definedName name="BEx9FF16LOQP5QIR4UHW5EIFGQB8" hidden="1">#REF!</definedName>
    <definedName name="BEx9FJTSRCZ3ZXT3QVBJT5NF8T7V" localSheetId="2" hidden="1">#REF!</definedName>
    <definedName name="BEx9FJTSRCZ3ZXT3QVBJT5NF8T7V" localSheetId="22" hidden="1">#REF!</definedName>
    <definedName name="BEx9FJTSRCZ3ZXT3QVBJT5NF8T7V" localSheetId="19" hidden="1">#REF!</definedName>
    <definedName name="BEx9FJTSRCZ3ZXT3QVBJT5NF8T7V" localSheetId="20" hidden="1">#REF!</definedName>
    <definedName name="BEx9FJTSRCZ3ZXT3QVBJT5NF8T7V" localSheetId="14" hidden="1">#REF!</definedName>
    <definedName name="BEx9FJTSRCZ3ZXT3QVBJT5NF8T7V" localSheetId="15" hidden="1">#REF!</definedName>
    <definedName name="BEx9FJTSRCZ3ZXT3QVBJT5NF8T7V" localSheetId="3" hidden="1">#REF!</definedName>
    <definedName name="BEx9FJTSRCZ3ZXT3QVBJT5NF8T7V" hidden="1">#REF!</definedName>
    <definedName name="BEx9FRBEEYPS5HLS3XT34AKZN94G" localSheetId="2" hidden="1">#REF!</definedName>
    <definedName name="BEx9FRBEEYPS5HLS3XT34AKZN94G" localSheetId="22" hidden="1">#REF!</definedName>
    <definedName name="BEx9FRBEEYPS5HLS3XT34AKZN94G" localSheetId="19" hidden="1">#REF!</definedName>
    <definedName name="BEx9FRBEEYPS5HLS3XT34AKZN94G" localSheetId="20" hidden="1">#REF!</definedName>
    <definedName name="BEx9FRBEEYPS5HLS3XT34AKZN94G" localSheetId="14" hidden="1">#REF!</definedName>
    <definedName name="BEx9FRBEEYPS5HLS3XT34AKZN94G" localSheetId="15" hidden="1">#REF!</definedName>
    <definedName name="BEx9FRBEEYPS5HLS3XT34AKZN94G" localSheetId="3" hidden="1">#REF!</definedName>
    <definedName name="BEx9FRBEEYPS5HLS3XT34AKZN94G" hidden="1">#REF!</definedName>
    <definedName name="BEx9G5USBCNYNA7HGVW92D800SKX" localSheetId="2" hidden="1">#REF!</definedName>
    <definedName name="BEx9G5USBCNYNA7HGVW92D800SKX" localSheetId="22" hidden="1">#REF!</definedName>
    <definedName name="BEx9G5USBCNYNA7HGVW92D800SKX" localSheetId="19" hidden="1">#REF!</definedName>
    <definedName name="BEx9G5USBCNYNA7HGVW92D800SKX" localSheetId="20" hidden="1">#REF!</definedName>
    <definedName name="BEx9G5USBCNYNA7HGVW92D800SKX" localSheetId="14" hidden="1">#REF!</definedName>
    <definedName name="BEx9G5USBCNYNA7HGVW92D800SKX" localSheetId="15" hidden="1">#REF!</definedName>
    <definedName name="BEx9G5USBCNYNA7HGVW92D800SKX" localSheetId="3" hidden="1">#REF!</definedName>
    <definedName name="BEx9G5USBCNYNA7HGVW92D800SKX" hidden="1">#REF!</definedName>
    <definedName name="BEx9G7CPXG7HR6N6FHPU2DBBUIKG" localSheetId="2" hidden="1">#REF!</definedName>
    <definedName name="BEx9G7CPXG7HR6N6FHPU2DBBUIKG" localSheetId="22" hidden="1">#REF!</definedName>
    <definedName name="BEx9G7CPXG7HR6N6FHPU2DBBUIKG" localSheetId="19" hidden="1">#REF!</definedName>
    <definedName name="BEx9G7CPXG7HR6N6FHPU2DBBUIKG" localSheetId="20" hidden="1">#REF!</definedName>
    <definedName name="BEx9G7CPXG7HR6N6FHPU2DBBUIKG" localSheetId="14" hidden="1">#REF!</definedName>
    <definedName name="BEx9G7CPXG7HR6N6FHPU2DBBUIKG" localSheetId="15" hidden="1">#REF!</definedName>
    <definedName name="BEx9G7CPXG7HR6N6FHPU2DBBUIKG" localSheetId="3" hidden="1">#REF!</definedName>
    <definedName name="BEx9G7CPXG7HR6N6FHPU2DBBUIKG" hidden="1">#REF!</definedName>
    <definedName name="BEx9GDY4D8ZPQJCYFIMYM0V0C51Y" localSheetId="2" hidden="1">#REF!</definedName>
    <definedName name="BEx9GDY4D8ZPQJCYFIMYM0V0C51Y" localSheetId="22" hidden="1">#REF!</definedName>
    <definedName name="BEx9GDY4D8ZPQJCYFIMYM0V0C51Y" localSheetId="19" hidden="1">#REF!</definedName>
    <definedName name="BEx9GDY4D8ZPQJCYFIMYM0V0C51Y" localSheetId="20" hidden="1">#REF!</definedName>
    <definedName name="BEx9GDY4D8ZPQJCYFIMYM0V0C51Y" localSheetId="14" hidden="1">#REF!</definedName>
    <definedName name="BEx9GDY4D8ZPQJCYFIMYM0V0C51Y" localSheetId="15" hidden="1">#REF!</definedName>
    <definedName name="BEx9GDY4D8ZPQJCYFIMYM0V0C51Y" localSheetId="3" hidden="1">#REF!</definedName>
    <definedName name="BEx9GDY4D8ZPQJCYFIMYM0V0C51Y" hidden="1">#REF!</definedName>
    <definedName name="BEx9GGY04V0ZWI6O9KZH4KSBB389" localSheetId="2" hidden="1">#REF!</definedName>
    <definedName name="BEx9GGY04V0ZWI6O9KZH4KSBB389" localSheetId="22" hidden="1">#REF!</definedName>
    <definedName name="BEx9GGY04V0ZWI6O9KZH4KSBB389" localSheetId="19" hidden="1">#REF!</definedName>
    <definedName name="BEx9GGY04V0ZWI6O9KZH4KSBB389" localSheetId="20" hidden="1">#REF!</definedName>
    <definedName name="BEx9GGY04V0ZWI6O9KZH4KSBB389" localSheetId="14" hidden="1">#REF!</definedName>
    <definedName name="BEx9GGY04V0ZWI6O9KZH4KSBB389" localSheetId="15" hidden="1">#REF!</definedName>
    <definedName name="BEx9GGY04V0ZWI6O9KZH4KSBB389" localSheetId="3" hidden="1">#REF!</definedName>
    <definedName name="BEx9GGY04V0ZWI6O9KZH4KSBB389" hidden="1">#REF!</definedName>
    <definedName name="BEx9GMC7TE8SDTCO5PHODBUF4SM1" localSheetId="2" hidden="1">#REF!</definedName>
    <definedName name="BEx9GMC7TE8SDTCO5PHODBUF4SM1" localSheetId="22" hidden="1">#REF!</definedName>
    <definedName name="BEx9GMC7TE8SDTCO5PHODBUF4SM1" localSheetId="19" hidden="1">#REF!</definedName>
    <definedName name="BEx9GMC7TE8SDTCO5PHODBUF4SM1" localSheetId="20" hidden="1">#REF!</definedName>
    <definedName name="BEx9GMC7TE8SDTCO5PHODBUF4SM1" localSheetId="14" hidden="1">#REF!</definedName>
    <definedName name="BEx9GMC7TE8SDTCO5PHODBUF4SM1" localSheetId="15" hidden="1">#REF!</definedName>
    <definedName name="BEx9GMC7TE8SDTCO5PHODBUF4SM1" localSheetId="3" hidden="1">#REF!</definedName>
    <definedName name="BEx9GMC7TE8SDTCO5PHODBUF4SM1" hidden="1">#REF!</definedName>
    <definedName name="BEx9GMN0B495HEAOG6JQK9D7HUPC" localSheetId="2" hidden="1">#REF!</definedName>
    <definedName name="BEx9GMN0B495HEAOG6JQK9D7HUPC" localSheetId="22" hidden="1">#REF!</definedName>
    <definedName name="BEx9GMN0B495HEAOG6JQK9D7HUPC" localSheetId="19" hidden="1">#REF!</definedName>
    <definedName name="BEx9GMN0B495HEAOG6JQK9D7HUPC" localSheetId="20" hidden="1">#REF!</definedName>
    <definedName name="BEx9GMN0B495HEAOG6JQK9D7HUPC" localSheetId="14" hidden="1">#REF!</definedName>
    <definedName name="BEx9GMN0B495HEAOG6JQK9D7HUPC" localSheetId="15" hidden="1">#REF!</definedName>
    <definedName name="BEx9GMN0B495HEAOG6JQK9D7HUPC" localSheetId="3" hidden="1">#REF!</definedName>
    <definedName name="BEx9GMN0B495HEAOG6JQK9D7HUPC" hidden="1">#REF!</definedName>
    <definedName name="BEx9GNOPB6OZ2RH3FCDNJR38RJOS" localSheetId="2" hidden="1">#REF!</definedName>
    <definedName name="BEx9GNOPB6OZ2RH3FCDNJR38RJOS" localSheetId="22" hidden="1">#REF!</definedName>
    <definedName name="BEx9GNOPB6OZ2RH3FCDNJR38RJOS" localSheetId="19" hidden="1">#REF!</definedName>
    <definedName name="BEx9GNOPB6OZ2RH3FCDNJR38RJOS" localSheetId="20" hidden="1">#REF!</definedName>
    <definedName name="BEx9GNOPB6OZ2RH3FCDNJR38RJOS" localSheetId="14" hidden="1">#REF!</definedName>
    <definedName name="BEx9GNOPB6OZ2RH3FCDNJR38RJOS" localSheetId="15" hidden="1">#REF!</definedName>
    <definedName name="BEx9GNOPB6OZ2RH3FCDNJR38RJOS" localSheetId="3" hidden="1">#REF!</definedName>
    <definedName name="BEx9GNOPB6OZ2RH3FCDNJR38RJOS" hidden="1">#REF!</definedName>
    <definedName name="BEx9GUQALUWCD30UKUQGSWW8KBQ7" localSheetId="2" hidden="1">#REF!</definedName>
    <definedName name="BEx9GUQALUWCD30UKUQGSWW8KBQ7" localSheetId="22" hidden="1">#REF!</definedName>
    <definedName name="BEx9GUQALUWCD30UKUQGSWW8KBQ7" localSheetId="19" hidden="1">#REF!</definedName>
    <definedName name="BEx9GUQALUWCD30UKUQGSWW8KBQ7" localSheetId="20" hidden="1">#REF!</definedName>
    <definedName name="BEx9GUQALUWCD30UKUQGSWW8KBQ7" localSheetId="14" hidden="1">#REF!</definedName>
    <definedName name="BEx9GUQALUWCD30UKUQGSWW8KBQ7" localSheetId="15" hidden="1">#REF!</definedName>
    <definedName name="BEx9GUQALUWCD30UKUQGSWW8KBQ7" localSheetId="3" hidden="1">#REF!</definedName>
    <definedName name="BEx9GUQALUWCD30UKUQGSWW8KBQ7" hidden="1">#REF!</definedName>
    <definedName name="BEx9GY6BVFQGCLMOWVT6PIC9WP5X" localSheetId="2" hidden="1">#REF!</definedName>
    <definedName name="BEx9GY6BVFQGCLMOWVT6PIC9WP5X" localSheetId="22" hidden="1">#REF!</definedName>
    <definedName name="BEx9GY6BVFQGCLMOWVT6PIC9WP5X" localSheetId="19" hidden="1">#REF!</definedName>
    <definedName name="BEx9GY6BVFQGCLMOWVT6PIC9WP5X" localSheetId="20" hidden="1">#REF!</definedName>
    <definedName name="BEx9GY6BVFQGCLMOWVT6PIC9WP5X" localSheetId="14" hidden="1">#REF!</definedName>
    <definedName name="BEx9GY6BVFQGCLMOWVT6PIC9WP5X" localSheetId="15" hidden="1">#REF!</definedName>
    <definedName name="BEx9GY6BVFQGCLMOWVT6PIC9WP5X" localSheetId="3" hidden="1">#REF!</definedName>
    <definedName name="BEx9GY6BVFQGCLMOWVT6PIC9WP5X" hidden="1">#REF!</definedName>
    <definedName name="BEx9GZ2P3FDHKXEBXX2VS0BG2NP2" localSheetId="2" hidden="1">#REF!</definedName>
    <definedName name="BEx9GZ2P3FDHKXEBXX2VS0BG2NP2" localSheetId="22" hidden="1">#REF!</definedName>
    <definedName name="BEx9GZ2P3FDHKXEBXX2VS0BG2NP2" localSheetId="19" hidden="1">#REF!</definedName>
    <definedName name="BEx9GZ2P3FDHKXEBXX2VS0BG2NP2" localSheetId="20" hidden="1">#REF!</definedName>
    <definedName name="BEx9GZ2P3FDHKXEBXX2VS0BG2NP2" localSheetId="14" hidden="1">#REF!</definedName>
    <definedName name="BEx9GZ2P3FDHKXEBXX2VS0BG2NP2" localSheetId="15" hidden="1">#REF!</definedName>
    <definedName name="BEx9GZ2P3FDHKXEBXX2VS0BG2NP2" localSheetId="3" hidden="1">#REF!</definedName>
    <definedName name="BEx9GZ2P3FDHKXEBXX2VS0BG2NP2" hidden="1">#REF!</definedName>
    <definedName name="BEx9H04IB14E1437FF2OIRRWBSD7" localSheetId="2" hidden="1">#REF!</definedName>
    <definedName name="BEx9H04IB14E1437FF2OIRRWBSD7" localSheetId="22" hidden="1">#REF!</definedName>
    <definedName name="BEx9H04IB14E1437FF2OIRRWBSD7" localSheetId="19" hidden="1">#REF!</definedName>
    <definedName name="BEx9H04IB14E1437FF2OIRRWBSD7" localSheetId="20" hidden="1">#REF!</definedName>
    <definedName name="BEx9H04IB14E1437FF2OIRRWBSD7" localSheetId="14" hidden="1">#REF!</definedName>
    <definedName name="BEx9H04IB14E1437FF2OIRRWBSD7" localSheetId="15" hidden="1">#REF!</definedName>
    <definedName name="BEx9H04IB14E1437FF2OIRRWBSD7" localSheetId="3" hidden="1">#REF!</definedName>
    <definedName name="BEx9H04IB14E1437FF2OIRRWBSD7" hidden="1">#REF!</definedName>
    <definedName name="BEx9H5O1KDZJCW91Q29VRPY5YS6P" localSheetId="2" hidden="1">#REF!</definedName>
    <definedName name="BEx9H5O1KDZJCW91Q29VRPY5YS6P" localSheetId="22" hidden="1">#REF!</definedName>
    <definedName name="BEx9H5O1KDZJCW91Q29VRPY5YS6P" localSheetId="19" hidden="1">#REF!</definedName>
    <definedName name="BEx9H5O1KDZJCW91Q29VRPY5YS6P" localSheetId="20" hidden="1">#REF!</definedName>
    <definedName name="BEx9H5O1KDZJCW91Q29VRPY5YS6P" localSheetId="14" hidden="1">#REF!</definedName>
    <definedName name="BEx9H5O1KDZJCW91Q29VRPY5YS6P" localSheetId="15" hidden="1">#REF!</definedName>
    <definedName name="BEx9H5O1KDZJCW91Q29VRPY5YS6P" localSheetId="3" hidden="1">#REF!</definedName>
    <definedName name="BEx9H5O1KDZJCW91Q29VRPY5YS6P" hidden="1">#REF!</definedName>
    <definedName name="BEx9H8YR0E906F1JXZMBX3LNT004" localSheetId="2" hidden="1">#REF!</definedName>
    <definedName name="BEx9H8YR0E906F1JXZMBX3LNT004" localSheetId="22" hidden="1">#REF!</definedName>
    <definedName name="BEx9H8YR0E906F1JXZMBX3LNT004" localSheetId="19" hidden="1">#REF!</definedName>
    <definedName name="BEx9H8YR0E906F1JXZMBX3LNT004" localSheetId="20" hidden="1">#REF!</definedName>
    <definedName name="BEx9H8YR0E906F1JXZMBX3LNT004" localSheetId="14" hidden="1">#REF!</definedName>
    <definedName name="BEx9H8YR0E906F1JXZMBX3LNT004" localSheetId="15" hidden="1">#REF!</definedName>
    <definedName name="BEx9H8YR0E906F1JXZMBX3LNT004" localSheetId="3" hidden="1">#REF!</definedName>
    <definedName name="BEx9H8YR0E906F1JXZMBX3LNT004" hidden="1">#REF!</definedName>
    <definedName name="BEx9I1QKLI6OOUPQLUQ0EF0355X6" localSheetId="2" hidden="1">#REF!</definedName>
    <definedName name="BEx9I1QKLI6OOUPQLUQ0EF0355X6" localSheetId="22" hidden="1">#REF!</definedName>
    <definedName name="BEx9I1QKLI6OOUPQLUQ0EF0355X6" localSheetId="19" hidden="1">#REF!</definedName>
    <definedName name="BEx9I1QKLI6OOUPQLUQ0EF0355X6" localSheetId="20" hidden="1">#REF!</definedName>
    <definedName name="BEx9I1QKLI6OOUPQLUQ0EF0355X6" localSheetId="14" hidden="1">#REF!</definedName>
    <definedName name="BEx9I1QKLI6OOUPQLUQ0EF0355X6" localSheetId="15" hidden="1">#REF!</definedName>
    <definedName name="BEx9I1QKLI6OOUPQLUQ0EF0355X6" localSheetId="3" hidden="1">#REF!</definedName>
    <definedName name="BEx9I1QKLI6OOUPQLUQ0EF0355X6" hidden="1">#REF!</definedName>
    <definedName name="BEx9I8XIG7E5NB48QQHXP23FIN60" localSheetId="2" hidden="1">#REF!</definedName>
    <definedName name="BEx9I8XIG7E5NB48QQHXP23FIN60" localSheetId="22" hidden="1">#REF!</definedName>
    <definedName name="BEx9I8XIG7E5NB48QQHXP23FIN60" localSheetId="19" hidden="1">#REF!</definedName>
    <definedName name="BEx9I8XIG7E5NB48QQHXP23FIN60" localSheetId="20" hidden="1">#REF!</definedName>
    <definedName name="BEx9I8XIG7E5NB48QQHXP23FIN60" localSheetId="14" hidden="1">#REF!</definedName>
    <definedName name="BEx9I8XIG7E5NB48QQHXP23FIN60" localSheetId="15" hidden="1">#REF!</definedName>
    <definedName name="BEx9I8XIG7E5NB48QQHXP23FIN60" localSheetId="3" hidden="1">#REF!</definedName>
    <definedName name="BEx9I8XIG7E5NB48QQHXP23FIN60" hidden="1">#REF!</definedName>
    <definedName name="BEx9IQRF01ATLVK0YE60ARKQJ68L" localSheetId="2" hidden="1">#REF!</definedName>
    <definedName name="BEx9IQRF01ATLVK0YE60ARKQJ68L" localSheetId="22" hidden="1">#REF!</definedName>
    <definedName name="BEx9IQRF01ATLVK0YE60ARKQJ68L" localSheetId="19" hidden="1">#REF!</definedName>
    <definedName name="BEx9IQRF01ATLVK0YE60ARKQJ68L" localSheetId="20" hidden="1">#REF!</definedName>
    <definedName name="BEx9IQRF01ATLVK0YE60ARKQJ68L" localSheetId="14" hidden="1">#REF!</definedName>
    <definedName name="BEx9IQRF01ATLVK0YE60ARKQJ68L" localSheetId="15" hidden="1">#REF!</definedName>
    <definedName name="BEx9IQRF01ATLVK0YE60ARKQJ68L" localSheetId="3" hidden="1">#REF!</definedName>
    <definedName name="BEx9IQRF01ATLVK0YE60ARKQJ68L" hidden="1">#REF!</definedName>
    <definedName name="BEx9IT5QNZWKM6YQ5WER0DC2PMMU" localSheetId="2" hidden="1">#REF!</definedName>
    <definedName name="BEx9IT5QNZWKM6YQ5WER0DC2PMMU" localSheetId="22" hidden="1">#REF!</definedName>
    <definedName name="BEx9IT5QNZWKM6YQ5WER0DC2PMMU" localSheetId="19" hidden="1">#REF!</definedName>
    <definedName name="BEx9IT5QNZWKM6YQ5WER0DC2PMMU" localSheetId="20" hidden="1">#REF!</definedName>
    <definedName name="BEx9IT5QNZWKM6YQ5WER0DC2PMMU" localSheetId="14" hidden="1">#REF!</definedName>
    <definedName name="BEx9IT5QNZWKM6YQ5WER0DC2PMMU" localSheetId="15" hidden="1">#REF!</definedName>
    <definedName name="BEx9IT5QNZWKM6YQ5WER0DC2PMMU" localSheetId="3" hidden="1">#REF!</definedName>
    <definedName name="BEx9IT5QNZWKM6YQ5WER0DC2PMMU" hidden="1">#REF!</definedName>
    <definedName name="BEx9IUICG3HZWG57MG3NXCEX4LQI" localSheetId="2" hidden="1">#REF!</definedName>
    <definedName name="BEx9IUICG3HZWG57MG3NXCEX4LQI" localSheetId="22" hidden="1">#REF!</definedName>
    <definedName name="BEx9IUICG3HZWG57MG3NXCEX4LQI" localSheetId="19" hidden="1">#REF!</definedName>
    <definedName name="BEx9IUICG3HZWG57MG3NXCEX4LQI" localSheetId="20" hidden="1">#REF!</definedName>
    <definedName name="BEx9IUICG3HZWG57MG3NXCEX4LQI" localSheetId="14" hidden="1">#REF!</definedName>
    <definedName name="BEx9IUICG3HZWG57MG3NXCEX4LQI" localSheetId="15" hidden="1">#REF!</definedName>
    <definedName name="BEx9IUICG3HZWG57MG3NXCEX4LQI" localSheetId="3" hidden="1">#REF!</definedName>
    <definedName name="BEx9IUICG3HZWG57MG3NXCEX4LQI" hidden="1">#REF!</definedName>
    <definedName name="BEx9IW5LYJF40GS78FJNXO9O667A" localSheetId="2" hidden="1">#REF!</definedName>
    <definedName name="BEx9IW5LYJF40GS78FJNXO9O667A" localSheetId="22" hidden="1">#REF!</definedName>
    <definedName name="BEx9IW5LYJF40GS78FJNXO9O667A" localSheetId="19" hidden="1">#REF!</definedName>
    <definedName name="BEx9IW5LYJF40GS78FJNXO9O667A" localSheetId="20" hidden="1">#REF!</definedName>
    <definedName name="BEx9IW5LYJF40GS78FJNXO9O667A" localSheetId="14" hidden="1">#REF!</definedName>
    <definedName name="BEx9IW5LYJF40GS78FJNXO9O667A" localSheetId="15" hidden="1">#REF!</definedName>
    <definedName name="BEx9IW5LYJF40GS78FJNXO9O667A" localSheetId="3" hidden="1">#REF!</definedName>
    <definedName name="BEx9IW5LYJF40GS78FJNXO9O667A" hidden="1">#REF!</definedName>
    <definedName name="BEx9IW5MFLXTVCJHVUZTUH93AXOS" localSheetId="2" hidden="1">#REF!</definedName>
    <definedName name="BEx9IW5MFLXTVCJHVUZTUH93AXOS" localSheetId="22" hidden="1">#REF!</definedName>
    <definedName name="BEx9IW5MFLXTVCJHVUZTUH93AXOS" localSheetId="19" hidden="1">#REF!</definedName>
    <definedName name="BEx9IW5MFLXTVCJHVUZTUH93AXOS" localSheetId="20" hidden="1">#REF!</definedName>
    <definedName name="BEx9IW5MFLXTVCJHVUZTUH93AXOS" localSheetId="14" hidden="1">#REF!</definedName>
    <definedName name="BEx9IW5MFLXTVCJHVUZTUH93AXOS" localSheetId="15" hidden="1">#REF!</definedName>
    <definedName name="BEx9IW5MFLXTVCJHVUZTUH93AXOS" localSheetId="3" hidden="1">#REF!</definedName>
    <definedName name="BEx9IW5MFLXTVCJHVUZTUH93AXOS" hidden="1">#REF!</definedName>
    <definedName name="BEx9IXCSPSZC80YZUPRCYTG326KV" localSheetId="2" hidden="1">#REF!</definedName>
    <definedName name="BEx9IXCSPSZC80YZUPRCYTG326KV" localSheetId="22" hidden="1">#REF!</definedName>
    <definedName name="BEx9IXCSPSZC80YZUPRCYTG326KV" localSheetId="19" hidden="1">#REF!</definedName>
    <definedName name="BEx9IXCSPSZC80YZUPRCYTG326KV" localSheetId="20" hidden="1">#REF!</definedName>
    <definedName name="BEx9IXCSPSZC80YZUPRCYTG326KV" localSheetId="14" hidden="1">#REF!</definedName>
    <definedName name="BEx9IXCSPSZC80YZUPRCYTG326KV" localSheetId="15" hidden="1">#REF!</definedName>
    <definedName name="BEx9IXCSPSZC80YZUPRCYTG326KV" localSheetId="3" hidden="1">#REF!</definedName>
    <definedName name="BEx9IXCSPSZC80YZUPRCYTG326KV" hidden="1">#REF!</definedName>
    <definedName name="BEx9IYUQSBZ0GG9ZT1QKX83F42F1" localSheetId="2" hidden="1">#REF!</definedName>
    <definedName name="BEx9IYUQSBZ0GG9ZT1QKX83F42F1" localSheetId="22" hidden="1">#REF!</definedName>
    <definedName name="BEx9IYUQSBZ0GG9ZT1QKX83F42F1" localSheetId="19" hidden="1">#REF!</definedName>
    <definedName name="BEx9IYUQSBZ0GG9ZT1QKX83F42F1" localSheetId="20" hidden="1">#REF!</definedName>
    <definedName name="BEx9IYUQSBZ0GG9ZT1QKX83F42F1" localSheetId="14" hidden="1">#REF!</definedName>
    <definedName name="BEx9IYUQSBZ0GG9ZT1QKX83F42F1" localSheetId="15" hidden="1">#REF!</definedName>
    <definedName name="BEx9IYUQSBZ0GG9ZT1QKX83F42F1" localSheetId="3" hidden="1">#REF!</definedName>
    <definedName name="BEx9IYUQSBZ0GG9ZT1QKX83F42F1" hidden="1">#REF!</definedName>
    <definedName name="BEx9IZR39NHDGOM97H4E6F81RTQW" localSheetId="2" hidden="1">#REF!</definedName>
    <definedName name="BEx9IZR39NHDGOM97H4E6F81RTQW" localSheetId="22" hidden="1">#REF!</definedName>
    <definedName name="BEx9IZR39NHDGOM97H4E6F81RTQW" localSheetId="19" hidden="1">#REF!</definedName>
    <definedName name="BEx9IZR39NHDGOM97H4E6F81RTQW" localSheetId="20" hidden="1">#REF!</definedName>
    <definedName name="BEx9IZR39NHDGOM97H4E6F81RTQW" localSheetId="14" hidden="1">#REF!</definedName>
    <definedName name="BEx9IZR39NHDGOM97H4E6F81RTQW" localSheetId="15" hidden="1">#REF!</definedName>
    <definedName name="BEx9IZR39NHDGOM97H4E6F81RTQW" localSheetId="3" hidden="1">#REF!</definedName>
    <definedName name="BEx9IZR39NHDGOM97H4E6F81RTQW" hidden="1">#REF!</definedName>
    <definedName name="BEx9J6CH5E7YZPER7HXEIOIKGPCA" localSheetId="2" hidden="1">#REF!</definedName>
    <definedName name="BEx9J6CH5E7YZPER7HXEIOIKGPCA" localSheetId="22" hidden="1">#REF!</definedName>
    <definedName name="BEx9J6CH5E7YZPER7HXEIOIKGPCA" localSheetId="19" hidden="1">#REF!</definedName>
    <definedName name="BEx9J6CH5E7YZPER7HXEIOIKGPCA" localSheetId="20" hidden="1">#REF!</definedName>
    <definedName name="BEx9J6CH5E7YZPER7HXEIOIKGPCA" localSheetId="14" hidden="1">#REF!</definedName>
    <definedName name="BEx9J6CH5E7YZPER7HXEIOIKGPCA" localSheetId="15" hidden="1">#REF!</definedName>
    <definedName name="BEx9J6CH5E7YZPER7HXEIOIKGPCA" localSheetId="3" hidden="1">#REF!</definedName>
    <definedName name="BEx9J6CH5E7YZPER7HXEIOIKGPCA" hidden="1">#REF!</definedName>
    <definedName name="BEx9JJTZKVUJAVPTRE0RAVTEH41G" localSheetId="2" hidden="1">#REF!</definedName>
    <definedName name="BEx9JJTZKVUJAVPTRE0RAVTEH41G" localSheetId="22" hidden="1">#REF!</definedName>
    <definedName name="BEx9JJTZKVUJAVPTRE0RAVTEH41G" localSheetId="19" hidden="1">#REF!</definedName>
    <definedName name="BEx9JJTZKVUJAVPTRE0RAVTEH41G" localSheetId="20" hidden="1">#REF!</definedName>
    <definedName name="BEx9JJTZKVUJAVPTRE0RAVTEH41G" localSheetId="14" hidden="1">#REF!</definedName>
    <definedName name="BEx9JJTZKVUJAVPTRE0RAVTEH41G" localSheetId="15" hidden="1">#REF!</definedName>
    <definedName name="BEx9JJTZKVUJAVPTRE0RAVTEH41G" localSheetId="3" hidden="1">#REF!</definedName>
    <definedName name="BEx9JJTZKVUJAVPTRE0RAVTEH41G" hidden="1">#REF!</definedName>
    <definedName name="BEx9JLBYK239B3F841C7YG1GT7ST" localSheetId="2" hidden="1">#REF!</definedName>
    <definedName name="BEx9JLBYK239B3F841C7YG1GT7ST" localSheetId="22" hidden="1">#REF!</definedName>
    <definedName name="BEx9JLBYK239B3F841C7YG1GT7ST" localSheetId="19" hidden="1">#REF!</definedName>
    <definedName name="BEx9JLBYK239B3F841C7YG1GT7ST" localSheetId="20" hidden="1">#REF!</definedName>
    <definedName name="BEx9JLBYK239B3F841C7YG1GT7ST" localSheetId="14" hidden="1">#REF!</definedName>
    <definedName name="BEx9JLBYK239B3F841C7YG1GT7ST" localSheetId="15" hidden="1">#REF!</definedName>
    <definedName name="BEx9JLBYK239B3F841C7YG1GT7ST" localSheetId="3" hidden="1">#REF!</definedName>
    <definedName name="BEx9JLBYK239B3F841C7YG1GT7ST" hidden="1">#REF!</definedName>
    <definedName name="BExAW4IIW5D0MDY6TJ3G4FOLPYIR" localSheetId="2" hidden="1">#REF!</definedName>
    <definedName name="BExAW4IIW5D0MDY6TJ3G4FOLPYIR" localSheetId="22" hidden="1">#REF!</definedName>
    <definedName name="BExAW4IIW5D0MDY6TJ3G4FOLPYIR" localSheetId="19" hidden="1">#REF!</definedName>
    <definedName name="BExAW4IIW5D0MDY6TJ3G4FOLPYIR" localSheetId="20" hidden="1">#REF!</definedName>
    <definedName name="BExAW4IIW5D0MDY6TJ3G4FOLPYIR" localSheetId="14" hidden="1">#REF!</definedName>
    <definedName name="BExAW4IIW5D0MDY6TJ3G4FOLPYIR" localSheetId="15" hidden="1">#REF!</definedName>
    <definedName name="BExAW4IIW5D0MDY6TJ3G4FOLPYIR" localSheetId="3" hidden="1">#REF!</definedName>
    <definedName name="BExAW4IIW5D0MDY6TJ3G4FOLPYIR" hidden="1">#REF!</definedName>
    <definedName name="BExAWNP1B2E9Q88TW48NH41C0FTZ" localSheetId="2" hidden="1">#REF!</definedName>
    <definedName name="BExAWNP1B2E9Q88TW48NH41C0FTZ" localSheetId="22" hidden="1">#REF!</definedName>
    <definedName name="BExAWNP1B2E9Q88TW48NH41C0FTZ" localSheetId="19" hidden="1">#REF!</definedName>
    <definedName name="BExAWNP1B2E9Q88TW48NH41C0FTZ" localSheetId="20" hidden="1">#REF!</definedName>
    <definedName name="BExAWNP1B2E9Q88TW48NH41C0FTZ" localSheetId="14" hidden="1">#REF!</definedName>
    <definedName name="BExAWNP1B2E9Q88TW48NH41C0FTZ" localSheetId="15" hidden="1">#REF!</definedName>
    <definedName name="BExAWNP1B2E9Q88TW48NH41C0FTZ" localSheetId="3" hidden="1">#REF!</definedName>
    <definedName name="BExAWNP1B2E9Q88TW48NH41C0FTZ" hidden="1">#REF!</definedName>
    <definedName name="BExAWUFQXTIPQ308ERZPSVPTUMYN" localSheetId="2" hidden="1">#REF!</definedName>
    <definedName name="BExAWUFQXTIPQ308ERZPSVPTUMYN" localSheetId="22" hidden="1">#REF!</definedName>
    <definedName name="BExAWUFQXTIPQ308ERZPSVPTUMYN" localSheetId="19" hidden="1">#REF!</definedName>
    <definedName name="BExAWUFQXTIPQ308ERZPSVPTUMYN" localSheetId="20" hidden="1">#REF!</definedName>
    <definedName name="BExAWUFQXTIPQ308ERZPSVPTUMYN" localSheetId="14" hidden="1">#REF!</definedName>
    <definedName name="BExAWUFQXTIPQ308ERZPSVPTUMYN" localSheetId="15" hidden="1">#REF!</definedName>
    <definedName name="BExAWUFQXTIPQ308ERZPSVPTUMYN" localSheetId="3" hidden="1">#REF!</definedName>
    <definedName name="BExAWUFQXTIPQ308ERZPSVPTUMYN" hidden="1">#REF!</definedName>
    <definedName name="BExAWY6O96OQO2R036QK2DI37EKV" localSheetId="2" hidden="1">#REF!</definedName>
    <definedName name="BExAWY6O96OQO2R036QK2DI37EKV" localSheetId="22" hidden="1">#REF!</definedName>
    <definedName name="BExAWY6O96OQO2R036QK2DI37EKV" localSheetId="19" hidden="1">#REF!</definedName>
    <definedName name="BExAWY6O96OQO2R036QK2DI37EKV" localSheetId="20" hidden="1">#REF!</definedName>
    <definedName name="BExAWY6O96OQO2R036QK2DI37EKV" localSheetId="14" hidden="1">#REF!</definedName>
    <definedName name="BExAWY6O96OQO2R036QK2DI37EKV" localSheetId="15" hidden="1">#REF!</definedName>
    <definedName name="BExAWY6O96OQO2R036QK2DI37EKV" localSheetId="3" hidden="1">#REF!</definedName>
    <definedName name="BExAWY6O96OQO2R036QK2DI37EKV" hidden="1">#REF!</definedName>
    <definedName name="BExAX410NB4F2XOB84OR2197H8M5" localSheetId="2" hidden="1">#REF!</definedName>
    <definedName name="BExAX410NB4F2XOB84OR2197H8M5" localSheetId="22" hidden="1">#REF!</definedName>
    <definedName name="BExAX410NB4F2XOB84OR2197H8M5" localSheetId="19" hidden="1">#REF!</definedName>
    <definedName name="BExAX410NB4F2XOB84OR2197H8M5" localSheetId="20" hidden="1">#REF!</definedName>
    <definedName name="BExAX410NB4F2XOB84OR2197H8M5" localSheetId="14" hidden="1">#REF!</definedName>
    <definedName name="BExAX410NB4F2XOB84OR2197H8M5" localSheetId="15" hidden="1">#REF!</definedName>
    <definedName name="BExAX410NB4F2XOB84OR2197H8M5" localSheetId="3" hidden="1">#REF!</definedName>
    <definedName name="BExAX410NB4F2XOB84OR2197H8M5" hidden="1">#REF!</definedName>
    <definedName name="BExAX8TNG8LQ5Q4904SAYQIPGBSV" localSheetId="2" hidden="1">#REF!</definedName>
    <definedName name="BExAX8TNG8LQ5Q4904SAYQIPGBSV" localSheetId="22" hidden="1">#REF!</definedName>
    <definedName name="BExAX8TNG8LQ5Q4904SAYQIPGBSV" localSheetId="19" hidden="1">#REF!</definedName>
    <definedName name="BExAX8TNG8LQ5Q4904SAYQIPGBSV" localSheetId="20" hidden="1">#REF!</definedName>
    <definedName name="BExAX8TNG8LQ5Q4904SAYQIPGBSV" localSheetId="14" hidden="1">#REF!</definedName>
    <definedName name="BExAX8TNG8LQ5Q4904SAYQIPGBSV" localSheetId="15" hidden="1">#REF!</definedName>
    <definedName name="BExAX8TNG8LQ5Q4904SAYQIPGBSV" localSheetId="3" hidden="1">#REF!</definedName>
    <definedName name="BExAX8TNG8LQ5Q4904SAYQIPGBSV" hidden="1">#REF!</definedName>
    <definedName name="BExAX9KPAVIVUVU3XREDCV1BIYZL" localSheetId="2" hidden="1">#REF!</definedName>
    <definedName name="BExAX9KPAVIVUVU3XREDCV1BIYZL" localSheetId="22" hidden="1">#REF!</definedName>
    <definedName name="BExAX9KPAVIVUVU3XREDCV1BIYZL" localSheetId="19" hidden="1">#REF!</definedName>
    <definedName name="BExAX9KPAVIVUVU3XREDCV1BIYZL" localSheetId="20" hidden="1">#REF!</definedName>
    <definedName name="BExAX9KPAVIVUVU3XREDCV1BIYZL" localSheetId="14" hidden="1">#REF!</definedName>
    <definedName name="BExAX9KPAVIVUVU3XREDCV1BIYZL" localSheetId="15" hidden="1">#REF!</definedName>
    <definedName name="BExAX9KPAVIVUVU3XREDCV1BIYZL" localSheetId="3" hidden="1">#REF!</definedName>
    <definedName name="BExAX9KPAVIVUVU3XREDCV1BIYZL" hidden="1">#REF!</definedName>
    <definedName name="BExAXPB35BNVXZYF2XS6UP3LP0QH" localSheetId="2" hidden="1">#REF!</definedName>
    <definedName name="BExAXPB35BNVXZYF2XS6UP3LP0QH" localSheetId="22" hidden="1">#REF!</definedName>
    <definedName name="BExAXPB35BNVXZYF2XS6UP3LP0QH" localSheetId="19" hidden="1">#REF!</definedName>
    <definedName name="BExAXPB35BNVXZYF2XS6UP3LP0QH" localSheetId="20" hidden="1">#REF!</definedName>
    <definedName name="BExAXPB35BNVXZYF2XS6UP3LP0QH" localSheetId="14" hidden="1">#REF!</definedName>
    <definedName name="BExAXPB35BNVXZYF2XS6UP3LP0QH" localSheetId="15" hidden="1">#REF!</definedName>
    <definedName name="BExAXPB35BNVXZYF2XS6UP3LP0QH" localSheetId="3" hidden="1">#REF!</definedName>
    <definedName name="BExAXPB35BNVXZYF2XS6UP3LP0QH" hidden="1">#REF!</definedName>
    <definedName name="BExAXWSRVPK0GCZ2UFU10UOP01IY" localSheetId="2" hidden="1">#REF!</definedName>
    <definedName name="BExAXWSRVPK0GCZ2UFU10UOP01IY" localSheetId="22" hidden="1">#REF!</definedName>
    <definedName name="BExAXWSRVPK0GCZ2UFU10UOP01IY" localSheetId="19" hidden="1">#REF!</definedName>
    <definedName name="BExAXWSRVPK0GCZ2UFU10UOP01IY" localSheetId="20" hidden="1">#REF!</definedName>
    <definedName name="BExAXWSRVPK0GCZ2UFU10UOP01IY" localSheetId="14" hidden="1">#REF!</definedName>
    <definedName name="BExAXWSRVPK0GCZ2UFU10UOP01IY" localSheetId="15" hidden="1">#REF!</definedName>
    <definedName name="BExAXWSRVPK0GCZ2UFU10UOP01IY" localSheetId="3" hidden="1">#REF!</definedName>
    <definedName name="BExAXWSRVPK0GCZ2UFU10UOP01IY" hidden="1">#REF!</definedName>
    <definedName name="BExAY0EAT2LXR5MFGM0DLIB45PLO" localSheetId="2" hidden="1">#REF!</definedName>
    <definedName name="BExAY0EAT2LXR5MFGM0DLIB45PLO" localSheetId="22" hidden="1">#REF!</definedName>
    <definedName name="BExAY0EAT2LXR5MFGM0DLIB45PLO" localSheetId="19" hidden="1">#REF!</definedName>
    <definedName name="BExAY0EAT2LXR5MFGM0DLIB45PLO" localSheetId="20" hidden="1">#REF!</definedName>
    <definedName name="BExAY0EAT2LXR5MFGM0DLIB45PLO" localSheetId="14" hidden="1">#REF!</definedName>
    <definedName name="BExAY0EAT2LXR5MFGM0DLIB45PLO" localSheetId="15" hidden="1">#REF!</definedName>
    <definedName name="BExAY0EAT2LXR5MFGM0DLIB45PLO" localSheetId="3" hidden="1">#REF!</definedName>
    <definedName name="BExAY0EAT2LXR5MFGM0DLIB45PLO" hidden="1">#REF!</definedName>
    <definedName name="BExAY6JK0AK9EBIJSPEJNOIDE40W" localSheetId="2" hidden="1">#REF!</definedName>
    <definedName name="BExAY6JK0AK9EBIJSPEJNOIDE40W" localSheetId="22" hidden="1">#REF!</definedName>
    <definedName name="BExAY6JK0AK9EBIJSPEJNOIDE40W" localSheetId="19" hidden="1">#REF!</definedName>
    <definedName name="BExAY6JK0AK9EBIJSPEJNOIDE40W" localSheetId="20" hidden="1">#REF!</definedName>
    <definedName name="BExAY6JK0AK9EBIJSPEJNOIDE40W" localSheetId="14" hidden="1">#REF!</definedName>
    <definedName name="BExAY6JK0AK9EBIJSPEJNOIDE40W" localSheetId="15" hidden="1">#REF!</definedName>
    <definedName name="BExAY6JK0AK9EBIJSPEJNOIDE40W" localSheetId="3" hidden="1">#REF!</definedName>
    <definedName name="BExAY6JK0AK9EBIJSPEJNOIDE40W" hidden="1">#REF!</definedName>
    <definedName name="BExAYE6LNIEBR9DSNI5JGNITGKIT" localSheetId="2" hidden="1">#REF!</definedName>
    <definedName name="BExAYE6LNIEBR9DSNI5JGNITGKIT" localSheetId="22" hidden="1">#REF!</definedName>
    <definedName name="BExAYE6LNIEBR9DSNI5JGNITGKIT" localSheetId="19" hidden="1">#REF!</definedName>
    <definedName name="BExAYE6LNIEBR9DSNI5JGNITGKIT" localSheetId="20" hidden="1">#REF!</definedName>
    <definedName name="BExAYE6LNIEBR9DSNI5JGNITGKIT" localSheetId="14" hidden="1">#REF!</definedName>
    <definedName name="BExAYE6LNIEBR9DSNI5JGNITGKIT" localSheetId="15" hidden="1">#REF!</definedName>
    <definedName name="BExAYE6LNIEBR9DSNI5JGNITGKIT" localSheetId="3" hidden="1">#REF!</definedName>
    <definedName name="BExAYE6LNIEBR9DSNI5JGNITGKIT" hidden="1">#REF!</definedName>
    <definedName name="BExAYHMLXGGO25P8HYB2S75DEB4F" localSheetId="2" hidden="1">#REF!</definedName>
    <definedName name="BExAYHMLXGGO25P8HYB2S75DEB4F" localSheetId="22" hidden="1">#REF!</definedName>
    <definedName name="BExAYHMLXGGO25P8HYB2S75DEB4F" localSheetId="19" hidden="1">#REF!</definedName>
    <definedName name="BExAYHMLXGGO25P8HYB2S75DEB4F" localSheetId="20" hidden="1">#REF!</definedName>
    <definedName name="BExAYHMLXGGO25P8HYB2S75DEB4F" localSheetId="14" hidden="1">#REF!</definedName>
    <definedName name="BExAYHMLXGGO25P8HYB2S75DEB4F" localSheetId="15" hidden="1">#REF!</definedName>
    <definedName name="BExAYHMLXGGO25P8HYB2S75DEB4F" localSheetId="3" hidden="1">#REF!</definedName>
    <definedName name="BExAYHMLXGGO25P8HYB2S75DEB4F" hidden="1">#REF!</definedName>
    <definedName name="BExAYKXAUWGDOPG952TEJ2UKZKWN" localSheetId="2" hidden="1">#REF!</definedName>
    <definedName name="BExAYKXAUWGDOPG952TEJ2UKZKWN" localSheetId="22" hidden="1">#REF!</definedName>
    <definedName name="BExAYKXAUWGDOPG952TEJ2UKZKWN" localSheetId="19" hidden="1">#REF!</definedName>
    <definedName name="BExAYKXAUWGDOPG952TEJ2UKZKWN" localSheetId="20" hidden="1">#REF!</definedName>
    <definedName name="BExAYKXAUWGDOPG952TEJ2UKZKWN" localSheetId="14" hidden="1">#REF!</definedName>
    <definedName name="BExAYKXAUWGDOPG952TEJ2UKZKWN" localSheetId="15" hidden="1">#REF!</definedName>
    <definedName name="BExAYKXAUWGDOPG952TEJ2UKZKWN" localSheetId="3" hidden="1">#REF!</definedName>
    <definedName name="BExAYKXAUWGDOPG952TEJ2UKZKWN" hidden="1">#REF!</definedName>
    <definedName name="BExAYP9TDTI2MBP6EYE0H39CPMXN" localSheetId="2" hidden="1">#REF!</definedName>
    <definedName name="BExAYP9TDTI2MBP6EYE0H39CPMXN" localSheetId="22" hidden="1">#REF!</definedName>
    <definedName name="BExAYP9TDTI2MBP6EYE0H39CPMXN" localSheetId="19" hidden="1">#REF!</definedName>
    <definedName name="BExAYP9TDTI2MBP6EYE0H39CPMXN" localSheetId="20" hidden="1">#REF!</definedName>
    <definedName name="BExAYP9TDTI2MBP6EYE0H39CPMXN" localSheetId="14" hidden="1">#REF!</definedName>
    <definedName name="BExAYP9TDTI2MBP6EYE0H39CPMXN" localSheetId="15" hidden="1">#REF!</definedName>
    <definedName name="BExAYP9TDTI2MBP6EYE0H39CPMXN" localSheetId="3" hidden="1">#REF!</definedName>
    <definedName name="BExAYP9TDTI2MBP6EYE0H39CPMXN" hidden="1">#REF!</definedName>
    <definedName name="BExAYPPWJPWDKU59O051WMGB7O0J" localSheetId="2" hidden="1">#REF!</definedName>
    <definedName name="BExAYPPWJPWDKU59O051WMGB7O0J" localSheetId="22" hidden="1">#REF!</definedName>
    <definedName name="BExAYPPWJPWDKU59O051WMGB7O0J" localSheetId="19" hidden="1">#REF!</definedName>
    <definedName name="BExAYPPWJPWDKU59O051WMGB7O0J" localSheetId="20" hidden="1">#REF!</definedName>
    <definedName name="BExAYPPWJPWDKU59O051WMGB7O0J" localSheetId="14" hidden="1">#REF!</definedName>
    <definedName name="BExAYPPWJPWDKU59O051WMGB7O0J" localSheetId="15" hidden="1">#REF!</definedName>
    <definedName name="BExAYPPWJPWDKU59O051WMGB7O0J" localSheetId="3" hidden="1">#REF!</definedName>
    <definedName name="BExAYPPWJPWDKU59O051WMGB7O0J" hidden="1">#REF!</definedName>
    <definedName name="BExAYR2JZCJBUH6F1LZC2A7JIVRJ" localSheetId="2" hidden="1">#REF!</definedName>
    <definedName name="BExAYR2JZCJBUH6F1LZC2A7JIVRJ" localSheetId="22" hidden="1">#REF!</definedName>
    <definedName name="BExAYR2JZCJBUH6F1LZC2A7JIVRJ" localSheetId="19" hidden="1">#REF!</definedName>
    <definedName name="BExAYR2JZCJBUH6F1LZC2A7JIVRJ" localSheetId="20" hidden="1">#REF!</definedName>
    <definedName name="BExAYR2JZCJBUH6F1LZC2A7JIVRJ" localSheetId="14" hidden="1">#REF!</definedName>
    <definedName name="BExAYR2JZCJBUH6F1LZC2A7JIVRJ" localSheetId="15" hidden="1">#REF!</definedName>
    <definedName name="BExAYR2JZCJBUH6F1LZC2A7JIVRJ" localSheetId="3" hidden="1">#REF!</definedName>
    <definedName name="BExAYR2JZCJBUH6F1LZC2A7JIVRJ" hidden="1">#REF!</definedName>
    <definedName name="BExAYTGVRD3DLKO75RFPMBKCIWB8" localSheetId="2" hidden="1">#REF!</definedName>
    <definedName name="BExAYTGVRD3DLKO75RFPMBKCIWB8" localSheetId="22" hidden="1">#REF!</definedName>
    <definedName name="BExAYTGVRD3DLKO75RFPMBKCIWB8" localSheetId="19" hidden="1">#REF!</definedName>
    <definedName name="BExAYTGVRD3DLKO75RFPMBKCIWB8" localSheetId="20" hidden="1">#REF!</definedName>
    <definedName name="BExAYTGVRD3DLKO75RFPMBKCIWB8" localSheetId="14" hidden="1">#REF!</definedName>
    <definedName name="BExAYTGVRD3DLKO75RFPMBKCIWB8" localSheetId="15" hidden="1">#REF!</definedName>
    <definedName name="BExAYTGVRD3DLKO75RFPMBKCIWB8" localSheetId="3" hidden="1">#REF!</definedName>
    <definedName name="BExAYTGVRD3DLKO75RFPMBKCIWB8" hidden="1">#REF!</definedName>
    <definedName name="BExAYY9H9COOT46HJLPVDLTO12UL" localSheetId="2" hidden="1">#REF!</definedName>
    <definedName name="BExAYY9H9COOT46HJLPVDLTO12UL" localSheetId="22" hidden="1">#REF!</definedName>
    <definedName name="BExAYY9H9COOT46HJLPVDLTO12UL" localSheetId="19" hidden="1">#REF!</definedName>
    <definedName name="BExAYY9H9COOT46HJLPVDLTO12UL" localSheetId="20" hidden="1">#REF!</definedName>
    <definedName name="BExAYY9H9COOT46HJLPVDLTO12UL" localSheetId="14" hidden="1">#REF!</definedName>
    <definedName name="BExAYY9H9COOT46HJLPVDLTO12UL" localSheetId="15" hidden="1">#REF!</definedName>
    <definedName name="BExAYY9H9COOT46HJLPVDLTO12UL" localSheetId="3" hidden="1">#REF!</definedName>
    <definedName name="BExAYY9H9COOT46HJLPVDLTO12UL" hidden="1">#REF!</definedName>
    <definedName name="BExAYYKAQA3KDMQ890FIE5M9SPBL" localSheetId="2" hidden="1">#REF!</definedName>
    <definedName name="BExAYYKAQA3KDMQ890FIE5M9SPBL" localSheetId="22" hidden="1">#REF!</definedName>
    <definedName name="BExAYYKAQA3KDMQ890FIE5M9SPBL" localSheetId="19" hidden="1">#REF!</definedName>
    <definedName name="BExAYYKAQA3KDMQ890FIE5M9SPBL" localSheetId="20" hidden="1">#REF!</definedName>
    <definedName name="BExAYYKAQA3KDMQ890FIE5M9SPBL" localSheetId="14" hidden="1">#REF!</definedName>
    <definedName name="BExAYYKAQA3KDMQ890FIE5M9SPBL" localSheetId="15" hidden="1">#REF!</definedName>
    <definedName name="BExAYYKAQA3KDMQ890FIE5M9SPBL" localSheetId="3" hidden="1">#REF!</definedName>
    <definedName name="BExAYYKAQA3KDMQ890FIE5M9SPBL" hidden="1">#REF!</definedName>
    <definedName name="BExAZ6SY0EU69GC3CWI5EOO0YLFG" localSheetId="2" hidden="1">#REF!</definedName>
    <definedName name="BExAZ6SY0EU69GC3CWI5EOO0YLFG" localSheetId="22" hidden="1">#REF!</definedName>
    <definedName name="BExAZ6SY0EU69GC3CWI5EOO0YLFG" localSheetId="19" hidden="1">#REF!</definedName>
    <definedName name="BExAZ6SY0EU69GC3CWI5EOO0YLFG" localSheetId="20" hidden="1">#REF!</definedName>
    <definedName name="BExAZ6SY0EU69GC3CWI5EOO0YLFG" localSheetId="14" hidden="1">#REF!</definedName>
    <definedName name="BExAZ6SY0EU69GC3CWI5EOO0YLFG" localSheetId="15" hidden="1">#REF!</definedName>
    <definedName name="BExAZ6SY0EU69GC3CWI5EOO0YLFG" localSheetId="3" hidden="1">#REF!</definedName>
    <definedName name="BExAZ6SY0EU69GC3CWI5EOO0YLFG" hidden="1">#REF!</definedName>
    <definedName name="BExAZ6YEEBJV0PCKFE137K2Y3A8M" localSheetId="2" hidden="1">#REF!</definedName>
    <definedName name="BExAZ6YEEBJV0PCKFE137K2Y3A8M" localSheetId="22" hidden="1">#REF!</definedName>
    <definedName name="BExAZ6YEEBJV0PCKFE137K2Y3A8M" localSheetId="19" hidden="1">#REF!</definedName>
    <definedName name="BExAZ6YEEBJV0PCKFE137K2Y3A8M" localSheetId="20" hidden="1">#REF!</definedName>
    <definedName name="BExAZ6YEEBJV0PCKFE137K2Y3A8M" localSheetId="14" hidden="1">#REF!</definedName>
    <definedName name="BExAZ6YEEBJV0PCKFE137K2Y3A8M" localSheetId="15" hidden="1">#REF!</definedName>
    <definedName name="BExAZ6YEEBJV0PCKFE137K2Y3A8M" localSheetId="3" hidden="1">#REF!</definedName>
    <definedName name="BExAZ6YEEBJV0PCKFE137K2Y3A8M" hidden="1">#REF!</definedName>
    <definedName name="BExAZAP844MJ4GSAIYNYHQ7FECC3" localSheetId="2" hidden="1">#REF!</definedName>
    <definedName name="BExAZAP844MJ4GSAIYNYHQ7FECC3" localSheetId="22" hidden="1">#REF!</definedName>
    <definedName name="BExAZAP844MJ4GSAIYNYHQ7FECC3" localSheetId="19" hidden="1">#REF!</definedName>
    <definedName name="BExAZAP844MJ4GSAIYNYHQ7FECC3" localSheetId="20" hidden="1">#REF!</definedName>
    <definedName name="BExAZAP844MJ4GSAIYNYHQ7FECC3" localSheetId="14" hidden="1">#REF!</definedName>
    <definedName name="BExAZAP844MJ4GSAIYNYHQ7FECC3" localSheetId="15" hidden="1">#REF!</definedName>
    <definedName name="BExAZAP844MJ4GSAIYNYHQ7FECC3" localSheetId="3" hidden="1">#REF!</definedName>
    <definedName name="BExAZAP844MJ4GSAIYNYHQ7FECC3" hidden="1">#REF!</definedName>
    <definedName name="BExAZCNEGB4JYHC8CZ51KTN890US" localSheetId="2" hidden="1">#REF!</definedName>
    <definedName name="BExAZCNEGB4JYHC8CZ51KTN890US" localSheetId="22" hidden="1">#REF!</definedName>
    <definedName name="BExAZCNEGB4JYHC8CZ51KTN890US" localSheetId="19" hidden="1">#REF!</definedName>
    <definedName name="BExAZCNEGB4JYHC8CZ51KTN890US" localSheetId="20" hidden="1">#REF!</definedName>
    <definedName name="BExAZCNEGB4JYHC8CZ51KTN890US" localSheetId="14" hidden="1">#REF!</definedName>
    <definedName name="BExAZCNEGB4JYHC8CZ51KTN890US" localSheetId="15" hidden="1">#REF!</definedName>
    <definedName name="BExAZCNEGB4JYHC8CZ51KTN890US" localSheetId="3" hidden="1">#REF!</definedName>
    <definedName name="BExAZCNEGB4JYHC8CZ51KTN890US" hidden="1">#REF!</definedName>
    <definedName name="BExAZFCI302YFYRDJYQDWQQL0Q0O" localSheetId="2" hidden="1">#REF!</definedName>
    <definedName name="BExAZFCI302YFYRDJYQDWQQL0Q0O" localSheetId="22" hidden="1">#REF!</definedName>
    <definedName name="BExAZFCI302YFYRDJYQDWQQL0Q0O" localSheetId="19" hidden="1">#REF!</definedName>
    <definedName name="BExAZFCI302YFYRDJYQDWQQL0Q0O" localSheetId="20" hidden="1">#REF!</definedName>
    <definedName name="BExAZFCI302YFYRDJYQDWQQL0Q0O" localSheetId="14" hidden="1">#REF!</definedName>
    <definedName name="BExAZFCI302YFYRDJYQDWQQL0Q0O" localSheetId="15" hidden="1">#REF!</definedName>
    <definedName name="BExAZFCI302YFYRDJYQDWQQL0Q0O" localSheetId="3" hidden="1">#REF!</definedName>
    <definedName name="BExAZFCI302YFYRDJYQDWQQL0Q0O" hidden="1">#REF!</definedName>
    <definedName name="BExAZJE2UOL40XUAU2RB53X5K20P" localSheetId="2" hidden="1">#REF!</definedName>
    <definedName name="BExAZJE2UOL40XUAU2RB53X5K20P" localSheetId="22" hidden="1">#REF!</definedName>
    <definedName name="BExAZJE2UOL40XUAU2RB53X5K20P" localSheetId="19" hidden="1">#REF!</definedName>
    <definedName name="BExAZJE2UOL40XUAU2RB53X5K20P" localSheetId="20" hidden="1">#REF!</definedName>
    <definedName name="BExAZJE2UOL40XUAU2RB53X5K20P" localSheetId="14" hidden="1">#REF!</definedName>
    <definedName name="BExAZJE2UOL40XUAU2RB53X5K20P" localSheetId="15" hidden="1">#REF!</definedName>
    <definedName name="BExAZJE2UOL40XUAU2RB53X5K20P" localSheetId="3" hidden="1">#REF!</definedName>
    <definedName name="BExAZJE2UOL40XUAU2RB53X5K20P" hidden="1">#REF!</definedName>
    <definedName name="BExAZLHLST9OP89R1HJMC1POQG8H" localSheetId="2" hidden="1">#REF!</definedName>
    <definedName name="BExAZLHLST9OP89R1HJMC1POQG8H" localSheetId="22" hidden="1">#REF!</definedName>
    <definedName name="BExAZLHLST9OP89R1HJMC1POQG8H" localSheetId="19" hidden="1">#REF!</definedName>
    <definedName name="BExAZLHLST9OP89R1HJMC1POQG8H" localSheetId="20" hidden="1">#REF!</definedName>
    <definedName name="BExAZLHLST9OP89R1HJMC1POQG8H" localSheetId="14" hidden="1">#REF!</definedName>
    <definedName name="BExAZLHLST9OP89R1HJMC1POQG8H" localSheetId="15" hidden="1">#REF!</definedName>
    <definedName name="BExAZLHLST9OP89R1HJMC1POQG8H" localSheetId="3" hidden="1">#REF!</definedName>
    <definedName name="BExAZLHLST9OP89R1HJMC1POQG8H" hidden="1">#REF!</definedName>
    <definedName name="BExAZMDYMIAA7RX1BMCKU1VLBRGY" localSheetId="2" hidden="1">#REF!</definedName>
    <definedName name="BExAZMDYMIAA7RX1BMCKU1VLBRGY" localSheetId="22" hidden="1">#REF!</definedName>
    <definedName name="BExAZMDYMIAA7RX1BMCKU1VLBRGY" localSheetId="19" hidden="1">#REF!</definedName>
    <definedName name="BExAZMDYMIAA7RX1BMCKU1VLBRGY" localSheetId="20" hidden="1">#REF!</definedName>
    <definedName name="BExAZMDYMIAA7RX1BMCKU1VLBRGY" localSheetId="14" hidden="1">#REF!</definedName>
    <definedName name="BExAZMDYMIAA7RX1BMCKU1VLBRGY" localSheetId="15" hidden="1">#REF!</definedName>
    <definedName name="BExAZMDYMIAA7RX1BMCKU1VLBRGY" localSheetId="3" hidden="1">#REF!</definedName>
    <definedName name="BExAZMDYMIAA7RX1BMCKU1VLBRGY" hidden="1">#REF!</definedName>
    <definedName name="BExAZNL6BHI8DCQWXOX4I2P839UX" localSheetId="2" hidden="1">#REF!</definedName>
    <definedName name="BExAZNL6BHI8DCQWXOX4I2P839UX" localSheetId="22" hidden="1">#REF!</definedName>
    <definedName name="BExAZNL6BHI8DCQWXOX4I2P839UX" localSheetId="19" hidden="1">#REF!</definedName>
    <definedName name="BExAZNL6BHI8DCQWXOX4I2P839UX" localSheetId="20" hidden="1">#REF!</definedName>
    <definedName name="BExAZNL6BHI8DCQWXOX4I2P839UX" localSheetId="14" hidden="1">#REF!</definedName>
    <definedName name="BExAZNL6BHI8DCQWXOX4I2P839UX" localSheetId="15" hidden="1">#REF!</definedName>
    <definedName name="BExAZNL6BHI8DCQWXOX4I2P839UX" localSheetId="3" hidden="1">#REF!</definedName>
    <definedName name="BExAZNL6BHI8DCQWXOX4I2P839UX" hidden="1">#REF!</definedName>
    <definedName name="BExAZRMWSONMCG9KDUM4KAQ7BONM" localSheetId="2" hidden="1">#REF!</definedName>
    <definedName name="BExAZRMWSONMCG9KDUM4KAQ7BONM" localSheetId="22" hidden="1">#REF!</definedName>
    <definedName name="BExAZRMWSONMCG9KDUM4KAQ7BONM" localSheetId="19" hidden="1">#REF!</definedName>
    <definedName name="BExAZRMWSONMCG9KDUM4KAQ7BONM" localSheetId="20" hidden="1">#REF!</definedName>
    <definedName name="BExAZRMWSONMCG9KDUM4KAQ7BONM" localSheetId="14" hidden="1">#REF!</definedName>
    <definedName name="BExAZRMWSONMCG9KDUM4KAQ7BONM" localSheetId="15" hidden="1">#REF!</definedName>
    <definedName name="BExAZRMWSONMCG9KDUM4KAQ7BONM" localSheetId="3" hidden="1">#REF!</definedName>
    <definedName name="BExAZRMWSONMCG9KDUM4KAQ7BONM" hidden="1">#REF!</definedName>
    <definedName name="BExAZSOJNQ5N3LM4XA17IH7NIY7G" localSheetId="2" hidden="1">#REF!</definedName>
    <definedName name="BExAZSOJNQ5N3LM4XA17IH7NIY7G" localSheetId="22" hidden="1">#REF!</definedName>
    <definedName name="BExAZSOJNQ5N3LM4XA17IH7NIY7G" localSheetId="19" hidden="1">#REF!</definedName>
    <definedName name="BExAZSOJNQ5N3LM4XA17IH7NIY7G" localSheetId="20" hidden="1">#REF!</definedName>
    <definedName name="BExAZSOJNQ5N3LM4XA17IH7NIY7G" localSheetId="14" hidden="1">#REF!</definedName>
    <definedName name="BExAZSOJNQ5N3LM4XA17IH7NIY7G" localSheetId="15" hidden="1">#REF!</definedName>
    <definedName name="BExAZSOJNQ5N3LM4XA17IH7NIY7G" localSheetId="3" hidden="1">#REF!</definedName>
    <definedName name="BExAZSOJNQ5N3LM4XA17IH7NIY7G" hidden="1">#REF!</definedName>
    <definedName name="BExAZTFG4SJRG4TW6JXRF7N08JFI" localSheetId="2" hidden="1">#REF!</definedName>
    <definedName name="BExAZTFG4SJRG4TW6JXRF7N08JFI" localSheetId="22" hidden="1">#REF!</definedName>
    <definedName name="BExAZTFG4SJRG4TW6JXRF7N08JFI" localSheetId="19" hidden="1">#REF!</definedName>
    <definedName name="BExAZTFG4SJRG4TW6JXRF7N08JFI" localSheetId="20" hidden="1">#REF!</definedName>
    <definedName name="BExAZTFG4SJRG4TW6JXRF7N08JFI" localSheetId="14" hidden="1">#REF!</definedName>
    <definedName name="BExAZTFG4SJRG4TW6JXRF7N08JFI" localSheetId="15" hidden="1">#REF!</definedName>
    <definedName name="BExAZTFG4SJRG4TW6JXRF7N08JFI" localSheetId="3" hidden="1">#REF!</definedName>
    <definedName name="BExAZTFG4SJRG4TW6JXRF7N08JFI" hidden="1">#REF!</definedName>
    <definedName name="BExAZUS4A8OHDZK0MWAOCCCKTH73" localSheetId="2" hidden="1">#REF!</definedName>
    <definedName name="BExAZUS4A8OHDZK0MWAOCCCKTH73" localSheetId="22" hidden="1">#REF!</definedName>
    <definedName name="BExAZUS4A8OHDZK0MWAOCCCKTH73" localSheetId="19" hidden="1">#REF!</definedName>
    <definedName name="BExAZUS4A8OHDZK0MWAOCCCKTH73" localSheetId="20" hidden="1">#REF!</definedName>
    <definedName name="BExAZUS4A8OHDZK0MWAOCCCKTH73" localSheetId="14" hidden="1">#REF!</definedName>
    <definedName name="BExAZUS4A8OHDZK0MWAOCCCKTH73" localSheetId="15" hidden="1">#REF!</definedName>
    <definedName name="BExAZUS4A8OHDZK0MWAOCCCKTH73" localSheetId="3" hidden="1">#REF!</definedName>
    <definedName name="BExAZUS4A8OHDZK0MWAOCCCKTH73" hidden="1">#REF!</definedName>
    <definedName name="BExAZX6FECVK3E07KXM2XPYKGM6U" localSheetId="2" hidden="1">#REF!</definedName>
    <definedName name="BExAZX6FECVK3E07KXM2XPYKGM6U" localSheetId="22" hidden="1">#REF!</definedName>
    <definedName name="BExAZX6FECVK3E07KXM2XPYKGM6U" localSheetId="19" hidden="1">#REF!</definedName>
    <definedName name="BExAZX6FECVK3E07KXM2XPYKGM6U" localSheetId="20" hidden="1">#REF!</definedName>
    <definedName name="BExAZX6FECVK3E07KXM2XPYKGM6U" localSheetId="14" hidden="1">#REF!</definedName>
    <definedName name="BExAZX6FECVK3E07KXM2XPYKGM6U" localSheetId="15" hidden="1">#REF!</definedName>
    <definedName name="BExAZX6FECVK3E07KXM2XPYKGM6U" localSheetId="3" hidden="1">#REF!</definedName>
    <definedName name="BExAZX6FECVK3E07KXM2XPYKGM6U" hidden="1">#REF!</definedName>
    <definedName name="BExB012NJ8GASTNNPBRRFTLHIOC9" localSheetId="2" hidden="1">#REF!</definedName>
    <definedName name="BExB012NJ8GASTNNPBRRFTLHIOC9" localSheetId="22" hidden="1">#REF!</definedName>
    <definedName name="BExB012NJ8GASTNNPBRRFTLHIOC9" localSheetId="19" hidden="1">#REF!</definedName>
    <definedName name="BExB012NJ8GASTNNPBRRFTLHIOC9" localSheetId="20" hidden="1">#REF!</definedName>
    <definedName name="BExB012NJ8GASTNNPBRRFTLHIOC9" localSheetId="14" hidden="1">#REF!</definedName>
    <definedName name="BExB012NJ8GASTNNPBRRFTLHIOC9" localSheetId="15" hidden="1">#REF!</definedName>
    <definedName name="BExB012NJ8GASTNNPBRRFTLHIOC9" localSheetId="3" hidden="1">#REF!</definedName>
    <definedName name="BExB012NJ8GASTNNPBRRFTLHIOC9" hidden="1">#REF!</definedName>
    <definedName name="BExB072HHXVMUC0VYNGG48GRSH5Q" localSheetId="2" hidden="1">#REF!</definedName>
    <definedName name="BExB072HHXVMUC0VYNGG48GRSH5Q" localSheetId="22" hidden="1">#REF!</definedName>
    <definedName name="BExB072HHXVMUC0VYNGG48GRSH5Q" localSheetId="19" hidden="1">#REF!</definedName>
    <definedName name="BExB072HHXVMUC0VYNGG48GRSH5Q" localSheetId="20" hidden="1">#REF!</definedName>
    <definedName name="BExB072HHXVMUC0VYNGG48GRSH5Q" localSheetId="14" hidden="1">#REF!</definedName>
    <definedName name="BExB072HHXVMUC0VYNGG48GRSH5Q" localSheetId="15" hidden="1">#REF!</definedName>
    <definedName name="BExB072HHXVMUC0VYNGG48GRSH5Q" localSheetId="3" hidden="1">#REF!</definedName>
    <definedName name="BExB072HHXVMUC0VYNGG48GRSH5Q" hidden="1">#REF!</definedName>
    <definedName name="BExB0FRDEYDEUEAB1W8KD6D965XA" localSheetId="2" hidden="1">#REF!</definedName>
    <definedName name="BExB0FRDEYDEUEAB1W8KD6D965XA" localSheetId="22" hidden="1">#REF!</definedName>
    <definedName name="BExB0FRDEYDEUEAB1W8KD6D965XA" localSheetId="19" hidden="1">#REF!</definedName>
    <definedName name="BExB0FRDEYDEUEAB1W8KD6D965XA" localSheetId="20" hidden="1">#REF!</definedName>
    <definedName name="BExB0FRDEYDEUEAB1W8KD6D965XA" localSheetId="14" hidden="1">#REF!</definedName>
    <definedName name="BExB0FRDEYDEUEAB1W8KD6D965XA" localSheetId="15" hidden="1">#REF!</definedName>
    <definedName name="BExB0FRDEYDEUEAB1W8KD6D965XA" localSheetId="3" hidden="1">#REF!</definedName>
    <definedName name="BExB0FRDEYDEUEAB1W8KD6D965XA" hidden="1">#REF!</definedName>
    <definedName name="BExB0GIGLDV7P55ZR51C0HG15PA2" localSheetId="2" hidden="1">#REF!</definedName>
    <definedName name="BExB0GIGLDV7P55ZR51C0HG15PA2" localSheetId="22" hidden="1">#REF!</definedName>
    <definedName name="BExB0GIGLDV7P55ZR51C0HG15PA2" localSheetId="19" hidden="1">#REF!</definedName>
    <definedName name="BExB0GIGLDV7P55ZR51C0HG15PA2" localSheetId="20" hidden="1">#REF!</definedName>
    <definedName name="BExB0GIGLDV7P55ZR51C0HG15PA2" localSheetId="14" hidden="1">#REF!</definedName>
    <definedName name="BExB0GIGLDV7P55ZR51C0HG15PA2" localSheetId="15" hidden="1">#REF!</definedName>
    <definedName name="BExB0GIGLDV7P55ZR51C0HG15PA2" localSheetId="3" hidden="1">#REF!</definedName>
    <definedName name="BExB0GIGLDV7P55ZR51C0HG15PA2" hidden="1">#REF!</definedName>
    <definedName name="BExB0KPCN7YJORQAYUCF4YKIKPMC" localSheetId="2" hidden="1">#REF!</definedName>
    <definedName name="BExB0KPCN7YJORQAYUCF4YKIKPMC" localSheetId="22" hidden="1">#REF!</definedName>
    <definedName name="BExB0KPCN7YJORQAYUCF4YKIKPMC" localSheetId="19" hidden="1">#REF!</definedName>
    <definedName name="BExB0KPCN7YJORQAYUCF4YKIKPMC" localSheetId="20" hidden="1">#REF!</definedName>
    <definedName name="BExB0KPCN7YJORQAYUCF4YKIKPMC" localSheetId="14" hidden="1">#REF!</definedName>
    <definedName name="BExB0KPCN7YJORQAYUCF4YKIKPMC" localSheetId="15" hidden="1">#REF!</definedName>
    <definedName name="BExB0KPCN7YJORQAYUCF4YKIKPMC" localSheetId="3" hidden="1">#REF!</definedName>
    <definedName name="BExB0KPCN7YJORQAYUCF4YKIKPMC" hidden="1">#REF!</definedName>
    <definedName name="BExB0VHQD6ORZS0MIC86QWHCE4UC" localSheetId="2" hidden="1">#REF!</definedName>
    <definedName name="BExB0VHQD6ORZS0MIC86QWHCE4UC" localSheetId="22" hidden="1">#REF!</definedName>
    <definedName name="BExB0VHQD6ORZS0MIC86QWHCE4UC" localSheetId="19" hidden="1">#REF!</definedName>
    <definedName name="BExB0VHQD6ORZS0MIC86QWHCE4UC" localSheetId="20" hidden="1">#REF!</definedName>
    <definedName name="BExB0VHQD6ORZS0MIC86QWHCE4UC" localSheetId="14" hidden="1">#REF!</definedName>
    <definedName name="BExB0VHQD6ORZS0MIC86QWHCE4UC" localSheetId="15" hidden="1">#REF!</definedName>
    <definedName name="BExB0VHQD6ORZS0MIC86QWHCE4UC" localSheetId="3" hidden="1">#REF!</definedName>
    <definedName name="BExB0VHQD6ORZS0MIC86QWHCE4UC" hidden="1">#REF!</definedName>
    <definedName name="BExB0WE4PI3NOBXXVO9CTEN4DIU2" localSheetId="2" hidden="1">#REF!</definedName>
    <definedName name="BExB0WE4PI3NOBXXVO9CTEN4DIU2" localSheetId="22" hidden="1">#REF!</definedName>
    <definedName name="BExB0WE4PI3NOBXXVO9CTEN4DIU2" localSheetId="19" hidden="1">#REF!</definedName>
    <definedName name="BExB0WE4PI3NOBXXVO9CTEN4DIU2" localSheetId="20" hidden="1">#REF!</definedName>
    <definedName name="BExB0WE4PI3NOBXXVO9CTEN4DIU2" localSheetId="14" hidden="1">#REF!</definedName>
    <definedName name="BExB0WE4PI3NOBXXVO9CTEN4DIU2" localSheetId="15" hidden="1">#REF!</definedName>
    <definedName name="BExB0WE4PI3NOBXXVO9CTEN4DIU2" localSheetId="3" hidden="1">#REF!</definedName>
    <definedName name="BExB0WE4PI3NOBXXVO9CTEN4DIU2" hidden="1">#REF!</definedName>
    <definedName name="BExB0Z8O1CQF2CWFBBHE8SNISDAO" localSheetId="2" hidden="1">#REF!</definedName>
    <definedName name="BExB0Z8O1CQF2CWFBBHE8SNISDAO" localSheetId="22" hidden="1">#REF!</definedName>
    <definedName name="BExB0Z8O1CQF2CWFBBHE8SNISDAO" localSheetId="19" hidden="1">#REF!</definedName>
    <definedName name="BExB0Z8O1CQF2CWFBBHE8SNISDAO" localSheetId="20" hidden="1">#REF!</definedName>
    <definedName name="BExB0Z8O1CQF2CWFBBHE8SNISDAO" localSheetId="14" hidden="1">#REF!</definedName>
    <definedName name="BExB0Z8O1CQF2CWFBBHE8SNISDAO" localSheetId="15" hidden="1">#REF!</definedName>
    <definedName name="BExB0Z8O1CQF2CWFBBHE8SNISDAO" localSheetId="3" hidden="1">#REF!</definedName>
    <definedName name="BExB0Z8O1CQF2CWFBBHE8SNISDAO" hidden="1">#REF!</definedName>
    <definedName name="BExB10QNIVITUYS55OAEKK3VLJFE" localSheetId="2" hidden="1">#REF!</definedName>
    <definedName name="BExB10QNIVITUYS55OAEKK3VLJFE" localSheetId="22" hidden="1">#REF!</definedName>
    <definedName name="BExB10QNIVITUYS55OAEKK3VLJFE" localSheetId="19" hidden="1">#REF!</definedName>
    <definedName name="BExB10QNIVITUYS55OAEKK3VLJFE" localSheetId="20" hidden="1">#REF!</definedName>
    <definedName name="BExB10QNIVITUYS55OAEKK3VLJFE" localSheetId="14" hidden="1">#REF!</definedName>
    <definedName name="BExB10QNIVITUYS55OAEKK3VLJFE" localSheetId="15" hidden="1">#REF!</definedName>
    <definedName name="BExB10QNIVITUYS55OAEKK3VLJFE" localSheetId="3" hidden="1">#REF!</definedName>
    <definedName name="BExB10QNIVITUYS55OAEKK3VLJFE" hidden="1">#REF!</definedName>
    <definedName name="BExB15ZDRY4CIJ911DONP0KCY9KU" localSheetId="2" hidden="1">#REF!</definedName>
    <definedName name="BExB15ZDRY4CIJ911DONP0KCY9KU" localSheetId="22" hidden="1">#REF!</definedName>
    <definedName name="BExB15ZDRY4CIJ911DONP0KCY9KU" localSheetId="19" hidden="1">#REF!</definedName>
    <definedName name="BExB15ZDRY4CIJ911DONP0KCY9KU" localSheetId="20" hidden="1">#REF!</definedName>
    <definedName name="BExB15ZDRY4CIJ911DONP0KCY9KU" localSheetId="14" hidden="1">#REF!</definedName>
    <definedName name="BExB15ZDRY4CIJ911DONP0KCY9KU" localSheetId="15" hidden="1">#REF!</definedName>
    <definedName name="BExB15ZDRY4CIJ911DONP0KCY9KU" localSheetId="3" hidden="1">#REF!</definedName>
    <definedName name="BExB15ZDRY4CIJ911DONP0KCY9KU" hidden="1">#REF!</definedName>
    <definedName name="BExB16VQY0O0RLZYJFU3OFEONVTE" localSheetId="2" hidden="1">#REF!</definedName>
    <definedName name="BExB16VQY0O0RLZYJFU3OFEONVTE" localSheetId="22" hidden="1">#REF!</definedName>
    <definedName name="BExB16VQY0O0RLZYJFU3OFEONVTE" localSheetId="19" hidden="1">#REF!</definedName>
    <definedName name="BExB16VQY0O0RLZYJFU3OFEONVTE" localSheetId="20" hidden="1">#REF!</definedName>
    <definedName name="BExB16VQY0O0RLZYJFU3OFEONVTE" localSheetId="14" hidden="1">#REF!</definedName>
    <definedName name="BExB16VQY0O0RLZYJFU3OFEONVTE" localSheetId="15" hidden="1">#REF!</definedName>
    <definedName name="BExB16VQY0O0RLZYJFU3OFEONVTE" localSheetId="3" hidden="1">#REF!</definedName>
    <definedName name="BExB16VQY0O0RLZYJFU3OFEONVTE" hidden="1">#REF!</definedName>
    <definedName name="BExB1FKNY2UO4W5FUGFHJOA2WFGG" localSheetId="2" hidden="1">#REF!</definedName>
    <definedName name="BExB1FKNY2UO4W5FUGFHJOA2WFGG" localSheetId="22" hidden="1">#REF!</definedName>
    <definedName name="BExB1FKNY2UO4W5FUGFHJOA2WFGG" localSheetId="19" hidden="1">#REF!</definedName>
    <definedName name="BExB1FKNY2UO4W5FUGFHJOA2WFGG" localSheetId="20" hidden="1">#REF!</definedName>
    <definedName name="BExB1FKNY2UO4W5FUGFHJOA2WFGG" localSheetId="14" hidden="1">#REF!</definedName>
    <definedName name="BExB1FKNY2UO4W5FUGFHJOA2WFGG" localSheetId="15" hidden="1">#REF!</definedName>
    <definedName name="BExB1FKNY2UO4W5FUGFHJOA2WFGG" localSheetId="3" hidden="1">#REF!</definedName>
    <definedName name="BExB1FKNY2UO4W5FUGFHJOA2WFGG" hidden="1">#REF!</definedName>
    <definedName name="BExB1GMD0PIDGTFBGQOPRWQSP9I4" localSheetId="2" hidden="1">#REF!</definedName>
    <definedName name="BExB1GMD0PIDGTFBGQOPRWQSP9I4" localSheetId="22" hidden="1">#REF!</definedName>
    <definedName name="BExB1GMD0PIDGTFBGQOPRWQSP9I4" localSheetId="19" hidden="1">#REF!</definedName>
    <definedName name="BExB1GMD0PIDGTFBGQOPRWQSP9I4" localSheetId="20" hidden="1">#REF!</definedName>
    <definedName name="BExB1GMD0PIDGTFBGQOPRWQSP9I4" localSheetId="14" hidden="1">#REF!</definedName>
    <definedName name="BExB1GMD0PIDGTFBGQOPRWQSP9I4" localSheetId="15" hidden="1">#REF!</definedName>
    <definedName name="BExB1GMD0PIDGTFBGQOPRWQSP9I4" localSheetId="3" hidden="1">#REF!</definedName>
    <definedName name="BExB1GMD0PIDGTFBGQOPRWQSP9I4" hidden="1">#REF!</definedName>
    <definedName name="BExB1HZ0FHGNOS2URJWFD5G55OMO" localSheetId="2" hidden="1">#REF!</definedName>
    <definedName name="BExB1HZ0FHGNOS2URJWFD5G55OMO" localSheetId="22" hidden="1">#REF!</definedName>
    <definedName name="BExB1HZ0FHGNOS2URJWFD5G55OMO" localSheetId="19" hidden="1">#REF!</definedName>
    <definedName name="BExB1HZ0FHGNOS2URJWFD5G55OMO" localSheetId="20" hidden="1">#REF!</definedName>
    <definedName name="BExB1HZ0FHGNOS2URJWFD5G55OMO" localSheetId="14" hidden="1">#REF!</definedName>
    <definedName name="BExB1HZ0FHGNOS2URJWFD5G55OMO" localSheetId="15" hidden="1">#REF!</definedName>
    <definedName name="BExB1HZ0FHGNOS2URJWFD5G55OMO" localSheetId="3" hidden="1">#REF!</definedName>
    <definedName name="BExB1HZ0FHGNOS2URJWFD5G55OMO" hidden="1">#REF!</definedName>
    <definedName name="BExB1Q29OO6LNFNT1EQLA3KYE7MX" localSheetId="2" hidden="1">#REF!</definedName>
    <definedName name="BExB1Q29OO6LNFNT1EQLA3KYE7MX" localSheetId="22" hidden="1">#REF!</definedName>
    <definedName name="BExB1Q29OO6LNFNT1EQLA3KYE7MX" localSheetId="19" hidden="1">#REF!</definedName>
    <definedName name="BExB1Q29OO6LNFNT1EQLA3KYE7MX" localSheetId="20" hidden="1">#REF!</definedName>
    <definedName name="BExB1Q29OO6LNFNT1EQLA3KYE7MX" localSheetId="14" hidden="1">#REF!</definedName>
    <definedName name="BExB1Q29OO6LNFNT1EQLA3KYE7MX" localSheetId="15" hidden="1">#REF!</definedName>
    <definedName name="BExB1Q29OO6LNFNT1EQLA3KYE7MX" localSheetId="3" hidden="1">#REF!</definedName>
    <definedName name="BExB1Q29OO6LNFNT1EQLA3KYE7MX" hidden="1">#REF!</definedName>
    <definedName name="BExB1TNRV5EBWZEHYLHI76T0FVA7" localSheetId="2" hidden="1">#REF!</definedName>
    <definedName name="BExB1TNRV5EBWZEHYLHI76T0FVA7" localSheetId="22" hidden="1">#REF!</definedName>
    <definedName name="BExB1TNRV5EBWZEHYLHI76T0FVA7" localSheetId="19" hidden="1">#REF!</definedName>
    <definedName name="BExB1TNRV5EBWZEHYLHI76T0FVA7" localSheetId="20" hidden="1">#REF!</definedName>
    <definedName name="BExB1TNRV5EBWZEHYLHI76T0FVA7" localSheetId="14" hidden="1">#REF!</definedName>
    <definedName name="BExB1TNRV5EBWZEHYLHI76T0FVA7" localSheetId="15" hidden="1">#REF!</definedName>
    <definedName name="BExB1TNRV5EBWZEHYLHI76T0FVA7" localSheetId="3" hidden="1">#REF!</definedName>
    <definedName name="BExB1TNRV5EBWZEHYLHI76T0FVA7" hidden="1">#REF!</definedName>
    <definedName name="BExB1WI6M8I0EEP1ANUQZCFY24EV" localSheetId="2" hidden="1">#REF!</definedName>
    <definedName name="BExB1WI6M8I0EEP1ANUQZCFY24EV" localSheetId="22" hidden="1">#REF!</definedName>
    <definedName name="BExB1WI6M8I0EEP1ANUQZCFY24EV" localSheetId="19" hidden="1">#REF!</definedName>
    <definedName name="BExB1WI6M8I0EEP1ANUQZCFY24EV" localSheetId="20" hidden="1">#REF!</definedName>
    <definedName name="BExB1WI6M8I0EEP1ANUQZCFY24EV" localSheetId="14" hidden="1">#REF!</definedName>
    <definedName name="BExB1WI6M8I0EEP1ANUQZCFY24EV" localSheetId="15" hidden="1">#REF!</definedName>
    <definedName name="BExB1WI6M8I0EEP1ANUQZCFY24EV" localSheetId="3" hidden="1">#REF!</definedName>
    <definedName name="BExB1WI6M8I0EEP1ANUQZCFY24EV" hidden="1">#REF!</definedName>
    <definedName name="BExB203OWC9QZA3BYOKQ18L4FUJE" localSheetId="2" hidden="1">#REF!</definedName>
    <definedName name="BExB203OWC9QZA3BYOKQ18L4FUJE" localSheetId="22" hidden="1">#REF!</definedName>
    <definedName name="BExB203OWC9QZA3BYOKQ18L4FUJE" localSheetId="19" hidden="1">#REF!</definedName>
    <definedName name="BExB203OWC9QZA3BYOKQ18L4FUJE" localSheetId="20" hidden="1">#REF!</definedName>
    <definedName name="BExB203OWC9QZA3BYOKQ18L4FUJE" localSheetId="14" hidden="1">#REF!</definedName>
    <definedName name="BExB203OWC9QZA3BYOKQ18L4FUJE" localSheetId="15" hidden="1">#REF!</definedName>
    <definedName name="BExB203OWC9QZA3BYOKQ18L4FUJE" localSheetId="3" hidden="1">#REF!</definedName>
    <definedName name="BExB203OWC9QZA3BYOKQ18L4FUJE" hidden="1">#REF!</definedName>
    <definedName name="BExB2CJHTU7C591BR4WRL5L2F2K6" localSheetId="2" hidden="1">#REF!</definedName>
    <definedName name="BExB2CJHTU7C591BR4WRL5L2F2K6" localSheetId="22" hidden="1">#REF!</definedName>
    <definedName name="BExB2CJHTU7C591BR4WRL5L2F2K6" localSheetId="19" hidden="1">#REF!</definedName>
    <definedName name="BExB2CJHTU7C591BR4WRL5L2F2K6" localSheetId="20" hidden="1">#REF!</definedName>
    <definedName name="BExB2CJHTU7C591BR4WRL5L2F2K6" localSheetId="14" hidden="1">#REF!</definedName>
    <definedName name="BExB2CJHTU7C591BR4WRL5L2F2K6" localSheetId="15" hidden="1">#REF!</definedName>
    <definedName name="BExB2CJHTU7C591BR4WRL5L2F2K6" localSheetId="3" hidden="1">#REF!</definedName>
    <definedName name="BExB2CJHTU7C591BR4WRL5L2F2K6" hidden="1">#REF!</definedName>
    <definedName name="BExB2K1AV4PGNS1O6C7D7AO411AX" localSheetId="2" hidden="1">#REF!</definedName>
    <definedName name="BExB2K1AV4PGNS1O6C7D7AO411AX" localSheetId="22" hidden="1">#REF!</definedName>
    <definedName name="BExB2K1AV4PGNS1O6C7D7AO411AX" localSheetId="19" hidden="1">#REF!</definedName>
    <definedName name="BExB2K1AV4PGNS1O6C7D7AO411AX" localSheetId="20" hidden="1">#REF!</definedName>
    <definedName name="BExB2K1AV4PGNS1O6C7D7AO411AX" localSheetId="14" hidden="1">#REF!</definedName>
    <definedName name="BExB2K1AV4PGNS1O6C7D7AO411AX" localSheetId="15" hidden="1">#REF!</definedName>
    <definedName name="BExB2K1AV4PGNS1O6C7D7AO411AX" localSheetId="3" hidden="1">#REF!</definedName>
    <definedName name="BExB2K1AV4PGNS1O6C7D7AO411AX" hidden="1">#REF!</definedName>
    <definedName name="BExB2O2UYHKI324YE324E1N7FVIB" localSheetId="2" hidden="1">#REF!</definedName>
    <definedName name="BExB2O2UYHKI324YE324E1N7FVIB" localSheetId="22" hidden="1">#REF!</definedName>
    <definedName name="BExB2O2UYHKI324YE324E1N7FVIB" localSheetId="19" hidden="1">#REF!</definedName>
    <definedName name="BExB2O2UYHKI324YE324E1N7FVIB" localSheetId="20" hidden="1">#REF!</definedName>
    <definedName name="BExB2O2UYHKI324YE324E1N7FVIB" localSheetId="14" hidden="1">#REF!</definedName>
    <definedName name="BExB2O2UYHKI324YE324E1N7FVIB" localSheetId="15" hidden="1">#REF!</definedName>
    <definedName name="BExB2O2UYHKI324YE324E1N7FVIB" localSheetId="3" hidden="1">#REF!</definedName>
    <definedName name="BExB2O2UYHKI324YE324E1N7FVIB" hidden="1">#REF!</definedName>
    <definedName name="BExB2Q0VJ0MU2URO3JOVUAVHEI3V" localSheetId="2" hidden="1">#REF!</definedName>
    <definedName name="BExB2Q0VJ0MU2URO3JOVUAVHEI3V" localSheetId="22" hidden="1">#REF!</definedName>
    <definedName name="BExB2Q0VJ0MU2URO3JOVUAVHEI3V" localSheetId="19" hidden="1">#REF!</definedName>
    <definedName name="BExB2Q0VJ0MU2URO3JOVUAVHEI3V" localSheetId="20" hidden="1">#REF!</definedName>
    <definedName name="BExB2Q0VJ0MU2URO3JOVUAVHEI3V" localSheetId="14" hidden="1">#REF!</definedName>
    <definedName name="BExB2Q0VJ0MU2URO3JOVUAVHEI3V" localSheetId="15" hidden="1">#REF!</definedName>
    <definedName name="BExB2Q0VJ0MU2URO3JOVUAVHEI3V" localSheetId="3" hidden="1">#REF!</definedName>
    <definedName name="BExB2Q0VJ0MU2URO3JOVUAVHEI3V" hidden="1">#REF!</definedName>
    <definedName name="BExB30IP1DNKNQ6PZ5ERUGR5MK4Z" localSheetId="2" hidden="1">#REF!</definedName>
    <definedName name="BExB30IP1DNKNQ6PZ5ERUGR5MK4Z" localSheetId="22" hidden="1">#REF!</definedName>
    <definedName name="BExB30IP1DNKNQ6PZ5ERUGR5MK4Z" localSheetId="19" hidden="1">#REF!</definedName>
    <definedName name="BExB30IP1DNKNQ6PZ5ERUGR5MK4Z" localSheetId="20" hidden="1">#REF!</definedName>
    <definedName name="BExB30IP1DNKNQ6PZ5ERUGR5MK4Z" localSheetId="14" hidden="1">#REF!</definedName>
    <definedName name="BExB30IP1DNKNQ6PZ5ERUGR5MK4Z" localSheetId="15" hidden="1">#REF!</definedName>
    <definedName name="BExB30IP1DNKNQ6PZ5ERUGR5MK4Z" localSheetId="3" hidden="1">#REF!</definedName>
    <definedName name="BExB30IP1DNKNQ6PZ5ERUGR5MK4Z" hidden="1">#REF!</definedName>
    <definedName name="BExB385QW2BSSBXS953SSQN2ISSW" localSheetId="2" hidden="1">#REF!</definedName>
    <definedName name="BExB385QW2BSSBXS953SSQN2ISSW" localSheetId="22" hidden="1">#REF!</definedName>
    <definedName name="BExB385QW2BSSBXS953SSQN2ISSW" localSheetId="19" hidden="1">#REF!</definedName>
    <definedName name="BExB385QW2BSSBXS953SSQN2ISSW" localSheetId="20" hidden="1">#REF!</definedName>
    <definedName name="BExB385QW2BSSBXS953SSQN2ISSW" localSheetId="14" hidden="1">#REF!</definedName>
    <definedName name="BExB385QW2BSSBXS953SSQN2ISSW" localSheetId="15" hidden="1">#REF!</definedName>
    <definedName name="BExB385QW2BSSBXS953SSQN2ISSW" localSheetId="3" hidden="1">#REF!</definedName>
    <definedName name="BExB385QW2BSSBXS953SSQN2ISSW" hidden="1">#REF!</definedName>
    <definedName name="BExB3DEMEV5D9G8FDHD4NQ9X2YNT" localSheetId="2" hidden="1">#REF!</definedName>
    <definedName name="BExB3DEMEV5D9G8FDHD4NQ9X2YNT" localSheetId="22" hidden="1">#REF!</definedName>
    <definedName name="BExB3DEMEV5D9G8FDHD4NQ9X2YNT" localSheetId="19" hidden="1">#REF!</definedName>
    <definedName name="BExB3DEMEV5D9G8FDHD4NQ9X2YNT" localSheetId="20" hidden="1">#REF!</definedName>
    <definedName name="BExB3DEMEV5D9G8FDHD4NQ9X2YNT" localSheetId="14" hidden="1">#REF!</definedName>
    <definedName name="BExB3DEMEV5D9G8FDHD4NQ9X2YNT" localSheetId="15" hidden="1">#REF!</definedName>
    <definedName name="BExB3DEMEV5D9G8FDHD4NQ9X2YNT" localSheetId="3" hidden="1">#REF!</definedName>
    <definedName name="BExB3DEMEV5D9G8FDHD4NQ9X2YNT" hidden="1">#REF!</definedName>
    <definedName name="BExB3RXU8AJQ86I5RXEWLGGR7R7C" localSheetId="2" hidden="1">#REF!</definedName>
    <definedName name="BExB3RXU8AJQ86I5RXEWLGGR7R7C" localSheetId="22" hidden="1">#REF!</definedName>
    <definedName name="BExB3RXU8AJQ86I5RXEWLGGR7R7C" localSheetId="19" hidden="1">#REF!</definedName>
    <definedName name="BExB3RXU8AJQ86I5RXEWLGGR7R7C" localSheetId="20" hidden="1">#REF!</definedName>
    <definedName name="BExB3RXU8AJQ86I5RXEWLGGR7R7C" localSheetId="14" hidden="1">#REF!</definedName>
    <definedName name="BExB3RXU8AJQ86I5RXEWLGGR7R7C" localSheetId="15" hidden="1">#REF!</definedName>
    <definedName name="BExB3RXU8AJQ86I5RXEWLGGR7R7C" localSheetId="3" hidden="1">#REF!</definedName>
    <definedName name="BExB3RXU8AJQ86I5RXEWLGGR7R7C" hidden="1">#REF!</definedName>
    <definedName name="BExB442RX0T3L6HUL6X5T21CENW6" localSheetId="2" hidden="1">#REF!</definedName>
    <definedName name="BExB442RX0T3L6HUL6X5T21CENW6" localSheetId="22" hidden="1">#REF!</definedName>
    <definedName name="BExB442RX0T3L6HUL6X5T21CENW6" localSheetId="19" hidden="1">#REF!</definedName>
    <definedName name="BExB442RX0T3L6HUL6X5T21CENW6" localSheetId="20" hidden="1">#REF!</definedName>
    <definedName name="BExB442RX0T3L6HUL6X5T21CENW6" localSheetId="14" hidden="1">#REF!</definedName>
    <definedName name="BExB442RX0T3L6HUL6X5T21CENW6" localSheetId="15" hidden="1">#REF!</definedName>
    <definedName name="BExB442RX0T3L6HUL6X5T21CENW6" localSheetId="3" hidden="1">#REF!</definedName>
    <definedName name="BExB442RX0T3L6HUL6X5T21CENW6" hidden="1">#REF!</definedName>
    <definedName name="BExB4ADD0L7417CII901XTFKXD1J" localSheetId="2" hidden="1">#REF!</definedName>
    <definedName name="BExB4ADD0L7417CII901XTFKXD1J" localSheetId="22" hidden="1">#REF!</definedName>
    <definedName name="BExB4ADD0L7417CII901XTFKXD1J" localSheetId="19" hidden="1">#REF!</definedName>
    <definedName name="BExB4ADD0L7417CII901XTFKXD1J" localSheetId="20" hidden="1">#REF!</definedName>
    <definedName name="BExB4ADD0L7417CII901XTFKXD1J" localSheetId="14" hidden="1">#REF!</definedName>
    <definedName name="BExB4ADD0L7417CII901XTFKXD1J" localSheetId="15" hidden="1">#REF!</definedName>
    <definedName name="BExB4ADD0L7417CII901XTFKXD1J" localSheetId="3" hidden="1">#REF!</definedName>
    <definedName name="BExB4ADD0L7417CII901XTFKXD1J" hidden="1">#REF!</definedName>
    <definedName name="BExB4DYU06HCGRIPBSWRCXK804UM" localSheetId="2" hidden="1">#REF!</definedName>
    <definedName name="BExB4DYU06HCGRIPBSWRCXK804UM" localSheetId="22" hidden="1">#REF!</definedName>
    <definedName name="BExB4DYU06HCGRIPBSWRCXK804UM" localSheetId="19" hidden="1">#REF!</definedName>
    <definedName name="BExB4DYU06HCGRIPBSWRCXK804UM" localSheetId="20" hidden="1">#REF!</definedName>
    <definedName name="BExB4DYU06HCGRIPBSWRCXK804UM" localSheetId="14" hidden="1">#REF!</definedName>
    <definedName name="BExB4DYU06HCGRIPBSWRCXK804UM" localSheetId="15" hidden="1">#REF!</definedName>
    <definedName name="BExB4DYU06HCGRIPBSWRCXK804UM" localSheetId="3" hidden="1">#REF!</definedName>
    <definedName name="BExB4DYU06HCGRIPBSWRCXK804UM" hidden="1">#REF!</definedName>
    <definedName name="BExB4HEZO4E597Q5M4M10LT8TLY3" localSheetId="2" hidden="1">#REF!</definedName>
    <definedName name="BExB4HEZO4E597Q5M4M10LT8TLY3" localSheetId="22" hidden="1">#REF!</definedName>
    <definedName name="BExB4HEZO4E597Q5M4M10LT8TLY3" localSheetId="19" hidden="1">#REF!</definedName>
    <definedName name="BExB4HEZO4E597Q5M4M10LT8TLY3" localSheetId="20" hidden="1">#REF!</definedName>
    <definedName name="BExB4HEZO4E597Q5M4M10LT8TLY3" localSheetId="14" hidden="1">#REF!</definedName>
    <definedName name="BExB4HEZO4E597Q5M4M10LT8TLY3" localSheetId="15" hidden="1">#REF!</definedName>
    <definedName name="BExB4HEZO4E597Q5M4M10LT8TLY3" localSheetId="3" hidden="1">#REF!</definedName>
    <definedName name="BExB4HEZO4E597Q5M4M10LT8TLY3" hidden="1">#REF!</definedName>
    <definedName name="BExB4X01APD3Z8ZW6MVX1P8NAO7G" localSheetId="2" hidden="1">#REF!</definedName>
    <definedName name="BExB4X01APD3Z8ZW6MVX1P8NAO7G" localSheetId="22" hidden="1">#REF!</definedName>
    <definedName name="BExB4X01APD3Z8ZW6MVX1P8NAO7G" localSheetId="19" hidden="1">#REF!</definedName>
    <definedName name="BExB4X01APD3Z8ZW6MVX1P8NAO7G" localSheetId="20" hidden="1">#REF!</definedName>
    <definedName name="BExB4X01APD3Z8ZW6MVX1P8NAO7G" localSheetId="14" hidden="1">#REF!</definedName>
    <definedName name="BExB4X01APD3Z8ZW6MVX1P8NAO7G" localSheetId="15" hidden="1">#REF!</definedName>
    <definedName name="BExB4X01APD3Z8ZW6MVX1P8NAO7G" localSheetId="3" hidden="1">#REF!</definedName>
    <definedName name="BExB4X01APD3Z8ZW6MVX1P8NAO7G" hidden="1">#REF!</definedName>
    <definedName name="BExB4Z3EZBGYYI33U0KQ8NEIH8PY" localSheetId="2" hidden="1">#REF!</definedName>
    <definedName name="BExB4Z3EZBGYYI33U0KQ8NEIH8PY" localSheetId="22" hidden="1">#REF!</definedName>
    <definedName name="BExB4Z3EZBGYYI33U0KQ8NEIH8PY" localSheetId="19" hidden="1">#REF!</definedName>
    <definedName name="BExB4Z3EZBGYYI33U0KQ8NEIH8PY" localSheetId="20" hidden="1">#REF!</definedName>
    <definedName name="BExB4Z3EZBGYYI33U0KQ8NEIH8PY" localSheetId="14" hidden="1">#REF!</definedName>
    <definedName name="BExB4Z3EZBGYYI33U0KQ8NEIH8PY" localSheetId="15" hidden="1">#REF!</definedName>
    <definedName name="BExB4Z3EZBGYYI33U0KQ8NEIH8PY" localSheetId="3" hidden="1">#REF!</definedName>
    <definedName name="BExB4Z3EZBGYYI33U0KQ8NEIH8PY" hidden="1">#REF!</definedName>
    <definedName name="BExB4ZJOLU1PXBMG4TPCCLTRMNRE" localSheetId="2" hidden="1">#REF!</definedName>
    <definedName name="BExB4ZJOLU1PXBMG4TPCCLTRMNRE" localSheetId="22" hidden="1">#REF!</definedName>
    <definedName name="BExB4ZJOLU1PXBMG4TPCCLTRMNRE" localSheetId="19" hidden="1">#REF!</definedName>
    <definedName name="BExB4ZJOLU1PXBMG4TPCCLTRMNRE" localSheetId="20" hidden="1">#REF!</definedName>
    <definedName name="BExB4ZJOLU1PXBMG4TPCCLTRMNRE" localSheetId="14" hidden="1">#REF!</definedName>
    <definedName name="BExB4ZJOLU1PXBMG4TPCCLTRMNRE" localSheetId="15" hidden="1">#REF!</definedName>
    <definedName name="BExB4ZJOLU1PXBMG4TPCCLTRMNRE" localSheetId="3" hidden="1">#REF!</definedName>
    <definedName name="BExB4ZJOLU1PXBMG4TPCCLTRMNRE" hidden="1">#REF!</definedName>
    <definedName name="BExB4ZZSDPL4Q05BMVT5TUN0IGKT" localSheetId="2" hidden="1">#REF!</definedName>
    <definedName name="BExB4ZZSDPL4Q05BMVT5TUN0IGKT" localSheetId="22" hidden="1">#REF!</definedName>
    <definedName name="BExB4ZZSDPL4Q05BMVT5TUN0IGKT" localSheetId="19" hidden="1">#REF!</definedName>
    <definedName name="BExB4ZZSDPL4Q05BMVT5TUN0IGKT" localSheetId="20" hidden="1">#REF!</definedName>
    <definedName name="BExB4ZZSDPL4Q05BMVT5TUN0IGKT" localSheetId="14" hidden="1">#REF!</definedName>
    <definedName name="BExB4ZZSDPL4Q05BMVT5TUN0IGKT" localSheetId="15" hidden="1">#REF!</definedName>
    <definedName name="BExB4ZZSDPL4Q05BMVT5TUN0IGKT" localSheetId="3" hidden="1">#REF!</definedName>
    <definedName name="BExB4ZZSDPL4Q05BMVT5TUN0IGKT" hidden="1">#REF!</definedName>
    <definedName name="BExB55368XW7UX657ZSPC6BFE92S" localSheetId="2" hidden="1">#REF!</definedName>
    <definedName name="BExB55368XW7UX657ZSPC6BFE92S" localSheetId="22" hidden="1">#REF!</definedName>
    <definedName name="BExB55368XW7UX657ZSPC6BFE92S" localSheetId="19" hidden="1">#REF!</definedName>
    <definedName name="BExB55368XW7UX657ZSPC6BFE92S" localSheetId="20" hidden="1">#REF!</definedName>
    <definedName name="BExB55368XW7UX657ZSPC6BFE92S" localSheetId="14" hidden="1">#REF!</definedName>
    <definedName name="BExB55368XW7UX657ZSPC6BFE92S" localSheetId="15" hidden="1">#REF!</definedName>
    <definedName name="BExB55368XW7UX657ZSPC6BFE92S" localSheetId="3" hidden="1">#REF!</definedName>
    <definedName name="BExB55368XW7UX657ZSPC6BFE92S" hidden="1">#REF!</definedName>
    <definedName name="BExB57MZEPL2SA2ONPK66YFLZWJU" localSheetId="2" hidden="1">#REF!</definedName>
    <definedName name="BExB57MZEPL2SA2ONPK66YFLZWJU" localSheetId="22" hidden="1">#REF!</definedName>
    <definedName name="BExB57MZEPL2SA2ONPK66YFLZWJU" localSheetId="19" hidden="1">#REF!</definedName>
    <definedName name="BExB57MZEPL2SA2ONPK66YFLZWJU" localSheetId="20" hidden="1">#REF!</definedName>
    <definedName name="BExB57MZEPL2SA2ONPK66YFLZWJU" localSheetId="14" hidden="1">#REF!</definedName>
    <definedName name="BExB57MZEPL2SA2ONPK66YFLZWJU" localSheetId="15" hidden="1">#REF!</definedName>
    <definedName name="BExB57MZEPL2SA2ONPK66YFLZWJU" localSheetId="3" hidden="1">#REF!</definedName>
    <definedName name="BExB57MZEPL2SA2ONPK66YFLZWJU" hidden="1">#REF!</definedName>
    <definedName name="BExB5833OAOJ22VK1YK47FHUSVK2" localSheetId="2" hidden="1">#REF!</definedName>
    <definedName name="BExB5833OAOJ22VK1YK47FHUSVK2" localSheetId="22" hidden="1">#REF!</definedName>
    <definedName name="BExB5833OAOJ22VK1YK47FHUSVK2" localSheetId="19" hidden="1">#REF!</definedName>
    <definedName name="BExB5833OAOJ22VK1YK47FHUSVK2" localSheetId="20" hidden="1">#REF!</definedName>
    <definedName name="BExB5833OAOJ22VK1YK47FHUSVK2" localSheetId="14" hidden="1">#REF!</definedName>
    <definedName name="BExB5833OAOJ22VK1YK47FHUSVK2" localSheetId="15" hidden="1">#REF!</definedName>
    <definedName name="BExB5833OAOJ22VK1YK47FHUSVK2" localSheetId="3" hidden="1">#REF!</definedName>
    <definedName name="BExB5833OAOJ22VK1YK47FHUSVK2" hidden="1">#REF!</definedName>
    <definedName name="BExB58JDIHS42JZT9DJJMKA8QFCO" localSheetId="2" hidden="1">#REF!</definedName>
    <definedName name="BExB58JDIHS42JZT9DJJMKA8QFCO" localSheetId="22" hidden="1">#REF!</definedName>
    <definedName name="BExB58JDIHS42JZT9DJJMKA8QFCO" localSheetId="19" hidden="1">#REF!</definedName>
    <definedName name="BExB58JDIHS42JZT9DJJMKA8QFCO" localSheetId="20" hidden="1">#REF!</definedName>
    <definedName name="BExB58JDIHS42JZT9DJJMKA8QFCO" localSheetId="14" hidden="1">#REF!</definedName>
    <definedName name="BExB58JDIHS42JZT9DJJMKA8QFCO" localSheetId="15" hidden="1">#REF!</definedName>
    <definedName name="BExB58JDIHS42JZT9DJJMKA8QFCO" localSheetId="3" hidden="1">#REF!</definedName>
    <definedName name="BExB58JDIHS42JZT9DJJMKA8QFCO" hidden="1">#REF!</definedName>
    <definedName name="BExB58U5FQC5JWV9CGC83HLLZUZI" localSheetId="2" hidden="1">#REF!</definedName>
    <definedName name="BExB58U5FQC5JWV9CGC83HLLZUZI" localSheetId="22" hidden="1">#REF!</definedName>
    <definedName name="BExB58U5FQC5JWV9CGC83HLLZUZI" localSheetId="19" hidden="1">#REF!</definedName>
    <definedName name="BExB58U5FQC5JWV9CGC83HLLZUZI" localSheetId="20" hidden="1">#REF!</definedName>
    <definedName name="BExB58U5FQC5JWV9CGC83HLLZUZI" localSheetId="14" hidden="1">#REF!</definedName>
    <definedName name="BExB58U5FQC5JWV9CGC83HLLZUZI" localSheetId="15" hidden="1">#REF!</definedName>
    <definedName name="BExB58U5FQC5JWV9CGC83HLLZUZI" localSheetId="3" hidden="1">#REF!</definedName>
    <definedName name="BExB58U5FQC5JWV9CGC83HLLZUZI" hidden="1">#REF!</definedName>
    <definedName name="BExB5EDO9XUKHF74X3HAU2WPPHZH" localSheetId="2" hidden="1">#REF!</definedName>
    <definedName name="BExB5EDO9XUKHF74X3HAU2WPPHZH" localSheetId="22" hidden="1">#REF!</definedName>
    <definedName name="BExB5EDO9XUKHF74X3HAU2WPPHZH" localSheetId="19" hidden="1">#REF!</definedName>
    <definedName name="BExB5EDO9XUKHF74X3HAU2WPPHZH" localSheetId="20" hidden="1">#REF!</definedName>
    <definedName name="BExB5EDO9XUKHF74X3HAU2WPPHZH" localSheetId="14" hidden="1">#REF!</definedName>
    <definedName name="BExB5EDO9XUKHF74X3HAU2WPPHZH" localSheetId="15" hidden="1">#REF!</definedName>
    <definedName name="BExB5EDO9XUKHF74X3HAU2WPPHZH" localSheetId="3" hidden="1">#REF!</definedName>
    <definedName name="BExB5EDO9XUKHF74X3HAU2WPPHZH" hidden="1">#REF!</definedName>
    <definedName name="BExB5EDOQKZIQXT13IG1KLCZ474G" localSheetId="2" hidden="1">#REF!</definedName>
    <definedName name="BExB5EDOQKZIQXT13IG1KLCZ474G" localSheetId="22" hidden="1">#REF!</definedName>
    <definedName name="BExB5EDOQKZIQXT13IG1KLCZ474G" localSheetId="19" hidden="1">#REF!</definedName>
    <definedName name="BExB5EDOQKZIQXT13IG1KLCZ474G" localSheetId="20" hidden="1">#REF!</definedName>
    <definedName name="BExB5EDOQKZIQXT13IG1KLCZ474G" localSheetId="14" hidden="1">#REF!</definedName>
    <definedName name="BExB5EDOQKZIQXT13IG1KLCZ474G" localSheetId="15" hidden="1">#REF!</definedName>
    <definedName name="BExB5EDOQKZIQXT13IG1KLCZ474G" localSheetId="3" hidden="1">#REF!</definedName>
    <definedName name="BExB5EDOQKZIQXT13IG1KLCZ474G" hidden="1">#REF!</definedName>
    <definedName name="BExB5G6EH68AYEP1UT0GHUEL3SLN" localSheetId="2" hidden="1">#REF!</definedName>
    <definedName name="BExB5G6EH68AYEP1UT0GHUEL3SLN" localSheetId="22" hidden="1">#REF!</definedName>
    <definedName name="BExB5G6EH68AYEP1UT0GHUEL3SLN" localSheetId="19" hidden="1">#REF!</definedName>
    <definedName name="BExB5G6EH68AYEP1UT0GHUEL3SLN" localSheetId="20" hidden="1">#REF!</definedName>
    <definedName name="BExB5G6EH68AYEP1UT0GHUEL3SLN" localSheetId="14" hidden="1">#REF!</definedName>
    <definedName name="BExB5G6EH68AYEP1UT0GHUEL3SLN" localSheetId="15" hidden="1">#REF!</definedName>
    <definedName name="BExB5G6EH68AYEP1UT0GHUEL3SLN" localSheetId="3" hidden="1">#REF!</definedName>
    <definedName name="BExB5G6EH68AYEP1UT0GHUEL3SLN" hidden="1">#REF!</definedName>
    <definedName name="BExB5LVGGXMNUN3D3452G3J62MKF" localSheetId="2" hidden="1">#REF!</definedName>
    <definedName name="BExB5LVGGXMNUN3D3452G3J62MKF" localSheetId="22" hidden="1">#REF!</definedName>
    <definedName name="BExB5LVGGXMNUN3D3452G3J62MKF" localSheetId="19" hidden="1">#REF!</definedName>
    <definedName name="BExB5LVGGXMNUN3D3452G3J62MKF" localSheetId="20" hidden="1">#REF!</definedName>
    <definedName name="BExB5LVGGXMNUN3D3452G3J62MKF" localSheetId="14" hidden="1">#REF!</definedName>
    <definedName name="BExB5LVGGXMNUN3D3452G3J62MKF" localSheetId="15" hidden="1">#REF!</definedName>
    <definedName name="BExB5LVGGXMNUN3D3452G3J62MKF" localSheetId="3" hidden="1">#REF!</definedName>
    <definedName name="BExB5LVGGXMNUN3D3452G3J62MKF" hidden="1">#REF!</definedName>
    <definedName name="BExB5QYVEZWFE5DQVHAM760EV05X" localSheetId="2" hidden="1">#REF!</definedName>
    <definedName name="BExB5QYVEZWFE5DQVHAM760EV05X" localSheetId="22" hidden="1">#REF!</definedName>
    <definedName name="BExB5QYVEZWFE5DQVHAM760EV05X" localSheetId="19" hidden="1">#REF!</definedName>
    <definedName name="BExB5QYVEZWFE5DQVHAM760EV05X" localSheetId="20" hidden="1">#REF!</definedName>
    <definedName name="BExB5QYVEZWFE5DQVHAM760EV05X" localSheetId="14" hidden="1">#REF!</definedName>
    <definedName name="BExB5QYVEZWFE5DQVHAM760EV05X" localSheetId="15" hidden="1">#REF!</definedName>
    <definedName name="BExB5QYVEZWFE5DQVHAM760EV05X" localSheetId="3" hidden="1">#REF!</definedName>
    <definedName name="BExB5QYVEZWFE5DQVHAM760EV05X" hidden="1">#REF!</definedName>
    <definedName name="BExB5U9IRH14EMOE0YGIE3WIVLFS" localSheetId="2" hidden="1">#REF!</definedName>
    <definedName name="BExB5U9IRH14EMOE0YGIE3WIVLFS" localSheetId="22" hidden="1">#REF!</definedName>
    <definedName name="BExB5U9IRH14EMOE0YGIE3WIVLFS" localSheetId="19" hidden="1">#REF!</definedName>
    <definedName name="BExB5U9IRH14EMOE0YGIE3WIVLFS" localSheetId="20" hidden="1">#REF!</definedName>
    <definedName name="BExB5U9IRH14EMOE0YGIE3WIVLFS" localSheetId="14" hidden="1">#REF!</definedName>
    <definedName name="BExB5U9IRH14EMOE0YGIE3WIVLFS" localSheetId="15" hidden="1">#REF!</definedName>
    <definedName name="BExB5U9IRH14EMOE0YGIE3WIVLFS" localSheetId="3" hidden="1">#REF!</definedName>
    <definedName name="BExB5U9IRH14EMOE0YGIE3WIVLFS" hidden="1">#REF!</definedName>
    <definedName name="BExB5V5WWQYPK4GCSYZQALJYGC94" localSheetId="2" hidden="1">#REF!</definedName>
    <definedName name="BExB5V5WWQYPK4GCSYZQALJYGC94" localSheetId="22" hidden="1">#REF!</definedName>
    <definedName name="BExB5V5WWQYPK4GCSYZQALJYGC94" localSheetId="19" hidden="1">#REF!</definedName>
    <definedName name="BExB5V5WWQYPK4GCSYZQALJYGC94" localSheetId="20" hidden="1">#REF!</definedName>
    <definedName name="BExB5V5WWQYPK4GCSYZQALJYGC94" localSheetId="14" hidden="1">#REF!</definedName>
    <definedName name="BExB5V5WWQYPK4GCSYZQALJYGC94" localSheetId="15" hidden="1">#REF!</definedName>
    <definedName name="BExB5V5WWQYPK4GCSYZQALJYGC94" localSheetId="3" hidden="1">#REF!</definedName>
    <definedName name="BExB5V5WWQYPK4GCSYZQALJYGC94" hidden="1">#REF!</definedName>
    <definedName name="BExB5VWYMOV6BAIH7XUBBVPU7MMD" localSheetId="2" hidden="1">#REF!</definedName>
    <definedName name="BExB5VWYMOV6BAIH7XUBBVPU7MMD" localSheetId="22" hidden="1">#REF!</definedName>
    <definedName name="BExB5VWYMOV6BAIH7XUBBVPU7MMD" localSheetId="19" hidden="1">#REF!</definedName>
    <definedName name="BExB5VWYMOV6BAIH7XUBBVPU7MMD" localSheetId="20" hidden="1">#REF!</definedName>
    <definedName name="BExB5VWYMOV6BAIH7XUBBVPU7MMD" localSheetId="14" hidden="1">#REF!</definedName>
    <definedName name="BExB5VWYMOV6BAIH7XUBBVPU7MMD" localSheetId="15" hidden="1">#REF!</definedName>
    <definedName name="BExB5VWYMOV6BAIH7XUBBVPU7MMD" localSheetId="3" hidden="1">#REF!</definedName>
    <definedName name="BExB5VWYMOV6BAIH7XUBBVPU7MMD" hidden="1">#REF!</definedName>
    <definedName name="BExB610DZWIJP1B72U9QM42COH2B" localSheetId="2" hidden="1">#REF!</definedName>
    <definedName name="BExB610DZWIJP1B72U9QM42COH2B" localSheetId="22" hidden="1">#REF!</definedName>
    <definedName name="BExB610DZWIJP1B72U9QM42COH2B" localSheetId="19" hidden="1">#REF!</definedName>
    <definedName name="BExB610DZWIJP1B72U9QM42COH2B" localSheetId="20" hidden="1">#REF!</definedName>
    <definedName name="BExB610DZWIJP1B72U9QM42COH2B" localSheetId="14" hidden="1">#REF!</definedName>
    <definedName name="BExB610DZWIJP1B72U9QM42COH2B" localSheetId="15" hidden="1">#REF!</definedName>
    <definedName name="BExB610DZWIJP1B72U9QM42COH2B" localSheetId="3" hidden="1">#REF!</definedName>
    <definedName name="BExB610DZWIJP1B72U9QM42COH2B" hidden="1">#REF!</definedName>
    <definedName name="BExB64AX81KEVMGZDXB25NB459SW" localSheetId="2" hidden="1">#REF!</definedName>
    <definedName name="BExB64AX81KEVMGZDXB25NB459SW" localSheetId="22" hidden="1">#REF!</definedName>
    <definedName name="BExB64AX81KEVMGZDXB25NB459SW" localSheetId="19" hidden="1">#REF!</definedName>
    <definedName name="BExB64AX81KEVMGZDXB25NB459SW" localSheetId="20" hidden="1">#REF!</definedName>
    <definedName name="BExB64AX81KEVMGZDXB25NB459SW" localSheetId="14" hidden="1">#REF!</definedName>
    <definedName name="BExB64AX81KEVMGZDXB25NB459SW" localSheetId="15" hidden="1">#REF!</definedName>
    <definedName name="BExB64AX81KEVMGZDXB25NB459SW" localSheetId="3" hidden="1">#REF!</definedName>
    <definedName name="BExB64AX81KEVMGZDXB25NB459SW" hidden="1">#REF!</definedName>
    <definedName name="BExB6C3FUAKK9ML5T767NMWGA9YB" localSheetId="2" hidden="1">#REF!</definedName>
    <definedName name="BExB6C3FUAKK9ML5T767NMWGA9YB" localSheetId="22" hidden="1">#REF!</definedName>
    <definedName name="BExB6C3FUAKK9ML5T767NMWGA9YB" localSheetId="19" hidden="1">#REF!</definedName>
    <definedName name="BExB6C3FUAKK9ML5T767NMWGA9YB" localSheetId="20" hidden="1">#REF!</definedName>
    <definedName name="BExB6C3FUAKK9ML5T767NMWGA9YB" localSheetId="14" hidden="1">#REF!</definedName>
    <definedName name="BExB6C3FUAKK9ML5T767NMWGA9YB" localSheetId="15" hidden="1">#REF!</definedName>
    <definedName name="BExB6C3FUAKK9ML5T767NMWGA9YB" localSheetId="3" hidden="1">#REF!</definedName>
    <definedName name="BExB6C3FUAKK9ML5T767NMWGA9YB" hidden="1">#REF!</definedName>
    <definedName name="BExB6C8X6JYRLKZKK17VE3QUNL3D" localSheetId="2" hidden="1">#REF!</definedName>
    <definedName name="BExB6C8X6JYRLKZKK17VE3QUNL3D" localSheetId="22" hidden="1">#REF!</definedName>
    <definedName name="BExB6C8X6JYRLKZKK17VE3QUNL3D" localSheetId="19" hidden="1">#REF!</definedName>
    <definedName name="BExB6C8X6JYRLKZKK17VE3QUNL3D" localSheetId="20" hidden="1">#REF!</definedName>
    <definedName name="BExB6C8X6JYRLKZKK17VE3QUNL3D" localSheetId="14" hidden="1">#REF!</definedName>
    <definedName name="BExB6C8X6JYRLKZKK17VE3QUNL3D" localSheetId="15" hidden="1">#REF!</definedName>
    <definedName name="BExB6C8X6JYRLKZKK17VE3QUNL3D" localSheetId="3" hidden="1">#REF!</definedName>
    <definedName name="BExB6C8X6JYRLKZKK17VE3QUNL3D" hidden="1">#REF!</definedName>
    <definedName name="BExB6HN3QRFPXM71MDUK21BKM7PF" localSheetId="2" hidden="1">#REF!</definedName>
    <definedName name="BExB6HN3QRFPXM71MDUK21BKM7PF" localSheetId="22" hidden="1">#REF!</definedName>
    <definedName name="BExB6HN3QRFPXM71MDUK21BKM7PF" localSheetId="19" hidden="1">#REF!</definedName>
    <definedName name="BExB6HN3QRFPXM71MDUK21BKM7PF" localSheetId="20" hidden="1">#REF!</definedName>
    <definedName name="BExB6HN3QRFPXM71MDUK21BKM7PF" localSheetId="14" hidden="1">#REF!</definedName>
    <definedName name="BExB6HN3QRFPXM71MDUK21BKM7PF" localSheetId="15" hidden="1">#REF!</definedName>
    <definedName name="BExB6HN3QRFPXM71MDUK21BKM7PF" localSheetId="3" hidden="1">#REF!</definedName>
    <definedName name="BExB6HN3QRFPXM71MDUK21BKM7PF" hidden="1">#REF!</definedName>
    <definedName name="BExB6I39SKL5BMHHDD9EED7FQD9Z" localSheetId="2" hidden="1">#REF!</definedName>
    <definedName name="BExB6I39SKL5BMHHDD9EED7FQD9Z" localSheetId="22" hidden="1">#REF!</definedName>
    <definedName name="BExB6I39SKL5BMHHDD9EED7FQD9Z" localSheetId="19" hidden="1">#REF!</definedName>
    <definedName name="BExB6I39SKL5BMHHDD9EED7FQD9Z" localSheetId="20" hidden="1">#REF!</definedName>
    <definedName name="BExB6I39SKL5BMHHDD9EED7FQD9Z" localSheetId="14" hidden="1">#REF!</definedName>
    <definedName name="BExB6I39SKL5BMHHDD9EED7FQD9Z" localSheetId="15" hidden="1">#REF!</definedName>
    <definedName name="BExB6I39SKL5BMHHDD9EED7FQD9Z" localSheetId="3" hidden="1">#REF!</definedName>
    <definedName name="BExB6I39SKL5BMHHDD9EED7FQD9Z" hidden="1">#REF!</definedName>
    <definedName name="BExB6IZMHCZ3LB7N73KD90YB1HBZ" localSheetId="2" hidden="1">#REF!</definedName>
    <definedName name="BExB6IZMHCZ3LB7N73KD90YB1HBZ" localSheetId="22" hidden="1">#REF!</definedName>
    <definedName name="BExB6IZMHCZ3LB7N73KD90YB1HBZ" localSheetId="19" hidden="1">#REF!</definedName>
    <definedName name="BExB6IZMHCZ3LB7N73KD90YB1HBZ" localSheetId="20" hidden="1">#REF!</definedName>
    <definedName name="BExB6IZMHCZ3LB7N73KD90YB1HBZ" localSheetId="14" hidden="1">#REF!</definedName>
    <definedName name="BExB6IZMHCZ3LB7N73KD90YB1HBZ" localSheetId="15" hidden="1">#REF!</definedName>
    <definedName name="BExB6IZMHCZ3LB7N73KD90YB1HBZ" localSheetId="3" hidden="1">#REF!</definedName>
    <definedName name="BExB6IZMHCZ3LB7N73KD90YB1HBZ" hidden="1">#REF!</definedName>
    <definedName name="BExB719SGNX4Y8NE6JEXC555K596" localSheetId="2" hidden="1">#REF!</definedName>
    <definedName name="BExB719SGNX4Y8NE6JEXC555K596" localSheetId="22" hidden="1">#REF!</definedName>
    <definedName name="BExB719SGNX4Y8NE6JEXC555K596" localSheetId="19" hidden="1">#REF!</definedName>
    <definedName name="BExB719SGNX4Y8NE6JEXC555K596" localSheetId="20" hidden="1">#REF!</definedName>
    <definedName name="BExB719SGNX4Y8NE6JEXC555K596" localSheetId="14" hidden="1">#REF!</definedName>
    <definedName name="BExB719SGNX4Y8NE6JEXC555K596" localSheetId="15" hidden="1">#REF!</definedName>
    <definedName name="BExB719SGNX4Y8NE6JEXC555K596" localSheetId="3" hidden="1">#REF!</definedName>
    <definedName name="BExB719SGNX4Y8NE6JEXC555K596" hidden="1">#REF!</definedName>
    <definedName name="BExB7265DCHKS7V2OWRBXCZTEIW9" localSheetId="2" hidden="1">#REF!</definedName>
    <definedName name="BExB7265DCHKS7V2OWRBXCZTEIW9" localSheetId="22" hidden="1">#REF!</definedName>
    <definedName name="BExB7265DCHKS7V2OWRBXCZTEIW9" localSheetId="19" hidden="1">#REF!</definedName>
    <definedName name="BExB7265DCHKS7V2OWRBXCZTEIW9" localSheetId="20" hidden="1">#REF!</definedName>
    <definedName name="BExB7265DCHKS7V2OWRBXCZTEIW9" localSheetId="14" hidden="1">#REF!</definedName>
    <definedName name="BExB7265DCHKS7V2OWRBXCZTEIW9" localSheetId="15" hidden="1">#REF!</definedName>
    <definedName name="BExB7265DCHKS7V2OWRBXCZTEIW9" localSheetId="3" hidden="1">#REF!</definedName>
    <definedName name="BExB7265DCHKS7V2OWRBXCZTEIW9" hidden="1">#REF!</definedName>
    <definedName name="BExB74PS5P9G0P09Y6DZSCX0FLTJ" localSheetId="2" hidden="1">#REF!</definedName>
    <definedName name="BExB74PS5P9G0P09Y6DZSCX0FLTJ" localSheetId="22" hidden="1">#REF!</definedName>
    <definedName name="BExB74PS5P9G0P09Y6DZSCX0FLTJ" localSheetId="19" hidden="1">#REF!</definedName>
    <definedName name="BExB74PS5P9G0P09Y6DZSCX0FLTJ" localSheetId="20" hidden="1">#REF!</definedName>
    <definedName name="BExB74PS5P9G0P09Y6DZSCX0FLTJ" localSheetId="14" hidden="1">#REF!</definedName>
    <definedName name="BExB74PS5P9G0P09Y6DZSCX0FLTJ" localSheetId="15" hidden="1">#REF!</definedName>
    <definedName name="BExB74PS5P9G0P09Y6DZSCX0FLTJ" localSheetId="3" hidden="1">#REF!</definedName>
    <definedName name="BExB74PS5P9G0P09Y6DZSCX0FLTJ" hidden="1">#REF!</definedName>
    <definedName name="BExB78RH79J0MIF7H8CAZ0CFE88Q" localSheetId="2" hidden="1">#REF!</definedName>
    <definedName name="BExB78RH79J0MIF7H8CAZ0CFE88Q" localSheetId="22" hidden="1">#REF!</definedName>
    <definedName name="BExB78RH79J0MIF7H8CAZ0CFE88Q" localSheetId="19" hidden="1">#REF!</definedName>
    <definedName name="BExB78RH79J0MIF7H8CAZ0CFE88Q" localSheetId="20" hidden="1">#REF!</definedName>
    <definedName name="BExB78RH79J0MIF7H8CAZ0CFE88Q" localSheetId="14" hidden="1">#REF!</definedName>
    <definedName name="BExB78RH79J0MIF7H8CAZ0CFE88Q" localSheetId="15" hidden="1">#REF!</definedName>
    <definedName name="BExB78RH79J0MIF7H8CAZ0CFE88Q" localSheetId="3" hidden="1">#REF!</definedName>
    <definedName name="BExB78RH79J0MIF7H8CAZ0CFE88Q" hidden="1">#REF!</definedName>
    <definedName name="BExB7ELT09HGDVO5BJC1ZY9D09GZ" localSheetId="2" hidden="1">#REF!</definedName>
    <definedName name="BExB7ELT09HGDVO5BJC1ZY9D09GZ" localSheetId="22" hidden="1">#REF!</definedName>
    <definedName name="BExB7ELT09HGDVO5BJC1ZY9D09GZ" localSheetId="19" hidden="1">#REF!</definedName>
    <definedName name="BExB7ELT09HGDVO5BJC1ZY9D09GZ" localSheetId="20" hidden="1">#REF!</definedName>
    <definedName name="BExB7ELT09HGDVO5BJC1ZY9D09GZ" localSheetId="14" hidden="1">#REF!</definedName>
    <definedName name="BExB7ELT09HGDVO5BJC1ZY9D09GZ" localSheetId="15" hidden="1">#REF!</definedName>
    <definedName name="BExB7ELT09HGDVO5BJC1ZY9D09GZ" localSheetId="3" hidden="1">#REF!</definedName>
    <definedName name="BExB7ELT09HGDVO5BJC1ZY9D09GZ" hidden="1">#REF!</definedName>
    <definedName name="BExB7F7EIHG0MYMQYUVG9HIZPHMZ" localSheetId="2" hidden="1">#REF!</definedName>
    <definedName name="BExB7F7EIHG0MYMQYUVG9HIZPHMZ" localSheetId="22" hidden="1">#REF!</definedName>
    <definedName name="BExB7F7EIHG0MYMQYUVG9HIZPHMZ" localSheetId="19" hidden="1">#REF!</definedName>
    <definedName name="BExB7F7EIHG0MYMQYUVG9HIZPHMZ" localSheetId="20" hidden="1">#REF!</definedName>
    <definedName name="BExB7F7EIHG0MYMQYUVG9HIZPHMZ" localSheetId="14" hidden="1">#REF!</definedName>
    <definedName name="BExB7F7EIHG0MYMQYUVG9HIZPHMZ" localSheetId="15" hidden="1">#REF!</definedName>
    <definedName name="BExB7F7EIHG0MYMQYUVG9HIZPHMZ" localSheetId="3" hidden="1">#REF!</definedName>
    <definedName name="BExB7F7EIHG0MYMQYUVG9HIZPHMZ" hidden="1">#REF!</definedName>
    <definedName name="BExB806PAXX70XUTA3ZI7OORD78R" localSheetId="2" hidden="1">#REF!</definedName>
    <definedName name="BExB806PAXX70XUTA3ZI7OORD78R" localSheetId="22" hidden="1">#REF!</definedName>
    <definedName name="BExB806PAXX70XUTA3ZI7OORD78R" localSheetId="19" hidden="1">#REF!</definedName>
    <definedName name="BExB806PAXX70XUTA3ZI7OORD78R" localSheetId="20" hidden="1">#REF!</definedName>
    <definedName name="BExB806PAXX70XUTA3ZI7OORD78R" localSheetId="14" hidden="1">#REF!</definedName>
    <definedName name="BExB806PAXX70XUTA3ZI7OORD78R" localSheetId="15" hidden="1">#REF!</definedName>
    <definedName name="BExB806PAXX70XUTA3ZI7OORD78R" localSheetId="3" hidden="1">#REF!</definedName>
    <definedName name="BExB806PAXX70XUTA3ZI7OORD78R" hidden="1">#REF!</definedName>
    <definedName name="BExB83199EQQS6I5HE7WADNCK8OE" localSheetId="2" hidden="1">#REF!</definedName>
    <definedName name="BExB83199EQQS6I5HE7WADNCK8OE" localSheetId="22" hidden="1">#REF!</definedName>
    <definedName name="BExB83199EQQS6I5HE7WADNCK8OE" localSheetId="19" hidden="1">#REF!</definedName>
    <definedName name="BExB83199EQQS6I5HE7WADNCK8OE" localSheetId="20" hidden="1">#REF!</definedName>
    <definedName name="BExB83199EQQS6I5HE7WADNCK8OE" localSheetId="14" hidden="1">#REF!</definedName>
    <definedName name="BExB83199EQQS6I5HE7WADNCK8OE" localSheetId="15" hidden="1">#REF!</definedName>
    <definedName name="BExB83199EQQS6I5HE7WADNCK8OE" localSheetId="3" hidden="1">#REF!</definedName>
    <definedName name="BExB83199EQQS6I5HE7WADNCK8OE" hidden="1">#REF!</definedName>
    <definedName name="BExB8HF4UBVZKQCSRFRUQL2EE6VL" localSheetId="2" hidden="1">#REF!</definedName>
    <definedName name="BExB8HF4UBVZKQCSRFRUQL2EE6VL" localSheetId="22" hidden="1">#REF!</definedName>
    <definedName name="BExB8HF4UBVZKQCSRFRUQL2EE6VL" localSheetId="19" hidden="1">#REF!</definedName>
    <definedName name="BExB8HF4UBVZKQCSRFRUQL2EE6VL" localSheetId="20" hidden="1">#REF!</definedName>
    <definedName name="BExB8HF4UBVZKQCSRFRUQL2EE6VL" localSheetId="14" hidden="1">#REF!</definedName>
    <definedName name="BExB8HF4UBVZKQCSRFRUQL2EE6VL" localSheetId="15" hidden="1">#REF!</definedName>
    <definedName name="BExB8HF4UBVZKQCSRFRUQL2EE6VL" localSheetId="3" hidden="1">#REF!</definedName>
    <definedName name="BExB8HF4UBVZKQCSRFRUQL2EE6VL" hidden="1">#REF!</definedName>
    <definedName name="BExB8HKHKZ1ORJZUYGG2M4VSCC39" localSheetId="2" hidden="1">#REF!</definedName>
    <definedName name="BExB8HKHKZ1ORJZUYGG2M4VSCC39" localSheetId="22" hidden="1">#REF!</definedName>
    <definedName name="BExB8HKHKZ1ORJZUYGG2M4VSCC39" localSheetId="19" hidden="1">#REF!</definedName>
    <definedName name="BExB8HKHKZ1ORJZUYGG2M4VSCC39" localSheetId="20" hidden="1">#REF!</definedName>
    <definedName name="BExB8HKHKZ1ORJZUYGG2M4VSCC39" localSheetId="14" hidden="1">#REF!</definedName>
    <definedName name="BExB8HKHKZ1ORJZUYGG2M4VSCC39" localSheetId="15" hidden="1">#REF!</definedName>
    <definedName name="BExB8HKHKZ1ORJZUYGG2M4VSCC39" localSheetId="3" hidden="1">#REF!</definedName>
    <definedName name="BExB8HKHKZ1ORJZUYGG2M4VSCC39" hidden="1">#REF!</definedName>
    <definedName name="BExB8HV9YUS1Q77M9SNFRKDLU5HS" localSheetId="2" hidden="1">#REF!</definedName>
    <definedName name="BExB8HV9YUS1Q77M9SNFRKDLU5HS" localSheetId="22" hidden="1">#REF!</definedName>
    <definedName name="BExB8HV9YUS1Q77M9SNFRKDLU5HS" localSheetId="19" hidden="1">#REF!</definedName>
    <definedName name="BExB8HV9YUS1Q77M9SNFRKDLU5HS" localSheetId="20" hidden="1">#REF!</definedName>
    <definedName name="BExB8HV9YUS1Q77M9SNFRKDLU5HS" localSheetId="14" hidden="1">#REF!</definedName>
    <definedName name="BExB8HV9YUS1Q77M9SNFRKDLU5HS" localSheetId="15" hidden="1">#REF!</definedName>
    <definedName name="BExB8HV9YUS1Q77M9SNFRKDLU5HS" localSheetId="3" hidden="1">#REF!</definedName>
    <definedName name="BExB8HV9YUS1Q77M9SNFRKDLU5HS" hidden="1">#REF!</definedName>
    <definedName name="BExB8QPH8DC5BESEVPSMBCWVN6PO" localSheetId="2" hidden="1">#REF!</definedName>
    <definedName name="BExB8QPH8DC5BESEVPSMBCWVN6PO" localSheetId="22" hidden="1">#REF!</definedName>
    <definedName name="BExB8QPH8DC5BESEVPSMBCWVN6PO" localSheetId="19" hidden="1">#REF!</definedName>
    <definedName name="BExB8QPH8DC5BESEVPSMBCWVN6PO" localSheetId="20" hidden="1">#REF!</definedName>
    <definedName name="BExB8QPH8DC5BESEVPSMBCWVN6PO" localSheetId="14" hidden="1">#REF!</definedName>
    <definedName name="BExB8QPH8DC5BESEVPSMBCWVN6PO" localSheetId="15" hidden="1">#REF!</definedName>
    <definedName name="BExB8QPH8DC5BESEVPSMBCWVN6PO" localSheetId="3" hidden="1">#REF!</definedName>
    <definedName name="BExB8QPH8DC5BESEVPSMBCWVN6PO" hidden="1">#REF!</definedName>
    <definedName name="BExB8U5N0D85YR8APKN3PPKG0FWP" localSheetId="2" hidden="1">#REF!</definedName>
    <definedName name="BExB8U5N0D85YR8APKN3PPKG0FWP" localSheetId="22" hidden="1">#REF!</definedName>
    <definedName name="BExB8U5N0D85YR8APKN3PPKG0FWP" localSheetId="19" hidden="1">#REF!</definedName>
    <definedName name="BExB8U5N0D85YR8APKN3PPKG0FWP" localSheetId="20" hidden="1">#REF!</definedName>
    <definedName name="BExB8U5N0D85YR8APKN3PPKG0FWP" localSheetId="14" hidden="1">#REF!</definedName>
    <definedName name="BExB8U5N0D85YR8APKN3PPKG0FWP" localSheetId="15" hidden="1">#REF!</definedName>
    <definedName name="BExB8U5N0D85YR8APKN3PPKG0FWP" localSheetId="3" hidden="1">#REF!</definedName>
    <definedName name="BExB8U5N0D85YR8APKN3PPKG0FWP" hidden="1">#REF!</definedName>
    <definedName name="BExB93G413CK5DKO7925ZHSOBGIN" localSheetId="2" hidden="1">#REF!</definedName>
    <definedName name="BExB93G413CK5DKO7925ZHSOBGIN" localSheetId="22" hidden="1">#REF!</definedName>
    <definedName name="BExB93G413CK5DKO7925ZHSOBGIN" localSheetId="19" hidden="1">#REF!</definedName>
    <definedName name="BExB93G413CK5DKO7925ZHSOBGIN" localSheetId="20" hidden="1">#REF!</definedName>
    <definedName name="BExB93G413CK5DKO7925ZHSOBGIN" localSheetId="14" hidden="1">#REF!</definedName>
    <definedName name="BExB93G413CK5DKO7925ZHSOBGIN" localSheetId="15" hidden="1">#REF!</definedName>
    <definedName name="BExB93G413CK5DKO7925ZHSOBGIN" localSheetId="3" hidden="1">#REF!</definedName>
    <definedName name="BExB93G413CK5DKO7925ZHSOBGIN" hidden="1">#REF!</definedName>
    <definedName name="BExB96LBXL1JW5A4PP93UJ9UDLKZ" localSheetId="2" hidden="1">#REF!</definedName>
    <definedName name="BExB96LBXL1JW5A4PP93UJ9UDLKZ" localSheetId="22" hidden="1">#REF!</definedName>
    <definedName name="BExB96LBXL1JW5A4PP93UJ9UDLKZ" localSheetId="19" hidden="1">#REF!</definedName>
    <definedName name="BExB96LBXL1JW5A4PP93UJ9UDLKZ" localSheetId="20" hidden="1">#REF!</definedName>
    <definedName name="BExB96LBXL1JW5A4PP93UJ9UDLKZ" localSheetId="14" hidden="1">#REF!</definedName>
    <definedName name="BExB96LBXL1JW5A4PP93UJ9UDLKZ" localSheetId="15" hidden="1">#REF!</definedName>
    <definedName name="BExB96LBXL1JW5A4PP93UJ9UDLKZ" localSheetId="3" hidden="1">#REF!</definedName>
    <definedName name="BExB96LBXL1JW5A4PP93UJ9UDLKZ" hidden="1">#REF!</definedName>
    <definedName name="BExB9DHI5I2TJ2LXYPM98EE81L27" localSheetId="2" hidden="1">#REF!</definedName>
    <definedName name="BExB9DHI5I2TJ2LXYPM98EE81L27" localSheetId="22" hidden="1">#REF!</definedName>
    <definedName name="BExB9DHI5I2TJ2LXYPM98EE81L27" localSheetId="19" hidden="1">#REF!</definedName>
    <definedName name="BExB9DHI5I2TJ2LXYPM98EE81L27" localSheetId="20" hidden="1">#REF!</definedName>
    <definedName name="BExB9DHI5I2TJ2LXYPM98EE81L27" localSheetId="14" hidden="1">#REF!</definedName>
    <definedName name="BExB9DHI5I2TJ2LXYPM98EE81L27" localSheetId="15" hidden="1">#REF!</definedName>
    <definedName name="BExB9DHI5I2TJ2LXYPM98EE81L27" localSheetId="3" hidden="1">#REF!</definedName>
    <definedName name="BExB9DHI5I2TJ2LXYPM98EE81L27" hidden="1">#REF!</definedName>
    <definedName name="BExB9G6LZG5OQUY0GZLHX066V3D4" localSheetId="2" hidden="1">#REF!</definedName>
    <definedName name="BExB9G6LZG5OQUY0GZLHX066V3D4" localSheetId="22" hidden="1">#REF!</definedName>
    <definedName name="BExB9G6LZG5OQUY0GZLHX066V3D4" localSheetId="19" hidden="1">#REF!</definedName>
    <definedName name="BExB9G6LZG5OQUY0GZLHX066V3D4" localSheetId="20" hidden="1">#REF!</definedName>
    <definedName name="BExB9G6LZG5OQUY0GZLHX066V3D4" localSheetId="14" hidden="1">#REF!</definedName>
    <definedName name="BExB9G6LZG5OQUY0GZLHX066V3D4" localSheetId="15" hidden="1">#REF!</definedName>
    <definedName name="BExB9G6LZG5OQUY0GZLHX066V3D4" localSheetId="3" hidden="1">#REF!</definedName>
    <definedName name="BExB9G6LZG5OQUY0GZLHX066V3D4" hidden="1">#REF!</definedName>
    <definedName name="BExB9IFG9FW3RQUDIMDFKIYDB4HE" localSheetId="2" hidden="1">#REF!</definedName>
    <definedName name="BExB9IFG9FW3RQUDIMDFKIYDB4HE" localSheetId="22" hidden="1">#REF!</definedName>
    <definedName name="BExB9IFG9FW3RQUDIMDFKIYDB4HE" localSheetId="19" hidden="1">#REF!</definedName>
    <definedName name="BExB9IFG9FW3RQUDIMDFKIYDB4HE" localSheetId="20" hidden="1">#REF!</definedName>
    <definedName name="BExB9IFG9FW3RQUDIMDFKIYDB4HE" localSheetId="14" hidden="1">#REF!</definedName>
    <definedName name="BExB9IFG9FW3RQUDIMDFKIYDB4HE" localSheetId="15" hidden="1">#REF!</definedName>
    <definedName name="BExB9IFG9FW3RQUDIMDFKIYDB4HE" localSheetId="3" hidden="1">#REF!</definedName>
    <definedName name="BExB9IFG9FW3RQUDIMDFKIYDB4HE" hidden="1">#REF!</definedName>
    <definedName name="BExB9NDIZ7LGMTL8351GRA6VK2K0" localSheetId="2" hidden="1">#REF!</definedName>
    <definedName name="BExB9NDIZ7LGMTL8351GRA6VK2K0" localSheetId="22" hidden="1">#REF!</definedName>
    <definedName name="BExB9NDIZ7LGMTL8351GRA6VK2K0" localSheetId="19" hidden="1">#REF!</definedName>
    <definedName name="BExB9NDIZ7LGMTL8351GRA6VK2K0" localSheetId="20" hidden="1">#REF!</definedName>
    <definedName name="BExB9NDIZ7LGMTL8351GRA6VK2K0" localSheetId="14" hidden="1">#REF!</definedName>
    <definedName name="BExB9NDIZ7LGMTL8351GRA6VK2K0" localSheetId="15" hidden="1">#REF!</definedName>
    <definedName name="BExB9NDIZ7LGMTL8351GRA6VK2K0" localSheetId="3" hidden="1">#REF!</definedName>
    <definedName name="BExB9NDIZ7LGMTL8351GRA6VK2K0" hidden="1">#REF!</definedName>
    <definedName name="BExB9Q2MZZHBGW8QQKVEYIMJBPIE" localSheetId="2" hidden="1">#REF!</definedName>
    <definedName name="BExB9Q2MZZHBGW8QQKVEYIMJBPIE" localSheetId="22" hidden="1">#REF!</definedName>
    <definedName name="BExB9Q2MZZHBGW8QQKVEYIMJBPIE" localSheetId="19" hidden="1">#REF!</definedName>
    <definedName name="BExB9Q2MZZHBGW8QQKVEYIMJBPIE" localSheetId="20" hidden="1">#REF!</definedName>
    <definedName name="BExB9Q2MZZHBGW8QQKVEYIMJBPIE" localSheetId="14" hidden="1">#REF!</definedName>
    <definedName name="BExB9Q2MZZHBGW8QQKVEYIMJBPIE" localSheetId="15" hidden="1">#REF!</definedName>
    <definedName name="BExB9Q2MZZHBGW8QQKVEYIMJBPIE" localSheetId="3" hidden="1">#REF!</definedName>
    <definedName name="BExB9Q2MZZHBGW8QQKVEYIMJBPIE" hidden="1">#REF!</definedName>
    <definedName name="BExBA1GON0EZRJ20UYPILAPLNQWM" localSheetId="2" hidden="1">#REF!</definedName>
    <definedName name="BExBA1GON0EZRJ20UYPILAPLNQWM" localSheetId="22" hidden="1">#REF!</definedName>
    <definedName name="BExBA1GON0EZRJ20UYPILAPLNQWM" localSheetId="19" hidden="1">#REF!</definedName>
    <definedName name="BExBA1GON0EZRJ20UYPILAPLNQWM" localSheetId="20" hidden="1">#REF!</definedName>
    <definedName name="BExBA1GON0EZRJ20UYPILAPLNQWM" localSheetId="14" hidden="1">#REF!</definedName>
    <definedName name="BExBA1GON0EZRJ20UYPILAPLNQWM" localSheetId="15" hidden="1">#REF!</definedName>
    <definedName name="BExBA1GON0EZRJ20UYPILAPLNQWM" localSheetId="3" hidden="1">#REF!</definedName>
    <definedName name="BExBA1GON0EZRJ20UYPILAPLNQWM" hidden="1">#REF!</definedName>
    <definedName name="BExBA525BALJ5HMTDMMSM5WWJ1YW" localSheetId="2" hidden="1">#REF!</definedName>
    <definedName name="BExBA525BALJ5HMTDMMSM5WWJ1YW" localSheetId="22" hidden="1">#REF!</definedName>
    <definedName name="BExBA525BALJ5HMTDMMSM5WWJ1YW" localSheetId="19" hidden="1">#REF!</definedName>
    <definedName name="BExBA525BALJ5HMTDMMSM5WWJ1YW" localSheetId="20" hidden="1">#REF!</definedName>
    <definedName name="BExBA525BALJ5HMTDMMSM5WWJ1YW" localSheetId="14" hidden="1">#REF!</definedName>
    <definedName name="BExBA525BALJ5HMTDMMSM5WWJ1YW" localSheetId="15" hidden="1">#REF!</definedName>
    <definedName name="BExBA525BALJ5HMTDMMSM5WWJ1YW" localSheetId="3" hidden="1">#REF!</definedName>
    <definedName name="BExBA525BALJ5HMTDMMSM5WWJ1YW" hidden="1">#REF!</definedName>
    <definedName name="BExBA69ASGYRZW1G1DYIS9QRRTBN" localSheetId="2" hidden="1">#REF!</definedName>
    <definedName name="BExBA69ASGYRZW1G1DYIS9QRRTBN" localSheetId="22" hidden="1">#REF!</definedName>
    <definedName name="BExBA69ASGYRZW1G1DYIS9QRRTBN" localSheetId="19" hidden="1">#REF!</definedName>
    <definedName name="BExBA69ASGYRZW1G1DYIS9QRRTBN" localSheetId="20" hidden="1">#REF!</definedName>
    <definedName name="BExBA69ASGYRZW1G1DYIS9QRRTBN" localSheetId="14" hidden="1">#REF!</definedName>
    <definedName name="BExBA69ASGYRZW1G1DYIS9QRRTBN" localSheetId="15" hidden="1">#REF!</definedName>
    <definedName name="BExBA69ASGYRZW1G1DYIS9QRRTBN" localSheetId="3" hidden="1">#REF!</definedName>
    <definedName name="BExBA69ASGYRZW1G1DYIS9QRRTBN" hidden="1">#REF!</definedName>
    <definedName name="BExBA6K42582A14WFFWQ3Q8QQWB6" localSheetId="2" hidden="1">#REF!</definedName>
    <definedName name="BExBA6K42582A14WFFWQ3Q8QQWB6" localSheetId="22" hidden="1">#REF!</definedName>
    <definedName name="BExBA6K42582A14WFFWQ3Q8QQWB6" localSheetId="19" hidden="1">#REF!</definedName>
    <definedName name="BExBA6K42582A14WFFWQ3Q8QQWB6" localSheetId="20" hidden="1">#REF!</definedName>
    <definedName name="BExBA6K42582A14WFFWQ3Q8QQWB6" localSheetId="14" hidden="1">#REF!</definedName>
    <definedName name="BExBA6K42582A14WFFWQ3Q8QQWB6" localSheetId="15" hidden="1">#REF!</definedName>
    <definedName name="BExBA6K42582A14WFFWQ3Q8QQWB6" localSheetId="3" hidden="1">#REF!</definedName>
    <definedName name="BExBA6K42582A14WFFWQ3Q8QQWB6" hidden="1">#REF!</definedName>
    <definedName name="BExBA8I5D4R8R2PYQ1K16TWGTOEP" localSheetId="2" hidden="1">#REF!</definedName>
    <definedName name="BExBA8I5D4R8R2PYQ1K16TWGTOEP" localSheetId="22" hidden="1">#REF!</definedName>
    <definedName name="BExBA8I5D4R8R2PYQ1K16TWGTOEP" localSheetId="19" hidden="1">#REF!</definedName>
    <definedName name="BExBA8I5D4R8R2PYQ1K16TWGTOEP" localSheetId="20" hidden="1">#REF!</definedName>
    <definedName name="BExBA8I5D4R8R2PYQ1K16TWGTOEP" localSheetId="14" hidden="1">#REF!</definedName>
    <definedName name="BExBA8I5D4R8R2PYQ1K16TWGTOEP" localSheetId="15" hidden="1">#REF!</definedName>
    <definedName name="BExBA8I5D4R8R2PYQ1K16TWGTOEP" localSheetId="3" hidden="1">#REF!</definedName>
    <definedName name="BExBA8I5D4R8R2PYQ1K16TWGTOEP" hidden="1">#REF!</definedName>
    <definedName name="BExBA93PE0DGUUTA7LLSIGBIXWE5" localSheetId="2" hidden="1">#REF!</definedName>
    <definedName name="BExBA93PE0DGUUTA7LLSIGBIXWE5" localSheetId="22" hidden="1">#REF!</definedName>
    <definedName name="BExBA93PE0DGUUTA7LLSIGBIXWE5" localSheetId="19" hidden="1">#REF!</definedName>
    <definedName name="BExBA93PE0DGUUTA7LLSIGBIXWE5" localSheetId="20" hidden="1">#REF!</definedName>
    <definedName name="BExBA93PE0DGUUTA7LLSIGBIXWE5" localSheetId="14" hidden="1">#REF!</definedName>
    <definedName name="BExBA93PE0DGUUTA7LLSIGBIXWE5" localSheetId="15" hidden="1">#REF!</definedName>
    <definedName name="BExBA93PE0DGUUTA7LLSIGBIXWE5" localSheetId="3" hidden="1">#REF!</definedName>
    <definedName name="BExBA93PE0DGUUTA7LLSIGBIXWE5" hidden="1">#REF!</definedName>
    <definedName name="BExBABCQMR685CQ1SC8CECO7GTGB" localSheetId="2" hidden="1">#REF!</definedName>
    <definedName name="BExBABCQMR685CQ1SC8CECO7GTGB" localSheetId="22" hidden="1">#REF!</definedName>
    <definedName name="BExBABCQMR685CQ1SC8CECO7GTGB" localSheetId="19" hidden="1">#REF!</definedName>
    <definedName name="BExBABCQMR685CQ1SC8CECO7GTGB" localSheetId="20" hidden="1">#REF!</definedName>
    <definedName name="BExBABCQMR685CQ1SC8CECO7GTGB" localSheetId="14" hidden="1">#REF!</definedName>
    <definedName name="BExBABCQMR685CQ1SC8CECO7GTGB" localSheetId="15" hidden="1">#REF!</definedName>
    <definedName name="BExBABCQMR685CQ1SC8CECO7GTGB" localSheetId="3" hidden="1">#REF!</definedName>
    <definedName name="BExBABCQMR685CQ1SC8CECO7GTGB" hidden="1">#REF!</definedName>
    <definedName name="BExBAI8X0FKDQJ6YZJQDTTG4ZCWY" localSheetId="2" hidden="1">#REF!</definedName>
    <definedName name="BExBAI8X0FKDQJ6YZJQDTTG4ZCWY" localSheetId="22" hidden="1">#REF!</definedName>
    <definedName name="BExBAI8X0FKDQJ6YZJQDTTG4ZCWY" localSheetId="19" hidden="1">#REF!</definedName>
    <definedName name="BExBAI8X0FKDQJ6YZJQDTTG4ZCWY" localSheetId="20" hidden="1">#REF!</definedName>
    <definedName name="BExBAI8X0FKDQJ6YZJQDTTG4ZCWY" localSheetId="14" hidden="1">#REF!</definedName>
    <definedName name="BExBAI8X0FKDQJ6YZJQDTTG4ZCWY" localSheetId="15" hidden="1">#REF!</definedName>
    <definedName name="BExBAI8X0FKDQJ6YZJQDTTG4ZCWY" localSheetId="3" hidden="1">#REF!</definedName>
    <definedName name="BExBAI8X0FKDQJ6YZJQDTTG4ZCWY" hidden="1">#REF!</definedName>
    <definedName name="BExBAKN7XIBAXCF9PCNVS038PCQO" localSheetId="2" hidden="1">#REF!</definedName>
    <definedName name="BExBAKN7XIBAXCF9PCNVS038PCQO" localSheetId="22" hidden="1">#REF!</definedName>
    <definedName name="BExBAKN7XIBAXCF9PCNVS038PCQO" localSheetId="19" hidden="1">#REF!</definedName>
    <definedName name="BExBAKN7XIBAXCF9PCNVS038PCQO" localSheetId="20" hidden="1">#REF!</definedName>
    <definedName name="BExBAKN7XIBAXCF9PCNVS038PCQO" localSheetId="14" hidden="1">#REF!</definedName>
    <definedName name="BExBAKN7XIBAXCF9PCNVS038PCQO" localSheetId="15" hidden="1">#REF!</definedName>
    <definedName name="BExBAKN7XIBAXCF9PCNVS038PCQO" localSheetId="3" hidden="1">#REF!</definedName>
    <definedName name="BExBAKN7XIBAXCF9PCNVS038PCQO" hidden="1">#REF!</definedName>
    <definedName name="BExBAKXZ7PBW3DDKKA5MWC1ZUC7O" localSheetId="2" hidden="1">#REF!</definedName>
    <definedName name="BExBAKXZ7PBW3DDKKA5MWC1ZUC7O" localSheetId="22" hidden="1">#REF!</definedName>
    <definedName name="BExBAKXZ7PBW3DDKKA5MWC1ZUC7O" localSheetId="19" hidden="1">#REF!</definedName>
    <definedName name="BExBAKXZ7PBW3DDKKA5MWC1ZUC7O" localSheetId="20" hidden="1">#REF!</definedName>
    <definedName name="BExBAKXZ7PBW3DDKKA5MWC1ZUC7O" localSheetId="14" hidden="1">#REF!</definedName>
    <definedName name="BExBAKXZ7PBW3DDKKA5MWC1ZUC7O" localSheetId="15" hidden="1">#REF!</definedName>
    <definedName name="BExBAKXZ7PBW3DDKKA5MWC1ZUC7O" localSheetId="3" hidden="1">#REF!</definedName>
    <definedName name="BExBAKXZ7PBW3DDKKA5MWC1ZUC7O" hidden="1">#REF!</definedName>
    <definedName name="BExBAO8NLXZXHO6KCIECSFCH3RR0" localSheetId="2" hidden="1">#REF!</definedName>
    <definedName name="BExBAO8NLXZXHO6KCIECSFCH3RR0" localSheetId="22" hidden="1">#REF!</definedName>
    <definedName name="BExBAO8NLXZXHO6KCIECSFCH3RR0" localSheetId="19" hidden="1">#REF!</definedName>
    <definedName name="BExBAO8NLXZXHO6KCIECSFCH3RR0" localSheetId="20" hidden="1">#REF!</definedName>
    <definedName name="BExBAO8NLXZXHO6KCIECSFCH3RR0" localSheetId="14" hidden="1">#REF!</definedName>
    <definedName name="BExBAO8NLXZXHO6KCIECSFCH3RR0" localSheetId="15" hidden="1">#REF!</definedName>
    <definedName name="BExBAO8NLXZXHO6KCIECSFCH3RR0" localSheetId="3" hidden="1">#REF!</definedName>
    <definedName name="BExBAO8NLXZXHO6KCIECSFCH3RR0" hidden="1">#REF!</definedName>
    <definedName name="BExBAOOT1KBSIEISN1ADL4RMY879" localSheetId="2" hidden="1">#REF!</definedName>
    <definedName name="BExBAOOT1KBSIEISN1ADL4RMY879" localSheetId="22" hidden="1">#REF!</definedName>
    <definedName name="BExBAOOT1KBSIEISN1ADL4RMY879" localSheetId="19" hidden="1">#REF!</definedName>
    <definedName name="BExBAOOT1KBSIEISN1ADL4RMY879" localSheetId="20" hidden="1">#REF!</definedName>
    <definedName name="BExBAOOT1KBSIEISN1ADL4RMY879" localSheetId="14" hidden="1">#REF!</definedName>
    <definedName name="BExBAOOT1KBSIEISN1ADL4RMY879" localSheetId="15" hidden="1">#REF!</definedName>
    <definedName name="BExBAOOT1KBSIEISN1ADL4RMY879" localSheetId="3" hidden="1">#REF!</definedName>
    <definedName name="BExBAOOT1KBSIEISN1ADL4RMY879" hidden="1">#REF!</definedName>
    <definedName name="BExBAVKX8Q09370X1GCZWJ4E91YJ" localSheetId="2" hidden="1">#REF!</definedName>
    <definedName name="BExBAVKX8Q09370X1GCZWJ4E91YJ" localSheetId="22" hidden="1">#REF!</definedName>
    <definedName name="BExBAVKX8Q09370X1GCZWJ4E91YJ" localSheetId="19" hidden="1">#REF!</definedName>
    <definedName name="BExBAVKX8Q09370X1GCZWJ4E91YJ" localSheetId="20" hidden="1">#REF!</definedName>
    <definedName name="BExBAVKX8Q09370X1GCZWJ4E91YJ" localSheetId="14" hidden="1">#REF!</definedName>
    <definedName name="BExBAVKX8Q09370X1GCZWJ4E91YJ" localSheetId="15" hidden="1">#REF!</definedName>
    <definedName name="BExBAVKX8Q09370X1GCZWJ4E91YJ" localSheetId="3" hidden="1">#REF!</definedName>
    <definedName name="BExBAVKX8Q09370X1GCZWJ4E91YJ" hidden="1">#REF!</definedName>
    <definedName name="BExBAX2X2ENJYO4QTR5VAIQ86L7B" localSheetId="2" hidden="1">#REF!</definedName>
    <definedName name="BExBAX2X2ENJYO4QTR5VAIQ86L7B" localSheetId="22" hidden="1">#REF!</definedName>
    <definedName name="BExBAX2X2ENJYO4QTR5VAIQ86L7B" localSheetId="19" hidden="1">#REF!</definedName>
    <definedName name="BExBAX2X2ENJYO4QTR5VAIQ86L7B" localSheetId="20" hidden="1">#REF!</definedName>
    <definedName name="BExBAX2X2ENJYO4QTR5VAIQ86L7B" localSheetId="14" hidden="1">#REF!</definedName>
    <definedName name="BExBAX2X2ENJYO4QTR5VAIQ86L7B" localSheetId="15" hidden="1">#REF!</definedName>
    <definedName name="BExBAX2X2ENJYO4QTR5VAIQ86L7B" localSheetId="3" hidden="1">#REF!</definedName>
    <definedName name="BExBAX2X2ENJYO4QTR5VAIQ86L7B" hidden="1">#REF!</definedName>
    <definedName name="BExBAZ13D3F1DVJQ6YJ8JGUYEYJE" localSheetId="2" hidden="1">#REF!</definedName>
    <definedName name="BExBAZ13D3F1DVJQ6YJ8JGUYEYJE" localSheetId="22" hidden="1">#REF!</definedName>
    <definedName name="BExBAZ13D3F1DVJQ6YJ8JGUYEYJE" localSheetId="19" hidden="1">#REF!</definedName>
    <definedName name="BExBAZ13D3F1DVJQ6YJ8JGUYEYJE" localSheetId="20" hidden="1">#REF!</definedName>
    <definedName name="BExBAZ13D3F1DVJQ6YJ8JGUYEYJE" localSheetId="14" hidden="1">#REF!</definedName>
    <definedName name="BExBAZ13D3F1DVJQ6YJ8JGUYEYJE" localSheetId="15" hidden="1">#REF!</definedName>
    <definedName name="BExBAZ13D3F1DVJQ6YJ8JGUYEYJE" localSheetId="3" hidden="1">#REF!</definedName>
    <definedName name="BExBAZ13D3F1DVJQ6YJ8JGUYEYJE" hidden="1">#REF!</definedName>
    <definedName name="BExBBMPCB1QOZY8WWEX4J21JDE6U" localSheetId="2" hidden="1">#REF!</definedName>
    <definedName name="BExBBMPCB1QOZY8WWEX4J21JDE6U" localSheetId="22" hidden="1">#REF!</definedName>
    <definedName name="BExBBMPCB1QOZY8WWEX4J21JDE6U" localSheetId="19" hidden="1">#REF!</definedName>
    <definedName name="BExBBMPCB1QOZY8WWEX4J21JDE6U" localSheetId="20" hidden="1">#REF!</definedName>
    <definedName name="BExBBMPCB1QOZY8WWEX4J21JDE6U" localSheetId="14" hidden="1">#REF!</definedName>
    <definedName name="BExBBMPCB1QOZY8WWEX4J21JDE6U" localSheetId="15" hidden="1">#REF!</definedName>
    <definedName name="BExBBMPCB1QOZY8WWEX4J21JDE6U" localSheetId="3" hidden="1">#REF!</definedName>
    <definedName name="BExBBMPCB1QOZY8WWEX4J21JDE6U" hidden="1">#REF!</definedName>
    <definedName name="BExBBU1QQWUE0YFG7O1TN0RFLSSG" localSheetId="2" hidden="1">#REF!</definedName>
    <definedName name="BExBBU1QQWUE0YFG7O1TN0RFLSSG" localSheetId="22" hidden="1">#REF!</definedName>
    <definedName name="BExBBU1QQWUE0YFG7O1TN0RFLSSG" localSheetId="19" hidden="1">#REF!</definedName>
    <definedName name="BExBBU1QQWUE0YFG7O1TN0RFLSSG" localSheetId="20" hidden="1">#REF!</definedName>
    <definedName name="BExBBU1QQWUE0YFG7O1TN0RFLSSG" localSheetId="14" hidden="1">#REF!</definedName>
    <definedName name="BExBBU1QQWUE0YFG7O1TN0RFLSSG" localSheetId="15" hidden="1">#REF!</definedName>
    <definedName name="BExBBU1QQWUE0YFG7O1TN0RFLSSG" localSheetId="3" hidden="1">#REF!</definedName>
    <definedName name="BExBBU1QQWUE0YFG7O1TN0RFLSSG" hidden="1">#REF!</definedName>
    <definedName name="BExBBUCJQRR74Q7GPWDEZXYK2KJL" localSheetId="2" hidden="1">#REF!</definedName>
    <definedName name="BExBBUCJQRR74Q7GPWDEZXYK2KJL" localSheetId="22" hidden="1">#REF!</definedName>
    <definedName name="BExBBUCJQRR74Q7GPWDEZXYK2KJL" localSheetId="19" hidden="1">#REF!</definedName>
    <definedName name="BExBBUCJQRR74Q7GPWDEZXYK2KJL" localSheetId="20" hidden="1">#REF!</definedName>
    <definedName name="BExBBUCJQRR74Q7GPWDEZXYK2KJL" localSheetId="14" hidden="1">#REF!</definedName>
    <definedName name="BExBBUCJQRR74Q7GPWDEZXYK2KJL" localSheetId="15" hidden="1">#REF!</definedName>
    <definedName name="BExBBUCJQRR74Q7GPWDEZXYK2KJL" localSheetId="3" hidden="1">#REF!</definedName>
    <definedName name="BExBBUCJQRR74Q7GPWDEZXYK2KJL" hidden="1">#REF!</definedName>
    <definedName name="BExBBV8XVMD9CKZY711T0BN7H3PM" localSheetId="2" hidden="1">#REF!</definedName>
    <definedName name="BExBBV8XVMD9CKZY711T0BN7H3PM" localSheetId="22" hidden="1">#REF!</definedName>
    <definedName name="BExBBV8XVMD9CKZY711T0BN7H3PM" localSheetId="19" hidden="1">#REF!</definedName>
    <definedName name="BExBBV8XVMD9CKZY711T0BN7H3PM" localSheetId="20" hidden="1">#REF!</definedName>
    <definedName name="BExBBV8XVMD9CKZY711T0BN7H3PM" localSheetId="14" hidden="1">#REF!</definedName>
    <definedName name="BExBBV8XVMD9CKZY711T0BN7H3PM" localSheetId="15" hidden="1">#REF!</definedName>
    <definedName name="BExBBV8XVMD9CKZY711T0BN7H3PM" localSheetId="3" hidden="1">#REF!</definedName>
    <definedName name="BExBBV8XVMD9CKZY711T0BN7H3PM" hidden="1">#REF!</definedName>
    <definedName name="BExBC78HXWXHO3XAB6E8NVTBGLJS" localSheetId="2" hidden="1">#REF!</definedName>
    <definedName name="BExBC78HXWXHO3XAB6E8NVTBGLJS" localSheetId="22" hidden="1">#REF!</definedName>
    <definedName name="BExBC78HXWXHO3XAB6E8NVTBGLJS" localSheetId="19" hidden="1">#REF!</definedName>
    <definedName name="BExBC78HXWXHO3XAB6E8NVTBGLJS" localSheetId="20" hidden="1">#REF!</definedName>
    <definedName name="BExBC78HXWXHO3XAB6E8NVTBGLJS" localSheetId="14" hidden="1">#REF!</definedName>
    <definedName name="BExBC78HXWXHO3XAB6E8NVTBGLJS" localSheetId="15" hidden="1">#REF!</definedName>
    <definedName name="BExBC78HXWXHO3XAB6E8NVTBGLJS" localSheetId="3" hidden="1">#REF!</definedName>
    <definedName name="BExBC78HXWXHO3XAB6E8NVTBGLJS" hidden="1">#REF!</definedName>
    <definedName name="BExBCFH3SMGZ2IPHFB6BCM9O3W0H" localSheetId="2" hidden="1">#REF!</definedName>
    <definedName name="BExBCFH3SMGZ2IPHFB6BCM9O3W0H" localSheetId="22" hidden="1">#REF!</definedName>
    <definedName name="BExBCFH3SMGZ2IPHFB6BCM9O3W0H" localSheetId="19" hidden="1">#REF!</definedName>
    <definedName name="BExBCFH3SMGZ2IPHFB6BCM9O3W0H" localSheetId="20" hidden="1">#REF!</definedName>
    <definedName name="BExBCFH3SMGZ2IPHFB6BCM9O3W0H" localSheetId="14" hidden="1">#REF!</definedName>
    <definedName name="BExBCFH3SMGZ2IPHFB6BCM9O3W0H" localSheetId="15" hidden="1">#REF!</definedName>
    <definedName name="BExBCFH3SMGZ2IPHFB6BCM9O3W0H" localSheetId="3" hidden="1">#REF!</definedName>
    <definedName name="BExBCFH3SMGZ2IPHFB6BCM9O3W0H" hidden="1">#REF!</definedName>
    <definedName name="BExBCK9SCAABKOT9IP6TEPRR7YDT" localSheetId="2" hidden="1">#REF!</definedName>
    <definedName name="BExBCK9SCAABKOT9IP6TEPRR7YDT" localSheetId="22" hidden="1">#REF!</definedName>
    <definedName name="BExBCK9SCAABKOT9IP6TEPRR7YDT" localSheetId="19" hidden="1">#REF!</definedName>
    <definedName name="BExBCK9SCAABKOT9IP6TEPRR7YDT" localSheetId="20" hidden="1">#REF!</definedName>
    <definedName name="BExBCK9SCAABKOT9IP6TEPRR7YDT" localSheetId="14" hidden="1">#REF!</definedName>
    <definedName name="BExBCK9SCAABKOT9IP6TEPRR7YDT" localSheetId="15" hidden="1">#REF!</definedName>
    <definedName name="BExBCK9SCAABKOT9IP6TEPRR7YDT" localSheetId="3" hidden="1">#REF!</definedName>
    <definedName name="BExBCK9SCAABKOT9IP6TEPRR7YDT" hidden="1">#REF!</definedName>
    <definedName name="BExBCKKJTIRKC1RZJRTK65HHLX4W" localSheetId="2" hidden="1">#REF!</definedName>
    <definedName name="BExBCKKJTIRKC1RZJRTK65HHLX4W" localSheetId="22" hidden="1">#REF!</definedName>
    <definedName name="BExBCKKJTIRKC1RZJRTK65HHLX4W" localSheetId="19" hidden="1">#REF!</definedName>
    <definedName name="BExBCKKJTIRKC1RZJRTK65HHLX4W" localSheetId="20" hidden="1">#REF!</definedName>
    <definedName name="BExBCKKJTIRKC1RZJRTK65HHLX4W" localSheetId="14" hidden="1">#REF!</definedName>
    <definedName name="BExBCKKJTIRKC1RZJRTK65HHLX4W" localSheetId="15" hidden="1">#REF!</definedName>
    <definedName name="BExBCKKJTIRKC1RZJRTK65HHLX4W" localSheetId="3" hidden="1">#REF!</definedName>
    <definedName name="BExBCKKJTIRKC1RZJRTK65HHLX4W" hidden="1">#REF!</definedName>
    <definedName name="BExBCLMEPAN3XXX174TU8SS0627Q" localSheetId="2" hidden="1">#REF!</definedName>
    <definedName name="BExBCLMEPAN3XXX174TU8SS0627Q" localSheetId="22" hidden="1">#REF!</definedName>
    <definedName name="BExBCLMEPAN3XXX174TU8SS0627Q" localSheetId="19" hidden="1">#REF!</definedName>
    <definedName name="BExBCLMEPAN3XXX174TU8SS0627Q" localSheetId="20" hidden="1">#REF!</definedName>
    <definedName name="BExBCLMEPAN3XXX174TU8SS0627Q" localSheetId="14" hidden="1">#REF!</definedName>
    <definedName name="BExBCLMEPAN3XXX174TU8SS0627Q" localSheetId="15" hidden="1">#REF!</definedName>
    <definedName name="BExBCLMEPAN3XXX174TU8SS0627Q" localSheetId="3" hidden="1">#REF!</definedName>
    <definedName name="BExBCLMEPAN3XXX174TU8SS0627Q" hidden="1">#REF!</definedName>
    <definedName name="BExBCRBEYR2KZ8FAQFZ2NHY13WIY" localSheetId="2" hidden="1">#REF!</definedName>
    <definedName name="BExBCRBEYR2KZ8FAQFZ2NHY13WIY" localSheetId="22" hidden="1">#REF!</definedName>
    <definedName name="BExBCRBEYR2KZ8FAQFZ2NHY13WIY" localSheetId="19" hidden="1">#REF!</definedName>
    <definedName name="BExBCRBEYR2KZ8FAQFZ2NHY13WIY" localSheetId="20" hidden="1">#REF!</definedName>
    <definedName name="BExBCRBEYR2KZ8FAQFZ2NHY13WIY" localSheetId="14" hidden="1">#REF!</definedName>
    <definedName name="BExBCRBEYR2KZ8FAQFZ2NHY13WIY" localSheetId="15" hidden="1">#REF!</definedName>
    <definedName name="BExBCRBEYR2KZ8FAQFZ2NHY13WIY" localSheetId="3" hidden="1">#REF!</definedName>
    <definedName name="BExBCRBEYR2KZ8FAQFZ2NHY13WIY" hidden="1">#REF!</definedName>
    <definedName name="BExBD4I559NXSV6J07Q343TKYMVJ" localSheetId="2" hidden="1">#REF!</definedName>
    <definedName name="BExBD4I559NXSV6J07Q343TKYMVJ" localSheetId="22" hidden="1">#REF!</definedName>
    <definedName name="BExBD4I559NXSV6J07Q343TKYMVJ" localSheetId="19" hidden="1">#REF!</definedName>
    <definedName name="BExBD4I559NXSV6J07Q343TKYMVJ" localSheetId="20" hidden="1">#REF!</definedName>
    <definedName name="BExBD4I559NXSV6J07Q343TKYMVJ" localSheetId="14" hidden="1">#REF!</definedName>
    <definedName name="BExBD4I559NXSV6J07Q343TKYMVJ" localSheetId="15" hidden="1">#REF!</definedName>
    <definedName name="BExBD4I559NXSV6J07Q343TKYMVJ" localSheetId="3" hidden="1">#REF!</definedName>
    <definedName name="BExBD4I559NXSV6J07Q343TKYMVJ" hidden="1">#REF!</definedName>
    <definedName name="BExBD9W8C0W9N6L1AFL18JP4H94W" localSheetId="2" hidden="1">#REF!</definedName>
    <definedName name="BExBD9W8C0W9N6L1AFL18JP4H94W" localSheetId="22" hidden="1">#REF!</definedName>
    <definedName name="BExBD9W8C0W9N6L1AFL18JP4H94W" localSheetId="19" hidden="1">#REF!</definedName>
    <definedName name="BExBD9W8C0W9N6L1AFL18JP4H94W" localSheetId="20" hidden="1">#REF!</definedName>
    <definedName name="BExBD9W8C0W9N6L1AFL18JP4H94W" localSheetId="14" hidden="1">#REF!</definedName>
    <definedName name="BExBD9W8C0W9N6L1AFL18JP4H94W" localSheetId="15" hidden="1">#REF!</definedName>
    <definedName name="BExBD9W8C0W9N6L1AFL18JP4H94W" localSheetId="3" hidden="1">#REF!</definedName>
    <definedName name="BExBD9W8C0W9N6L1AFL18JP4H94W" hidden="1">#REF!</definedName>
    <definedName name="BExBDBZQLTX3OGFYGULQFK5WEZU5" localSheetId="2" hidden="1">#REF!</definedName>
    <definedName name="BExBDBZQLTX3OGFYGULQFK5WEZU5" localSheetId="22" hidden="1">#REF!</definedName>
    <definedName name="BExBDBZQLTX3OGFYGULQFK5WEZU5" localSheetId="19" hidden="1">#REF!</definedName>
    <definedName name="BExBDBZQLTX3OGFYGULQFK5WEZU5" localSheetId="20" hidden="1">#REF!</definedName>
    <definedName name="BExBDBZQLTX3OGFYGULQFK5WEZU5" localSheetId="14" hidden="1">#REF!</definedName>
    <definedName name="BExBDBZQLTX3OGFYGULQFK5WEZU5" localSheetId="15" hidden="1">#REF!</definedName>
    <definedName name="BExBDBZQLTX3OGFYGULQFK5WEZU5" localSheetId="3" hidden="1">#REF!</definedName>
    <definedName name="BExBDBZQLTX3OGFYGULQFK5WEZU5" hidden="1">#REF!</definedName>
    <definedName name="BExBDJS9TUEU8Z84IV59E5V4T8K6" localSheetId="2" hidden="1">#REF!</definedName>
    <definedName name="BExBDJS9TUEU8Z84IV59E5V4T8K6" localSheetId="22" hidden="1">#REF!</definedName>
    <definedName name="BExBDJS9TUEU8Z84IV59E5V4T8K6" localSheetId="19" hidden="1">#REF!</definedName>
    <definedName name="BExBDJS9TUEU8Z84IV59E5V4T8K6" localSheetId="20" hidden="1">#REF!</definedName>
    <definedName name="BExBDJS9TUEU8Z84IV59E5V4T8K6" localSheetId="14" hidden="1">#REF!</definedName>
    <definedName name="BExBDJS9TUEU8Z84IV59E5V4T8K6" localSheetId="15" hidden="1">#REF!</definedName>
    <definedName name="BExBDJS9TUEU8Z84IV59E5V4T8K6" localSheetId="3" hidden="1">#REF!</definedName>
    <definedName name="BExBDJS9TUEU8Z84IV59E5V4T8K6" hidden="1">#REF!</definedName>
    <definedName name="BExBDKOMSVH4XMH52CFJ3F028I9R" localSheetId="2" hidden="1">#REF!</definedName>
    <definedName name="BExBDKOMSVH4XMH52CFJ3F028I9R" localSheetId="22" hidden="1">#REF!</definedName>
    <definedName name="BExBDKOMSVH4XMH52CFJ3F028I9R" localSheetId="19" hidden="1">#REF!</definedName>
    <definedName name="BExBDKOMSVH4XMH52CFJ3F028I9R" localSheetId="20" hidden="1">#REF!</definedName>
    <definedName name="BExBDKOMSVH4XMH52CFJ3F028I9R" localSheetId="14" hidden="1">#REF!</definedName>
    <definedName name="BExBDKOMSVH4XMH52CFJ3F028I9R" localSheetId="15" hidden="1">#REF!</definedName>
    <definedName name="BExBDKOMSVH4XMH52CFJ3F028I9R" localSheetId="3" hidden="1">#REF!</definedName>
    <definedName name="BExBDKOMSVH4XMH52CFJ3F028I9R" hidden="1">#REF!</definedName>
    <definedName name="BExBDSRXVZQ0W5WXQMP5XD00GRRL" localSheetId="2" hidden="1">#REF!</definedName>
    <definedName name="BExBDSRXVZQ0W5WXQMP5XD00GRRL" localSheetId="22" hidden="1">#REF!</definedName>
    <definedName name="BExBDSRXVZQ0W5WXQMP5XD00GRRL" localSheetId="19" hidden="1">#REF!</definedName>
    <definedName name="BExBDSRXVZQ0W5WXQMP5XD00GRRL" localSheetId="20" hidden="1">#REF!</definedName>
    <definedName name="BExBDSRXVZQ0W5WXQMP5XD00GRRL" localSheetId="14" hidden="1">#REF!</definedName>
    <definedName name="BExBDSRXVZQ0W5WXQMP5XD00GRRL" localSheetId="15" hidden="1">#REF!</definedName>
    <definedName name="BExBDSRXVZQ0W5WXQMP5XD00GRRL" localSheetId="3" hidden="1">#REF!</definedName>
    <definedName name="BExBDSRXVZQ0W5WXQMP5XD00GRRL" hidden="1">#REF!</definedName>
    <definedName name="BExBDTJ0J7XEHB9OATXFF5I8FZBJ" localSheetId="2" hidden="1">#REF!</definedName>
    <definedName name="BExBDTJ0J7XEHB9OATXFF5I8FZBJ" localSheetId="22" hidden="1">#REF!</definedName>
    <definedName name="BExBDTJ0J7XEHB9OATXFF5I8FZBJ" localSheetId="19" hidden="1">#REF!</definedName>
    <definedName name="BExBDTJ0J7XEHB9OATXFF5I8FZBJ" localSheetId="20" hidden="1">#REF!</definedName>
    <definedName name="BExBDTJ0J7XEHB9OATXFF5I8FZBJ" localSheetId="14" hidden="1">#REF!</definedName>
    <definedName name="BExBDTJ0J7XEHB9OATXFF5I8FZBJ" localSheetId="15" hidden="1">#REF!</definedName>
    <definedName name="BExBDTJ0J7XEHB9OATXFF5I8FZBJ" localSheetId="3" hidden="1">#REF!</definedName>
    <definedName name="BExBDTJ0J7XEHB9OATXFF5I8FZBJ" hidden="1">#REF!</definedName>
    <definedName name="BExBDUVGK3E1J4JY9ZYTS7V14BLY" localSheetId="2" hidden="1">#REF!</definedName>
    <definedName name="BExBDUVGK3E1J4JY9ZYTS7V14BLY" localSheetId="22" hidden="1">#REF!</definedName>
    <definedName name="BExBDUVGK3E1J4JY9ZYTS7V14BLY" localSheetId="19" hidden="1">#REF!</definedName>
    <definedName name="BExBDUVGK3E1J4JY9ZYTS7V14BLY" localSheetId="20" hidden="1">#REF!</definedName>
    <definedName name="BExBDUVGK3E1J4JY9ZYTS7V14BLY" localSheetId="14" hidden="1">#REF!</definedName>
    <definedName name="BExBDUVGK3E1J4JY9ZYTS7V14BLY" localSheetId="15" hidden="1">#REF!</definedName>
    <definedName name="BExBDUVGK3E1J4JY9ZYTS7V14BLY" localSheetId="3" hidden="1">#REF!</definedName>
    <definedName name="BExBDUVGK3E1J4JY9ZYTS7V14BLY" hidden="1">#REF!</definedName>
    <definedName name="BExBE0KGY14GSWOGPU4HSJRLD2UD" localSheetId="2" hidden="1">#REF!</definedName>
    <definedName name="BExBE0KGY14GSWOGPU4HSJRLD2UD" localSheetId="22" hidden="1">#REF!</definedName>
    <definedName name="BExBE0KGY14GSWOGPU4HSJRLD2UD" localSheetId="19" hidden="1">#REF!</definedName>
    <definedName name="BExBE0KGY14GSWOGPU4HSJRLD2UD" localSheetId="20" hidden="1">#REF!</definedName>
    <definedName name="BExBE0KGY14GSWOGPU4HSJRLD2UD" localSheetId="14" hidden="1">#REF!</definedName>
    <definedName name="BExBE0KGY14GSWOGPU4HSJRLD2UD" localSheetId="15" hidden="1">#REF!</definedName>
    <definedName name="BExBE0KGY14GSWOGPU4HSJRLD2UD" localSheetId="3" hidden="1">#REF!</definedName>
    <definedName name="BExBE0KGY14GSWOGPU4HSJRLD2UD" hidden="1">#REF!</definedName>
    <definedName name="BExBE162OSBKD30I7T1DKKPT3I9I" localSheetId="2" hidden="1">#REF!</definedName>
    <definedName name="BExBE162OSBKD30I7T1DKKPT3I9I" localSheetId="22" hidden="1">#REF!</definedName>
    <definedName name="BExBE162OSBKD30I7T1DKKPT3I9I" localSheetId="19" hidden="1">#REF!</definedName>
    <definedName name="BExBE162OSBKD30I7T1DKKPT3I9I" localSheetId="20" hidden="1">#REF!</definedName>
    <definedName name="BExBE162OSBKD30I7T1DKKPT3I9I" localSheetId="14" hidden="1">#REF!</definedName>
    <definedName name="BExBE162OSBKD30I7T1DKKPT3I9I" localSheetId="15" hidden="1">#REF!</definedName>
    <definedName name="BExBE162OSBKD30I7T1DKKPT3I9I" localSheetId="3" hidden="1">#REF!</definedName>
    <definedName name="BExBE162OSBKD30I7T1DKKPT3I9I" hidden="1">#REF!</definedName>
    <definedName name="BExBEC9ATLQZF86W1M3APSM4HEOH" localSheetId="2" hidden="1">#REF!</definedName>
    <definedName name="BExBEC9ATLQZF86W1M3APSM4HEOH" localSheetId="22" hidden="1">#REF!</definedName>
    <definedName name="BExBEC9ATLQZF86W1M3APSM4HEOH" localSheetId="19" hidden="1">#REF!</definedName>
    <definedName name="BExBEC9ATLQZF86W1M3APSM4HEOH" localSheetId="20" hidden="1">#REF!</definedName>
    <definedName name="BExBEC9ATLQZF86W1M3APSM4HEOH" localSheetId="14" hidden="1">#REF!</definedName>
    <definedName name="BExBEC9ATLQZF86W1M3APSM4HEOH" localSheetId="15" hidden="1">#REF!</definedName>
    <definedName name="BExBEC9ATLQZF86W1M3APSM4HEOH" localSheetId="3" hidden="1">#REF!</definedName>
    <definedName name="BExBEC9ATLQZF86W1M3APSM4HEOH" hidden="1">#REF!</definedName>
    <definedName name="BExBEXU4CFCM1P5CTZ4NE14PBGDA" localSheetId="2" hidden="1">#REF!</definedName>
    <definedName name="BExBEXU4CFCM1P5CTZ4NE14PBGDA" localSheetId="22" hidden="1">#REF!</definedName>
    <definedName name="BExBEXU4CFCM1P5CTZ4NE14PBGDA" localSheetId="19" hidden="1">#REF!</definedName>
    <definedName name="BExBEXU4CFCM1P5CTZ4NE14PBGDA" localSheetId="20" hidden="1">#REF!</definedName>
    <definedName name="BExBEXU4CFCM1P5CTZ4NE14PBGDA" localSheetId="14" hidden="1">#REF!</definedName>
    <definedName name="BExBEXU4CFCM1P5CTZ4NE14PBGDA" localSheetId="15" hidden="1">#REF!</definedName>
    <definedName name="BExBEXU4CFCM1P5CTZ4NE14PBGDA" localSheetId="3" hidden="1">#REF!</definedName>
    <definedName name="BExBEXU4CFCM1P5CTZ4NE14PBGDA" hidden="1">#REF!</definedName>
    <definedName name="BExBEYFQJE9YK12A6JBMRFKEC7RN" localSheetId="2" hidden="1">#REF!</definedName>
    <definedName name="BExBEYFQJE9YK12A6JBMRFKEC7RN" localSheetId="22" hidden="1">#REF!</definedName>
    <definedName name="BExBEYFQJE9YK12A6JBMRFKEC7RN" localSheetId="19" hidden="1">#REF!</definedName>
    <definedName name="BExBEYFQJE9YK12A6JBMRFKEC7RN" localSheetId="20" hidden="1">#REF!</definedName>
    <definedName name="BExBEYFQJE9YK12A6JBMRFKEC7RN" localSheetId="14" hidden="1">#REF!</definedName>
    <definedName name="BExBEYFQJE9YK12A6JBMRFKEC7RN" localSheetId="15" hidden="1">#REF!</definedName>
    <definedName name="BExBEYFQJE9YK12A6JBMRFKEC7RN" localSheetId="3" hidden="1">#REF!</definedName>
    <definedName name="BExBEYFQJE9YK12A6JBMRFKEC7RN" hidden="1">#REF!</definedName>
    <definedName name="BExBG1ED81J2O4A2S5F5Y3BPHMCR" localSheetId="2" hidden="1">#REF!</definedName>
    <definedName name="BExBG1ED81J2O4A2S5F5Y3BPHMCR" localSheetId="22" hidden="1">#REF!</definedName>
    <definedName name="BExBG1ED81J2O4A2S5F5Y3BPHMCR" localSheetId="19" hidden="1">#REF!</definedName>
    <definedName name="BExBG1ED81J2O4A2S5F5Y3BPHMCR" localSheetId="20" hidden="1">#REF!</definedName>
    <definedName name="BExBG1ED81J2O4A2S5F5Y3BPHMCR" localSheetId="14" hidden="1">#REF!</definedName>
    <definedName name="BExBG1ED81J2O4A2S5F5Y3BPHMCR" localSheetId="15" hidden="1">#REF!</definedName>
    <definedName name="BExBG1ED81J2O4A2S5F5Y3BPHMCR" localSheetId="3" hidden="1">#REF!</definedName>
    <definedName name="BExBG1ED81J2O4A2S5F5Y3BPHMCR" hidden="1">#REF!</definedName>
    <definedName name="BExCRK0K58VDM9V35DGI6VK8C92V" localSheetId="2" hidden="1">#REF!</definedName>
    <definedName name="BExCRK0K58VDM9V35DGI6VK8C92V" localSheetId="22" hidden="1">#REF!</definedName>
    <definedName name="BExCRK0K58VDM9V35DGI6VK8C92V" localSheetId="19" hidden="1">#REF!</definedName>
    <definedName name="BExCRK0K58VDM9V35DGI6VK8C92V" localSheetId="20" hidden="1">#REF!</definedName>
    <definedName name="BExCRK0K58VDM9V35DGI6VK8C92V" localSheetId="14" hidden="1">#REF!</definedName>
    <definedName name="BExCRK0K58VDM9V35DGI6VK8C92V" localSheetId="15" hidden="1">#REF!</definedName>
    <definedName name="BExCRK0K58VDM9V35DGI6VK8C92V" localSheetId="3" hidden="1">#REF!</definedName>
    <definedName name="BExCRK0K58VDM9V35DGI6VK8C92V" hidden="1">#REF!</definedName>
    <definedName name="BExCRLIHS7466WFJ3RPIUGGXYESZ" localSheetId="2" hidden="1">#REF!</definedName>
    <definedName name="BExCRLIHS7466WFJ3RPIUGGXYESZ" localSheetId="22" hidden="1">#REF!</definedName>
    <definedName name="BExCRLIHS7466WFJ3RPIUGGXYESZ" localSheetId="19" hidden="1">#REF!</definedName>
    <definedName name="BExCRLIHS7466WFJ3RPIUGGXYESZ" localSheetId="20" hidden="1">#REF!</definedName>
    <definedName name="BExCRLIHS7466WFJ3RPIUGGXYESZ" localSheetId="14" hidden="1">#REF!</definedName>
    <definedName name="BExCRLIHS7466WFJ3RPIUGGXYESZ" localSheetId="15" hidden="1">#REF!</definedName>
    <definedName name="BExCRLIHS7466WFJ3RPIUGGXYESZ" localSheetId="3" hidden="1">#REF!</definedName>
    <definedName name="BExCRLIHS7466WFJ3RPIUGGXYESZ" hidden="1">#REF!</definedName>
    <definedName name="BExCRXSXMF4LHAQZHN64FXJPMVZ7" localSheetId="2" hidden="1">#REF!</definedName>
    <definedName name="BExCRXSXMF4LHAQZHN64FXJPMVZ7" localSheetId="22" hidden="1">#REF!</definedName>
    <definedName name="BExCRXSXMF4LHAQZHN64FXJPMVZ7" localSheetId="19" hidden="1">#REF!</definedName>
    <definedName name="BExCRXSXMF4LHAQZHN64FXJPMVZ7" localSheetId="20" hidden="1">#REF!</definedName>
    <definedName name="BExCRXSXMF4LHAQZHN64FXJPMVZ7" localSheetId="14" hidden="1">#REF!</definedName>
    <definedName name="BExCRXSXMF4LHAQZHN64FXJPMVZ7" localSheetId="15" hidden="1">#REF!</definedName>
    <definedName name="BExCRXSXMF4LHAQZHN64FXJPMVZ7" localSheetId="3" hidden="1">#REF!</definedName>
    <definedName name="BExCRXSXMF4LHAQZHN64FXJPMVZ7" hidden="1">#REF!</definedName>
    <definedName name="BExCS1EDDUEAEWHVYXHIP9I1WCJH" localSheetId="2" hidden="1">#REF!</definedName>
    <definedName name="BExCS1EDDUEAEWHVYXHIP9I1WCJH" localSheetId="22" hidden="1">#REF!</definedName>
    <definedName name="BExCS1EDDUEAEWHVYXHIP9I1WCJH" localSheetId="19" hidden="1">#REF!</definedName>
    <definedName name="BExCS1EDDUEAEWHVYXHIP9I1WCJH" localSheetId="20" hidden="1">#REF!</definedName>
    <definedName name="BExCS1EDDUEAEWHVYXHIP9I1WCJH" localSheetId="14" hidden="1">#REF!</definedName>
    <definedName name="BExCS1EDDUEAEWHVYXHIP9I1WCJH" localSheetId="15" hidden="1">#REF!</definedName>
    <definedName name="BExCS1EDDUEAEWHVYXHIP9I1WCJH" localSheetId="3" hidden="1">#REF!</definedName>
    <definedName name="BExCS1EDDUEAEWHVYXHIP9I1WCJH" hidden="1">#REF!</definedName>
    <definedName name="BExCS1P5QG0X3OTHKX07RALOE5T5" localSheetId="2" hidden="1">#REF!</definedName>
    <definedName name="BExCS1P5QG0X3OTHKX07RALOE5T5" localSheetId="22" hidden="1">#REF!</definedName>
    <definedName name="BExCS1P5QG0X3OTHKX07RALOE5T5" localSheetId="19" hidden="1">#REF!</definedName>
    <definedName name="BExCS1P5QG0X3OTHKX07RALOE5T5" localSheetId="20" hidden="1">#REF!</definedName>
    <definedName name="BExCS1P5QG0X3OTHKX07RALOE5T5" localSheetId="14" hidden="1">#REF!</definedName>
    <definedName name="BExCS1P5QG0X3OTHKX07RALOE5T5" localSheetId="15" hidden="1">#REF!</definedName>
    <definedName name="BExCS1P5QG0X3OTHKX07RALOE5T5" localSheetId="3" hidden="1">#REF!</definedName>
    <definedName name="BExCS1P5QG0X3OTHKX07RALOE5T5" hidden="1">#REF!</definedName>
    <definedName name="BExCS7ZPMHFJ4UJDAL8CQOLSZ13B" localSheetId="2" hidden="1">#REF!</definedName>
    <definedName name="BExCS7ZPMHFJ4UJDAL8CQOLSZ13B" localSheetId="22" hidden="1">#REF!</definedName>
    <definedName name="BExCS7ZPMHFJ4UJDAL8CQOLSZ13B" localSheetId="19" hidden="1">#REF!</definedName>
    <definedName name="BExCS7ZPMHFJ4UJDAL8CQOLSZ13B" localSheetId="20" hidden="1">#REF!</definedName>
    <definedName name="BExCS7ZPMHFJ4UJDAL8CQOLSZ13B" localSheetId="14" hidden="1">#REF!</definedName>
    <definedName name="BExCS7ZPMHFJ4UJDAL8CQOLSZ13B" localSheetId="15" hidden="1">#REF!</definedName>
    <definedName name="BExCS7ZPMHFJ4UJDAL8CQOLSZ13B" localSheetId="3" hidden="1">#REF!</definedName>
    <definedName name="BExCS7ZPMHFJ4UJDAL8CQOLSZ13B" hidden="1">#REF!</definedName>
    <definedName name="BExCS8W4NJUZH9S1CYB6XSDLEPBW" localSheetId="2" hidden="1">#REF!</definedName>
    <definedName name="BExCS8W4NJUZH9S1CYB6XSDLEPBW" localSheetId="22" hidden="1">#REF!</definedName>
    <definedName name="BExCS8W4NJUZH9S1CYB6XSDLEPBW" localSheetId="19" hidden="1">#REF!</definedName>
    <definedName name="BExCS8W4NJUZH9S1CYB6XSDLEPBW" localSheetId="20" hidden="1">#REF!</definedName>
    <definedName name="BExCS8W4NJUZH9S1CYB6XSDLEPBW" localSheetId="14" hidden="1">#REF!</definedName>
    <definedName name="BExCS8W4NJUZH9S1CYB6XSDLEPBW" localSheetId="15" hidden="1">#REF!</definedName>
    <definedName name="BExCS8W4NJUZH9S1CYB6XSDLEPBW" localSheetId="3" hidden="1">#REF!</definedName>
    <definedName name="BExCS8W4NJUZH9S1CYB6XSDLEPBW" hidden="1">#REF!</definedName>
    <definedName name="BExCSAE1M6G20R41J0Y24YNN0YC1" localSheetId="2" hidden="1">#REF!</definedName>
    <definedName name="BExCSAE1M6G20R41J0Y24YNN0YC1" localSheetId="22" hidden="1">#REF!</definedName>
    <definedName name="BExCSAE1M6G20R41J0Y24YNN0YC1" localSheetId="19" hidden="1">#REF!</definedName>
    <definedName name="BExCSAE1M6G20R41J0Y24YNN0YC1" localSheetId="20" hidden="1">#REF!</definedName>
    <definedName name="BExCSAE1M6G20R41J0Y24YNN0YC1" localSheetId="14" hidden="1">#REF!</definedName>
    <definedName name="BExCSAE1M6G20R41J0Y24YNN0YC1" localSheetId="15" hidden="1">#REF!</definedName>
    <definedName name="BExCSAE1M6G20R41J0Y24YNN0YC1" localSheetId="3" hidden="1">#REF!</definedName>
    <definedName name="BExCSAE1M6G20R41J0Y24YNN0YC1" hidden="1">#REF!</definedName>
    <definedName name="BExCSAOUZOYKHN7HV511TO8VDJ02" localSheetId="2" hidden="1">#REF!</definedName>
    <definedName name="BExCSAOUZOYKHN7HV511TO8VDJ02" localSheetId="22" hidden="1">#REF!</definedName>
    <definedName name="BExCSAOUZOYKHN7HV511TO8VDJ02" localSheetId="19" hidden="1">#REF!</definedName>
    <definedName name="BExCSAOUZOYKHN7HV511TO8VDJ02" localSheetId="20" hidden="1">#REF!</definedName>
    <definedName name="BExCSAOUZOYKHN7HV511TO8VDJ02" localSheetId="14" hidden="1">#REF!</definedName>
    <definedName name="BExCSAOUZOYKHN7HV511TO8VDJ02" localSheetId="15" hidden="1">#REF!</definedName>
    <definedName name="BExCSAOUZOYKHN7HV511TO8VDJ02" localSheetId="3" hidden="1">#REF!</definedName>
    <definedName name="BExCSAOUZOYKHN7HV511TO8VDJ02" hidden="1">#REF!</definedName>
    <definedName name="BExCSJ2XVKHN6ULCF7JML0TCRKEO" localSheetId="2" hidden="1">#REF!</definedName>
    <definedName name="BExCSJ2XVKHN6ULCF7JML0TCRKEO" localSheetId="22" hidden="1">#REF!</definedName>
    <definedName name="BExCSJ2XVKHN6ULCF7JML0TCRKEO" localSheetId="19" hidden="1">#REF!</definedName>
    <definedName name="BExCSJ2XVKHN6ULCF7JML0TCRKEO" localSheetId="20" hidden="1">#REF!</definedName>
    <definedName name="BExCSJ2XVKHN6ULCF7JML0TCRKEO" localSheetId="14" hidden="1">#REF!</definedName>
    <definedName name="BExCSJ2XVKHN6ULCF7JML0TCRKEO" localSheetId="15" hidden="1">#REF!</definedName>
    <definedName name="BExCSJ2XVKHN6ULCF7JML0TCRKEO" localSheetId="3" hidden="1">#REF!</definedName>
    <definedName name="BExCSJ2XVKHN6ULCF7JML0TCRKEO" hidden="1">#REF!</definedName>
    <definedName name="BExCSMOFTXSUEC1T46LR1UPYRCX5" localSheetId="2" hidden="1">#REF!</definedName>
    <definedName name="BExCSMOFTXSUEC1T46LR1UPYRCX5" localSheetId="22" hidden="1">#REF!</definedName>
    <definedName name="BExCSMOFTXSUEC1T46LR1UPYRCX5" localSheetId="19" hidden="1">#REF!</definedName>
    <definedName name="BExCSMOFTXSUEC1T46LR1UPYRCX5" localSheetId="20" hidden="1">#REF!</definedName>
    <definedName name="BExCSMOFTXSUEC1T46LR1UPYRCX5" localSheetId="14" hidden="1">#REF!</definedName>
    <definedName name="BExCSMOFTXSUEC1T46LR1UPYRCX5" localSheetId="15" hidden="1">#REF!</definedName>
    <definedName name="BExCSMOFTXSUEC1T46LR1UPYRCX5" localSheetId="3" hidden="1">#REF!</definedName>
    <definedName name="BExCSMOFTXSUEC1T46LR1UPYRCX5" hidden="1">#REF!</definedName>
    <definedName name="BExCSSDG3TM6TPKS19E9QYJEELZ6" localSheetId="2" hidden="1">#REF!</definedName>
    <definedName name="BExCSSDG3TM6TPKS19E9QYJEELZ6" localSheetId="22" hidden="1">#REF!</definedName>
    <definedName name="BExCSSDG3TM6TPKS19E9QYJEELZ6" localSheetId="19" hidden="1">#REF!</definedName>
    <definedName name="BExCSSDG3TM6TPKS19E9QYJEELZ6" localSheetId="20" hidden="1">#REF!</definedName>
    <definedName name="BExCSSDG3TM6TPKS19E9QYJEELZ6" localSheetId="14" hidden="1">#REF!</definedName>
    <definedName name="BExCSSDG3TM6TPKS19E9QYJEELZ6" localSheetId="15" hidden="1">#REF!</definedName>
    <definedName name="BExCSSDG3TM6TPKS19E9QYJEELZ6" localSheetId="3" hidden="1">#REF!</definedName>
    <definedName name="BExCSSDG3TM6TPKS19E9QYJEELZ6" hidden="1">#REF!</definedName>
    <definedName name="BExCSZV7U67UWXL2HKJNM5W1E4OO" localSheetId="2" hidden="1">#REF!</definedName>
    <definedName name="BExCSZV7U67UWXL2HKJNM5W1E4OO" localSheetId="22" hidden="1">#REF!</definedName>
    <definedName name="BExCSZV7U67UWXL2HKJNM5W1E4OO" localSheetId="19" hidden="1">#REF!</definedName>
    <definedName name="BExCSZV7U67UWXL2HKJNM5W1E4OO" localSheetId="20" hidden="1">#REF!</definedName>
    <definedName name="BExCSZV7U67UWXL2HKJNM5W1E4OO" localSheetId="14" hidden="1">#REF!</definedName>
    <definedName name="BExCSZV7U67UWXL2HKJNM5W1E4OO" localSheetId="15" hidden="1">#REF!</definedName>
    <definedName name="BExCSZV7U67UWXL2HKJNM5W1E4OO" localSheetId="3" hidden="1">#REF!</definedName>
    <definedName name="BExCSZV7U67UWXL2HKJNM5W1E4OO" hidden="1">#REF!</definedName>
    <definedName name="BExCT4NSDT61OCH04Y2QIFIOP75H" localSheetId="2" hidden="1">#REF!</definedName>
    <definedName name="BExCT4NSDT61OCH04Y2QIFIOP75H" localSheetId="22" hidden="1">#REF!</definedName>
    <definedName name="BExCT4NSDT61OCH04Y2QIFIOP75H" localSheetId="19" hidden="1">#REF!</definedName>
    <definedName name="BExCT4NSDT61OCH04Y2QIFIOP75H" localSheetId="20" hidden="1">#REF!</definedName>
    <definedName name="BExCT4NSDT61OCH04Y2QIFIOP75H" localSheetId="14" hidden="1">#REF!</definedName>
    <definedName name="BExCT4NSDT61OCH04Y2QIFIOP75H" localSheetId="15" hidden="1">#REF!</definedName>
    <definedName name="BExCT4NSDT61OCH04Y2QIFIOP75H" localSheetId="3" hidden="1">#REF!</definedName>
    <definedName name="BExCT4NSDT61OCH04Y2QIFIOP75H" hidden="1">#REF!</definedName>
    <definedName name="BExCTHZWIPJVLE56GATEFKPIKLK2" localSheetId="2" hidden="1">#REF!</definedName>
    <definedName name="BExCTHZWIPJVLE56GATEFKPIKLK2" localSheetId="22" hidden="1">#REF!</definedName>
    <definedName name="BExCTHZWIPJVLE56GATEFKPIKLK2" localSheetId="19" hidden="1">#REF!</definedName>
    <definedName name="BExCTHZWIPJVLE56GATEFKPIKLK2" localSheetId="20" hidden="1">#REF!</definedName>
    <definedName name="BExCTHZWIPJVLE56GATEFKPIKLK2" localSheetId="14" hidden="1">#REF!</definedName>
    <definedName name="BExCTHZWIPJVLE56GATEFKPIKLK2" localSheetId="15" hidden="1">#REF!</definedName>
    <definedName name="BExCTHZWIPJVLE56GATEFKPIKLK2" localSheetId="3" hidden="1">#REF!</definedName>
    <definedName name="BExCTHZWIPJVLE56GATEFKPIKLK2" hidden="1">#REF!</definedName>
    <definedName name="BExCTW8G3VCZ55S09HTUGXKB1P2M" localSheetId="2" hidden="1">#REF!</definedName>
    <definedName name="BExCTW8G3VCZ55S09HTUGXKB1P2M" localSheetId="22" hidden="1">#REF!</definedName>
    <definedName name="BExCTW8G3VCZ55S09HTUGXKB1P2M" localSheetId="19" hidden="1">#REF!</definedName>
    <definedName name="BExCTW8G3VCZ55S09HTUGXKB1P2M" localSheetId="20" hidden="1">#REF!</definedName>
    <definedName name="BExCTW8G3VCZ55S09HTUGXKB1P2M" localSheetId="14" hidden="1">#REF!</definedName>
    <definedName name="BExCTW8G3VCZ55S09HTUGXKB1P2M" localSheetId="15" hidden="1">#REF!</definedName>
    <definedName name="BExCTW8G3VCZ55S09HTUGXKB1P2M" localSheetId="3" hidden="1">#REF!</definedName>
    <definedName name="BExCTW8G3VCZ55S09HTUGXKB1P2M" hidden="1">#REF!</definedName>
    <definedName name="BExCTYS2KX0QANOLT8LGZ9WV3S3T" localSheetId="2" hidden="1">#REF!</definedName>
    <definedName name="BExCTYS2KX0QANOLT8LGZ9WV3S3T" localSheetId="22" hidden="1">#REF!</definedName>
    <definedName name="BExCTYS2KX0QANOLT8LGZ9WV3S3T" localSheetId="19" hidden="1">#REF!</definedName>
    <definedName name="BExCTYS2KX0QANOLT8LGZ9WV3S3T" localSheetId="20" hidden="1">#REF!</definedName>
    <definedName name="BExCTYS2KX0QANOLT8LGZ9WV3S3T" localSheetId="14" hidden="1">#REF!</definedName>
    <definedName name="BExCTYS2KX0QANOLT8LGZ9WV3S3T" localSheetId="15" hidden="1">#REF!</definedName>
    <definedName name="BExCTYS2KX0QANOLT8LGZ9WV3S3T" localSheetId="3" hidden="1">#REF!</definedName>
    <definedName name="BExCTYS2KX0QANOLT8LGZ9WV3S3T" hidden="1">#REF!</definedName>
    <definedName name="BExCTZ2V6H9TT6LFGK3SADZ2TIGQ" localSheetId="2" hidden="1">#REF!</definedName>
    <definedName name="BExCTZ2V6H9TT6LFGK3SADZ2TIGQ" localSheetId="22" hidden="1">#REF!</definedName>
    <definedName name="BExCTZ2V6H9TT6LFGK3SADZ2TIGQ" localSheetId="19" hidden="1">#REF!</definedName>
    <definedName name="BExCTZ2V6H9TT6LFGK3SADZ2TIGQ" localSheetId="20" hidden="1">#REF!</definedName>
    <definedName name="BExCTZ2V6H9TT6LFGK3SADZ2TIGQ" localSheetId="14" hidden="1">#REF!</definedName>
    <definedName name="BExCTZ2V6H9TT6LFGK3SADZ2TIGQ" localSheetId="15" hidden="1">#REF!</definedName>
    <definedName name="BExCTZ2V6H9TT6LFGK3SADZ2TIGQ" localSheetId="3" hidden="1">#REF!</definedName>
    <definedName name="BExCTZ2V6H9TT6LFGK3SADZ2TIGQ" hidden="1">#REF!</definedName>
    <definedName name="BExCTZZ9JNES4EDHW97NP0EGQALX" localSheetId="2" hidden="1">#REF!</definedName>
    <definedName name="BExCTZZ9JNES4EDHW97NP0EGQALX" localSheetId="22" hidden="1">#REF!</definedName>
    <definedName name="BExCTZZ9JNES4EDHW97NP0EGQALX" localSheetId="19" hidden="1">#REF!</definedName>
    <definedName name="BExCTZZ9JNES4EDHW97NP0EGQALX" localSheetId="20" hidden="1">#REF!</definedName>
    <definedName name="BExCTZZ9JNES4EDHW97NP0EGQALX" localSheetId="14" hidden="1">#REF!</definedName>
    <definedName name="BExCTZZ9JNES4EDHW97NP0EGQALX" localSheetId="15" hidden="1">#REF!</definedName>
    <definedName name="BExCTZZ9JNES4EDHW97NP0EGQALX" localSheetId="3" hidden="1">#REF!</definedName>
    <definedName name="BExCTZZ9JNES4EDHW97NP0EGQALX" hidden="1">#REF!</definedName>
    <definedName name="BExCU0A1V6NMZQ9ASYJ8QIVQ5UR2" localSheetId="2" hidden="1">#REF!</definedName>
    <definedName name="BExCU0A1V6NMZQ9ASYJ8QIVQ5UR2" localSheetId="22" hidden="1">#REF!</definedName>
    <definedName name="BExCU0A1V6NMZQ9ASYJ8QIVQ5UR2" localSheetId="19" hidden="1">#REF!</definedName>
    <definedName name="BExCU0A1V6NMZQ9ASYJ8QIVQ5UR2" localSheetId="20" hidden="1">#REF!</definedName>
    <definedName name="BExCU0A1V6NMZQ9ASYJ8QIVQ5UR2" localSheetId="14" hidden="1">#REF!</definedName>
    <definedName name="BExCU0A1V6NMZQ9ASYJ8QIVQ5UR2" localSheetId="15" hidden="1">#REF!</definedName>
    <definedName name="BExCU0A1V6NMZQ9ASYJ8QIVQ5UR2" localSheetId="3" hidden="1">#REF!</definedName>
    <definedName name="BExCU0A1V6NMZQ9ASYJ8QIVQ5UR2" hidden="1">#REF!</definedName>
    <definedName name="BExCU2834920JBHSPCRC4UF80OLL" localSheetId="2" hidden="1">#REF!</definedName>
    <definedName name="BExCU2834920JBHSPCRC4UF80OLL" localSheetId="22" hidden="1">#REF!</definedName>
    <definedName name="BExCU2834920JBHSPCRC4UF80OLL" localSheetId="19" hidden="1">#REF!</definedName>
    <definedName name="BExCU2834920JBHSPCRC4UF80OLL" localSheetId="20" hidden="1">#REF!</definedName>
    <definedName name="BExCU2834920JBHSPCRC4UF80OLL" localSheetId="14" hidden="1">#REF!</definedName>
    <definedName name="BExCU2834920JBHSPCRC4UF80OLL" localSheetId="15" hidden="1">#REF!</definedName>
    <definedName name="BExCU2834920JBHSPCRC4UF80OLL" localSheetId="3" hidden="1">#REF!</definedName>
    <definedName name="BExCU2834920JBHSPCRC4UF80OLL" hidden="1">#REF!</definedName>
    <definedName name="BExCU8O54I3P3WRYWY1CRP3S78QY" localSheetId="2" hidden="1">#REF!</definedName>
    <definedName name="BExCU8O54I3P3WRYWY1CRP3S78QY" localSheetId="22" hidden="1">#REF!</definedName>
    <definedName name="BExCU8O54I3P3WRYWY1CRP3S78QY" localSheetId="19" hidden="1">#REF!</definedName>
    <definedName name="BExCU8O54I3P3WRYWY1CRP3S78QY" localSheetId="20" hidden="1">#REF!</definedName>
    <definedName name="BExCU8O54I3P3WRYWY1CRP3S78QY" localSheetId="14" hidden="1">#REF!</definedName>
    <definedName name="BExCU8O54I3P3WRYWY1CRP3S78QY" localSheetId="15" hidden="1">#REF!</definedName>
    <definedName name="BExCU8O54I3P3WRYWY1CRP3S78QY" localSheetId="3" hidden="1">#REF!</definedName>
    <definedName name="BExCU8O54I3P3WRYWY1CRP3S78QY" hidden="1">#REF!</definedName>
    <definedName name="BExCUDRJO23YOKT8GPWOVQ4XEHF5" localSheetId="2" hidden="1">#REF!</definedName>
    <definedName name="BExCUDRJO23YOKT8GPWOVQ4XEHF5" localSheetId="22" hidden="1">#REF!</definedName>
    <definedName name="BExCUDRJO23YOKT8GPWOVQ4XEHF5" localSheetId="19" hidden="1">#REF!</definedName>
    <definedName name="BExCUDRJO23YOKT8GPWOVQ4XEHF5" localSheetId="20" hidden="1">#REF!</definedName>
    <definedName name="BExCUDRJO23YOKT8GPWOVQ4XEHF5" localSheetId="14" hidden="1">#REF!</definedName>
    <definedName name="BExCUDRJO23YOKT8GPWOVQ4XEHF5" localSheetId="15" hidden="1">#REF!</definedName>
    <definedName name="BExCUDRJO23YOKT8GPWOVQ4XEHF5" localSheetId="3" hidden="1">#REF!</definedName>
    <definedName name="BExCUDRJO23YOKT8GPWOVQ4XEHF5" hidden="1">#REF!</definedName>
    <definedName name="BExCULEOALM7SEHVMQC4B4N25MRM" localSheetId="2" hidden="1">#REF!</definedName>
    <definedName name="BExCULEOALM7SEHVMQC4B4N25MRM" localSheetId="22" hidden="1">#REF!</definedName>
    <definedName name="BExCULEOALM7SEHVMQC4B4N25MRM" localSheetId="19" hidden="1">#REF!</definedName>
    <definedName name="BExCULEOALM7SEHVMQC4B4N25MRM" localSheetId="20" hidden="1">#REF!</definedName>
    <definedName name="BExCULEOALM7SEHVMQC4B4N25MRM" localSheetId="14" hidden="1">#REF!</definedName>
    <definedName name="BExCULEOALM7SEHVMQC4B4N25MRM" localSheetId="15" hidden="1">#REF!</definedName>
    <definedName name="BExCULEOALM7SEHVMQC4B4N25MRM" localSheetId="3" hidden="1">#REF!</definedName>
    <definedName name="BExCULEOALM7SEHVMQC4B4N25MRM" hidden="1">#REF!</definedName>
    <definedName name="BExCUPAXFR16YMWL30ME3F3BSRDZ" localSheetId="2" hidden="1">#REF!</definedName>
    <definedName name="BExCUPAXFR16YMWL30ME3F3BSRDZ" localSheetId="22" hidden="1">#REF!</definedName>
    <definedName name="BExCUPAXFR16YMWL30ME3F3BSRDZ" localSheetId="19" hidden="1">#REF!</definedName>
    <definedName name="BExCUPAXFR16YMWL30ME3F3BSRDZ" localSheetId="20" hidden="1">#REF!</definedName>
    <definedName name="BExCUPAXFR16YMWL30ME3F3BSRDZ" localSheetId="14" hidden="1">#REF!</definedName>
    <definedName name="BExCUPAXFR16YMWL30ME3F3BSRDZ" localSheetId="15" hidden="1">#REF!</definedName>
    <definedName name="BExCUPAXFR16YMWL30ME3F3BSRDZ" localSheetId="3" hidden="1">#REF!</definedName>
    <definedName name="BExCUPAXFR16YMWL30ME3F3BSRDZ" hidden="1">#REF!</definedName>
    <definedName name="BExCUR94DHCE47PUUWEMT5QZOYR2" localSheetId="2" hidden="1">#REF!</definedName>
    <definedName name="BExCUR94DHCE47PUUWEMT5QZOYR2" localSheetId="22" hidden="1">#REF!</definedName>
    <definedName name="BExCUR94DHCE47PUUWEMT5QZOYR2" localSheetId="19" hidden="1">#REF!</definedName>
    <definedName name="BExCUR94DHCE47PUUWEMT5QZOYR2" localSheetId="20" hidden="1">#REF!</definedName>
    <definedName name="BExCUR94DHCE47PUUWEMT5QZOYR2" localSheetId="14" hidden="1">#REF!</definedName>
    <definedName name="BExCUR94DHCE47PUUWEMT5QZOYR2" localSheetId="15" hidden="1">#REF!</definedName>
    <definedName name="BExCUR94DHCE47PUUWEMT5QZOYR2" localSheetId="3" hidden="1">#REF!</definedName>
    <definedName name="BExCUR94DHCE47PUUWEMT5QZOYR2" hidden="1">#REF!</definedName>
    <definedName name="BExCV5HJSTBNPQZVGYJY9AZ4IJ26" localSheetId="2" hidden="1">#REF!</definedName>
    <definedName name="BExCV5HJSTBNPQZVGYJY9AZ4IJ26" localSheetId="22" hidden="1">#REF!</definedName>
    <definedName name="BExCV5HJSTBNPQZVGYJY9AZ4IJ26" localSheetId="19" hidden="1">#REF!</definedName>
    <definedName name="BExCV5HJSTBNPQZVGYJY9AZ4IJ26" localSheetId="20" hidden="1">#REF!</definedName>
    <definedName name="BExCV5HJSTBNPQZVGYJY9AZ4IJ26" localSheetId="14" hidden="1">#REF!</definedName>
    <definedName name="BExCV5HJSTBNPQZVGYJY9AZ4IJ26" localSheetId="15" hidden="1">#REF!</definedName>
    <definedName name="BExCV5HJSTBNPQZVGYJY9AZ4IJ26" localSheetId="3" hidden="1">#REF!</definedName>
    <definedName name="BExCV5HJSTBNPQZVGYJY9AZ4IJ26" hidden="1">#REF!</definedName>
    <definedName name="BExCV634L7SVHGB0UDDTRRQ2Q72H" localSheetId="2" hidden="1">#REF!</definedName>
    <definedName name="BExCV634L7SVHGB0UDDTRRQ2Q72H" localSheetId="22" hidden="1">#REF!</definedName>
    <definedName name="BExCV634L7SVHGB0UDDTRRQ2Q72H" localSheetId="19" hidden="1">#REF!</definedName>
    <definedName name="BExCV634L7SVHGB0UDDTRRQ2Q72H" localSheetId="20" hidden="1">#REF!</definedName>
    <definedName name="BExCV634L7SVHGB0UDDTRRQ2Q72H" localSheetId="14" hidden="1">#REF!</definedName>
    <definedName name="BExCV634L7SVHGB0UDDTRRQ2Q72H" localSheetId="15" hidden="1">#REF!</definedName>
    <definedName name="BExCV634L7SVHGB0UDDTRRQ2Q72H" localSheetId="3" hidden="1">#REF!</definedName>
    <definedName name="BExCV634L7SVHGB0UDDTRRQ2Q72H" hidden="1">#REF!</definedName>
    <definedName name="BExCVBXGSXT9FWJRG62PX9S1RK83" localSheetId="2" hidden="1">#REF!</definedName>
    <definedName name="BExCVBXGSXT9FWJRG62PX9S1RK83" localSheetId="22" hidden="1">#REF!</definedName>
    <definedName name="BExCVBXGSXT9FWJRG62PX9S1RK83" localSheetId="19" hidden="1">#REF!</definedName>
    <definedName name="BExCVBXGSXT9FWJRG62PX9S1RK83" localSheetId="20" hidden="1">#REF!</definedName>
    <definedName name="BExCVBXGSXT9FWJRG62PX9S1RK83" localSheetId="14" hidden="1">#REF!</definedName>
    <definedName name="BExCVBXGSXT9FWJRG62PX9S1RK83" localSheetId="15" hidden="1">#REF!</definedName>
    <definedName name="BExCVBXGSXT9FWJRG62PX9S1RK83" localSheetId="3" hidden="1">#REF!</definedName>
    <definedName name="BExCVBXGSXT9FWJRG62PX9S1RK83" hidden="1">#REF!</definedName>
    <definedName name="BExCVHBNLOHNFS0JAV3I1XGPNH9W" localSheetId="2" hidden="1">#REF!</definedName>
    <definedName name="BExCVHBNLOHNFS0JAV3I1XGPNH9W" localSheetId="22" hidden="1">#REF!</definedName>
    <definedName name="BExCVHBNLOHNFS0JAV3I1XGPNH9W" localSheetId="19" hidden="1">#REF!</definedName>
    <definedName name="BExCVHBNLOHNFS0JAV3I1XGPNH9W" localSheetId="20" hidden="1">#REF!</definedName>
    <definedName name="BExCVHBNLOHNFS0JAV3I1XGPNH9W" localSheetId="14" hidden="1">#REF!</definedName>
    <definedName name="BExCVHBNLOHNFS0JAV3I1XGPNH9W" localSheetId="15" hidden="1">#REF!</definedName>
    <definedName name="BExCVHBNLOHNFS0JAV3I1XGPNH9W" localSheetId="3" hidden="1">#REF!</definedName>
    <definedName name="BExCVHBNLOHNFS0JAV3I1XGPNH9W" hidden="1">#REF!</definedName>
    <definedName name="BExCVI86R31A2IOZIEBY1FJLVILD" localSheetId="2" hidden="1">#REF!</definedName>
    <definedName name="BExCVI86R31A2IOZIEBY1FJLVILD" localSheetId="22" hidden="1">#REF!</definedName>
    <definedName name="BExCVI86R31A2IOZIEBY1FJLVILD" localSheetId="19" hidden="1">#REF!</definedName>
    <definedName name="BExCVI86R31A2IOZIEBY1FJLVILD" localSheetId="20" hidden="1">#REF!</definedName>
    <definedName name="BExCVI86R31A2IOZIEBY1FJLVILD" localSheetId="14" hidden="1">#REF!</definedName>
    <definedName name="BExCVI86R31A2IOZIEBY1FJLVILD" localSheetId="15" hidden="1">#REF!</definedName>
    <definedName name="BExCVI86R31A2IOZIEBY1FJLVILD" localSheetId="3" hidden="1">#REF!</definedName>
    <definedName name="BExCVI86R31A2IOZIEBY1FJLVILD" hidden="1">#REF!</definedName>
    <definedName name="BExCVKGZXE0I9EIXKBZVSGSEY2RR" localSheetId="2" hidden="1">#REF!</definedName>
    <definedName name="BExCVKGZXE0I9EIXKBZVSGSEY2RR" localSheetId="22" hidden="1">#REF!</definedName>
    <definedName name="BExCVKGZXE0I9EIXKBZVSGSEY2RR" localSheetId="19" hidden="1">#REF!</definedName>
    <definedName name="BExCVKGZXE0I9EIXKBZVSGSEY2RR" localSheetId="20" hidden="1">#REF!</definedName>
    <definedName name="BExCVKGZXE0I9EIXKBZVSGSEY2RR" localSheetId="14" hidden="1">#REF!</definedName>
    <definedName name="BExCVKGZXE0I9EIXKBZVSGSEY2RR" localSheetId="15" hidden="1">#REF!</definedName>
    <definedName name="BExCVKGZXE0I9EIXKBZVSGSEY2RR" localSheetId="3" hidden="1">#REF!</definedName>
    <definedName name="BExCVKGZXE0I9EIXKBZVSGSEY2RR" hidden="1">#REF!</definedName>
    <definedName name="BExCVNROVORCSNX9HKHKPHY0URS3" localSheetId="2" hidden="1">#REF!</definedName>
    <definedName name="BExCVNROVORCSNX9HKHKPHY0URS3" localSheetId="22" hidden="1">#REF!</definedName>
    <definedName name="BExCVNROVORCSNX9HKHKPHY0URS3" localSheetId="19" hidden="1">#REF!</definedName>
    <definedName name="BExCVNROVORCSNX9HKHKPHY0URS3" localSheetId="20" hidden="1">#REF!</definedName>
    <definedName name="BExCVNROVORCSNX9HKHKPHY0URS3" localSheetId="14" hidden="1">#REF!</definedName>
    <definedName name="BExCVNROVORCSNX9HKHKPHY0URS3" localSheetId="15" hidden="1">#REF!</definedName>
    <definedName name="BExCVNROVORCSNX9HKHKPHY0URS3" localSheetId="3" hidden="1">#REF!</definedName>
    <definedName name="BExCVNROVORCSNX9HKHKPHY0URS3" hidden="1">#REF!</definedName>
    <definedName name="BExCVPEZON7VV6NOWII8VZMONPCJ" localSheetId="2" hidden="1">#REF!</definedName>
    <definedName name="BExCVPEZON7VV6NOWII8VZMONPCJ" localSheetId="22" hidden="1">#REF!</definedName>
    <definedName name="BExCVPEZON7VV6NOWII8VZMONPCJ" localSheetId="19" hidden="1">#REF!</definedName>
    <definedName name="BExCVPEZON7VV6NOWII8VZMONPCJ" localSheetId="20" hidden="1">#REF!</definedName>
    <definedName name="BExCVPEZON7VV6NOWII8VZMONPCJ" localSheetId="14" hidden="1">#REF!</definedName>
    <definedName name="BExCVPEZON7VV6NOWII8VZMONPCJ" localSheetId="15" hidden="1">#REF!</definedName>
    <definedName name="BExCVPEZON7VV6NOWII8VZMONPCJ" localSheetId="3" hidden="1">#REF!</definedName>
    <definedName name="BExCVPEZON7VV6NOWII8VZMONPCJ" hidden="1">#REF!</definedName>
    <definedName name="BExCVV44WY5807WGMTGKPW0GT256" localSheetId="2" hidden="1">#REF!</definedName>
    <definedName name="BExCVV44WY5807WGMTGKPW0GT256" localSheetId="22" hidden="1">#REF!</definedName>
    <definedName name="BExCVV44WY5807WGMTGKPW0GT256" localSheetId="19" hidden="1">#REF!</definedName>
    <definedName name="BExCVV44WY5807WGMTGKPW0GT256" localSheetId="20" hidden="1">#REF!</definedName>
    <definedName name="BExCVV44WY5807WGMTGKPW0GT256" localSheetId="14" hidden="1">#REF!</definedName>
    <definedName name="BExCVV44WY5807WGMTGKPW0GT256" localSheetId="15" hidden="1">#REF!</definedName>
    <definedName name="BExCVV44WY5807WGMTGKPW0GT256" localSheetId="3" hidden="1">#REF!</definedName>
    <definedName name="BExCVV44WY5807WGMTGKPW0GT256" hidden="1">#REF!</definedName>
    <definedName name="BExCVZ5PN4V6MRBZ04PZJW3GEF8S" localSheetId="2" hidden="1">#REF!</definedName>
    <definedName name="BExCVZ5PN4V6MRBZ04PZJW3GEF8S" localSheetId="22" hidden="1">#REF!</definedName>
    <definedName name="BExCVZ5PN4V6MRBZ04PZJW3GEF8S" localSheetId="19" hidden="1">#REF!</definedName>
    <definedName name="BExCVZ5PN4V6MRBZ04PZJW3GEF8S" localSheetId="20" hidden="1">#REF!</definedName>
    <definedName name="BExCVZ5PN4V6MRBZ04PZJW3GEF8S" localSheetId="14" hidden="1">#REF!</definedName>
    <definedName name="BExCVZ5PN4V6MRBZ04PZJW3GEF8S" localSheetId="15" hidden="1">#REF!</definedName>
    <definedName name="BExCVZ5PN4V6MRBZ04PZJW3GEF8S" localSheetId="3" hidden="1">#REF!</definedName>
    <definedName name="BExCVZ5PN4V6MRBZ04PZJW3GEF8S" hidden="1">#REF!</definedName>
    <definedName name="BExCW13R0GWJYGXZBNCPAHQN4NR2" localSheetId="2" hidden="1">#REF!</definedName>
    <definedName name="BExCW13R0GWJYGXZBNCPAHQN4NR2" localSheetId="22" hidden="1">#REF!</definedName>
    <definedName name="BExCW13R0GWJYGXZBNCPAHQN4NR2" localSheetId="19" hidden="1">#REF!</definedName>
    <definedName name="BExCW13R0GWJYGXZBNCPAHQN4NR2" localSheetId="20" hidden="1">#REF!</definedName>
    <definedName name="BExCW13R0GWJYGXZBNCPAHQN4NR2" localSheetId="14" hidden="1">#REF!</definedName>
    <definedName name="BExCW13R0GWJYGXZBNCPAHQN4NR2" localSheetId="15" hidden="1">#REF!</definedName>
    <definedName name="BExCW13R0GWJYGXZBNCPAHQN4NR2" localSheetId="3" hidden="1">#REF!</definedName>
    <definedName name="BExCW13R0GWJYGXZBNCPAHQN4NR2" hidden="1">#REF!</definedName>
    <definedName name="BExCW9Y5HWU4RJTNX74O6L24VGCK" localSheetId="2" hidden="1">#REF!</definedName>
    <definedName name="BExCW9Y5HWU4RJTNX74O6L24VGCK" localSheetId="22" hidden="1">#REF!</definedName>
    <definedName name="BExCW9Y5HWU4RJTNX74O6L24VGCK" localSheetId="19" hidden="1">#REF!</definedName>
    <definedName name="BExCW9Y5HWU4RJTNX74O6L24VGCK" localSheetId="20" hidden="1">#REF!</definedName>
    <definedName name="BExCW9Y5HWU4RJTNX74O6L24VGCK" localSheetId="14" hidden="1">#REF!</definedName>
    <definedName name="BExCW9Y5HWU4RJTNX74O6L24VGCK" localSheetId="15" hidden="1">#REF!</definedName>
    <definedName name="BExCW9Y5HWU4RJTNX74O6L24VGCK" localSheetId="3" hidden="1">#REF!</definedName>
    <definedName name="BExCW9Y5HWU4RJTNX74O6L24VGCK" hidden="1">#REF!</definedName>
    <definedName name="BExCWHADQJRXWFDGV2KMANWIY1YN" localSheetId="2" hidden="1">#REF!</definedName>
    <definedName name="BExCWHADQJRXWFDGV2KMANWIY1YN" localSheetId="22" hidden="1">#REF!</definedName>
    <definedName name="BExCWHADQJRXWFDGV2KMANWIY1YN" localSheetId="19" hidden="1">#REF!</definedName>
    <definedName name="BExCWHADQJRXWFDGV2KMANWIY1YN" localSheetId="20" hidden="1">#REF!</definedName>
    <definedName name="BExCWHADQJRXWFDGV2KMANWIY1YN" localSheetId="14" hidden="1">#REF!</definedName>
    <definedName name="BExCWHADQJRXWFDGV2KMANWIY1YN" localSheetId="15" hidden="1">#REF!</definedName>
    <definedName name="BExCWHADQJRXWFDGV2KMANWIY1YN" localSheetId="3" hidden="1">#REF!</definedName>
    <definedName name="BExCWHADQJRXWFDGV2KMANWIY1YN" hidden="1">#REF!</definedName>
    <definedName name="BExCWPDPESGZS07QGBLSBWDNVJLZ" localSheetId="2" hidden="1">#REF!</definedName>
    <definedName name="BExCWPDPESGZS07QGBLSBWDNVJLZ" localSheetId="22" hidden="1">#REF!</definedName>
    <definedName name="BExCWPDPESGZS07QGBLSBWDNVJLZ" localSheetId="19" hidden="1">#REF!</definedName>
    <definedName name="BExCWPDPESGZS07QGBLSBWDNVJLZ" localSheetId="20" hidden="1">#REF!</definedName>
    <definedName name="BExCWPDPESGZS07QGBLSBWDNVJLZ" localSheetId="14" hidden="1">#REF!</definedName>
    <definedName name="BExCWPDPESGZS07QGBLSBWDNVJLZ" localSheetId="15" hidden="1">#REF!</definedName>
    <definedName name="BExCWPDPESGZS07QGBLSBWDNVJLZ" localSheetId="3" hidden="1">#REF!</definedName>
    <definedName name="BExCWPDPESGZS07QGBLSBWDNVJLZ" hidden="1">#REF!</definedName>
    <definedName name="BExCWTVKHIVCRHF8GC39KI58YM5K" localSheetId="2" hidden="1">#REF!</definedName>
    <definedName name="BExCWTVKHIVCRHF8GC39KI58YM5K" localSheetId="22" hidden="1">#REF!</definedName>
    <definedName name="BExCWTVKHIVCRHF8GC39KI58YM5K" localSheetId="19" hidden="1">#REF!</definedName>
    <definedName name="BExCWTVKHIVCRHF8GC39KI58YM5K" localSheetId="20" hidden="1">#REF!</definedName>
    <definedName name="BExCWTVKHIVCRHF8GC39KI58YM5K" localSheetId="14" hidden="1">#REF!</definedName>
    <definedName name="BExCWTVKHIVCRHF8GC39KI58YM5K" localSheetId="15" hidden="1">#REF!</definedName>
    <definedName name="BExCWTVKHIVCRHF8GC39KI58YM5K" localSheetId="3" hidden="1">#REF!</definedName>
    <definedName name="BExCWTVKHIVCRHF8GC39KI58YM5K" hidden="1">#REF!</definedName>
    <definedName name="BExCX2KGRZBRVLZNM8SUSIE6A0RL" localSheetId="2" hidden="1">#REF!</definedName>
    <definedName name="BExCX2KGRZBRVLZNM8SUSIE6A0RL" localSheetId="22" hidden="1">#REF!</definedName>
    <definedName name="BExCX2KGRZBRVLZNM8SUSIE6A0RL" localSheetId="19" hidden="1">#REF!</definedName>
    <definedName name="BExCX2KGRZBRVLZNM8SUSIE6A0RL" localSheetId="20" hidden="1">#REF!</definedName>
    <definedName name="BExCX2KGRZBRVLZNM8SUSIE6A0RL" localSheetId="14" hidden="1">#REF!</definedName>
    <definedName name="BExCX2KGRZBRVLZNM8SUSIE6A0RL" localSheetId="15" hidden="1">#REF!</definedName>
    <definedName name="BExCX2KGRZBRVLZNM8SUSIE6A0RL" localSheetId="3" hidden="1">#REF!</definedName>
    <definedName name="BExCX2KGRZBRVLZNM8SUSIE6A0RL" hidden="1">#REF!</definedName>
    <definedName name="BExCX3X451T70LZ1VF95L7W4Y4TM" localSheetId="2" hidden="1">#REF!</definedName>
    <definedName name="BExCX3X451T70LZ1VF95L7W4Y4TM" localSheetId="22" hidden="1">#REF!</definedName>
    <definedName name="BExCX3X451T70LZ1VF95L7W4Y4TM" localSheetId="19" hidden="1">#REF!</definedName>
    <definedName name="BExCX3X451T70LZ1VF95L7W4Y4TM" localSheetId="20" hidden="1">#REF!</definedName>
    <definedName name="BExCX3X451T70LZ1VF95L7W4Y4TM" localSheetId="14" hidden="1">#REF!</definedName>
    <definedName name="BExCX3X451T70LZ1VF95L7W4Y4TM" localSheetId="15" hidden="1">#REF!</definedName>
    <definedName name="BExCX3X451T70LZ1VF95L7W4Y4TM" localSheetId="3" hidden="1">#REF!</definedName>
    <definedName name="BExCX3X451T70LZ1VF95L7W4Y4TM" hidden="1">#REF!</definedName>
    <definedName name="BExCX4NZ2N1OUGXM7EV0U7VULJMM" localSheetId="2" hidden="1">#REF!</definedName>
    <definedName name="BExCX4NZ2N1OUGXM7EV0U7VULJMM" localSheetId="22" hidden="1">#REF!</definedName>
    <definedName name="BExCX4NZ2N1OUGXM7EV0U7VULJMM" localSheetId="19" hidden="1">#REF!</definedName>
    <definedName name="BExCX4NZ2N1OUGXM7EV0U7VULJMM" localSheetId="20" hidden="1">#REF!</definedName>
    <definedName name="BExCX4NZ2N1OUGXM7EV0U7VULJMM" localSheetId="14" hidden="1">#REF!</definedName>
    <definedName name="BExCX4NZ2N1OUGXM7EV0U7VULJMM" localSheetId="15" hidden="1">#REF!</definedName>
    <definedName name="BExCX4NZ2N1OUGXM7EV0U7VULJMM" localSheetId="3" hidden="1">#REF!</definedName>
    <definedName name="BExCX4NZ2N1OUGXM7EV0U7VULJMM" hidden="1">#REF!</definedName>
    <definedName name="BExCXILMURGYMAH6N5LF5DV6K3GM" localSheetId="2" hidden="1">#REF!</definedName>
    <definedName name="BExCXILMURGYMAH6N5LF5DV6K3GM" localSheetId="22" hidden="1">#REF!</definedName>
    <definedName name="BExCXILMURGYMAH6N5LF5DV6K3GM" localSheetId="19" hidden="1">#REF!</definedName>
    <definedName name="BExCXILMURGYMAH6N5LF5DV6K3GM" localSheetId="20" hidden="1">#REF!</definedName>
    <definedName name="BExCXILMURGYMAH6N5LF5DV6K3GM" localSheetId="14" hidden="1">#REF!</definedName>
    <definedName name="BExCXILMURGYMAH6N5LF5DV6K3GM" localSheetId="15" hidden="1">#REF!</definedName>
    <definedName name="BExCXILMURGYMAH6N5LF5DV6K3GM" localSheetId="3" hidden="1">#REF!</definedName>
    <definedName name="BExCXILMURGYMAH6N5LF5DV6K3GM" hidden="1">#REF!</definedName>
    <definedName name="BExCXQUFBMXQ1650735H48B1AZT3" localSheetId="2" hidden="1">#REF!</definedName>
    <definedName name="BExCXQUFBMXQ1650735H48B1AZT3" localSheetId="22" hidden="1">#REF!</definedName>
    <definedName name="BExCXQUFBMXQ1650735H48B1AZT3" localSheetId="19" hidden="1">#REF!</definedName>
    <definedName name="BExCXQUFBMXQ1650735H48B1AZT3" localSheetId="20" hidden="1">#REF!</definedName>
    <definedName name="BExCXQUFBMXQ1650735H48B1AZT3" localSheetId="14" hidden="1">#REF!</definedName>
    <definedName name="BExCXQUFBMXQ1650735H48B1AZT3" localSheetId="15" hidden="1">#REF!</definedName>
    <definedName name="BExCXQUFBMXQ1650735H48B1AZT3" localSheetId="3" hidden="1">#REF!</definedName>
    <definedName name="BExCXQUFBMXQ1650735H48B1AZT3" hidden="1">#REF!</definedName>
    <definedName name="BExCXYSBKJ9SZQD7XS2WUS6SVBJO" localSheetId="2" hidden="1">#REF!</definedName>
    <definedName name="BExCXYSBKJ9SZQD7XS2WUS6SVBJO" localSheetId="22" hidden="1">#REF!</definedName>
    <definedName name="BExCXYSBKJ9SZQD7XS2WUS6SVBJO" localSheetId="19" hidden="1">#REF!</definedName>
    <definedName name="BExCXYSBKJ9SZQD7XS2WUS6SVBJO" localSheetId="20" hidden="1">#REF!</definedName>
    <definedName name="BExCXYSBKJ9SZQD7XS2WUS6SVBJO" localSheetId="14" hidden="1">#REF!</definedName>
    <definedName name="BExCXYSBKJ9SZQD7XS2WUS6SVBJO" localSheetId="15" hidden="1">#REF!</definedName>
    <definedName name="BExCXYSBKJ9SZQD7XS2WUS6SVBJO" localSheetId="3" hidden="1">#REF!</definedName>
    <definedName name="BExCXYSBKJ9SZQD7XS2WUS6SVBJO" hidden="1">#REF!</definedName>
    <definedName name="BExCXZ8DGK5ZE8467LFEHX6JNQHJ" localSheetId="2" hidden="1">#REF!</definedName>
    <definedName name="BExCXZ8DGK5ZE8467LFEHX6JNQHJ" localSheetId="22" hidden="1">#REF!</definedName>
    <definedName name="BExCXZ8DGK5ZE8467LFEHX6JNQHJ" localSheetId="19" hidden="1">#REF!</definedName>
    <definedName name="BExCXZ8DGK5ZE8467LFEHX6JNQHJ" localSheetId="20" hidden="1">#REF!</definedName>
    <definedName name="BExCXZ8DGK5ZE8467LFEHX6JNQHJ" localSheetId="14" hidden="1">#REF!</definedName>
    <definedName name="BExCXZ8DGK5ZE8467LFEHX6JNQHJ" localSheetId="15" hidden="1">#REF!</definedName>
    <definedName name="BExCXZ8DGK5ZE8467LFEHX6JNQHJ" localSheetId="3" hidden="1">#REF!</definedName>
    <definedName name="BExCXZ8DGK5ZE8467LFEHX6JNQHJ" hidden="1">#REF!</definedName>
    <definedName name="BExCY2DQO9VLA77Q7EG3T0XNXX4F" localSheetId="2" hidden="1">#REF!</definedName>
    <definedName name="BExCY2DQO9VLA77Q7EG3T0XNXX4F" localSheetId="22" hidden="1">#REF!</definedName>
    <definedName name="BExCY2DQO9VLA77Q7EG3T0XNXX4F" localSheetId="19" hidden="1">#REF!</definedName>
    <definedName name="BExCY2DQO9VLA77Q7EG3T0XNXX4F" localSheetId="20" hidden="1">#REF!</definedName>
    <definedName name="BExCY2DQO9VLA77Q7EG3T0XNXX4F" localSheetId="14" hidden="1">#REF!</definedName>
    <definedName name="BExCY2DQO9VLA77Q7EG3T0XNXX4F" localSheetId="15" hidden="1">#REF!</definedName>
    <definedName name="BExCY2DQO9VLA77Q7EG3T0XNXX4F" localSheetId="3" hidden="1">#REF!</definedName>
    <definedName name="BExCY2DQO9VLA77Q7EG3T0XNXX4F" hidden="1">#REF!</definedName>
    <definedName name="BExCY5Z7X93Z8XUOEASK50W08S36" localSheetId="2" hidden="1">#REF!</definedName>
    <definedName name="BExCY5Z7X93Z8XUOEASK50W08S36" localSheetId="22" hidden="1">#REF!</definedName>
    <definedName name="BExCY5Z7X93Z8XUOEASK50W08S36" localSheetId="19" hidden="1">#REF!</definedName>
    <definedName name="BExCY5Z7X93Z8XUOEASK50W08S36" localSheetId="20" hidden="1">#REF!</definedName>
    <definedName name="BExCY5Z7X93Z8XUOEASK50W08S36" localSheetId="14" hidden="1">#REF!</definedName>
    <definedName name="BExCY5Z7X93Z8XUOEASK50W08S36" localSheetId="15" hidden="1">#REF!</definedName>
    <definedName name="BExCY5Z7X93Z8XUOEASK50W08S36" localSheetId="3" hidden="1">#REF!</definedName>
    <definedName name="BExCY5Z7X93Z8XUOEASK50W08S36" hidden="1">#REF!</definedName>
    <definedName name="BExCY6VMJ68MX3C981R5Q0BX5791" localSheetId="2" hidden="1">#REF!</definedName>
    <definedName name="BExCY6VMJ68MX3C981R5Q0BX5791" localSheetId="22" hidden="1">#REF!</definedName>
    <definedName name="BExCY6VMJ68MX3C981R5Q0BX5791" localSheetId="19" hidden="1">#REF!</definedName>
    <definedName name="BExCY6VMJ68MX3C981R5Q0BX5791" localSheetId="20" hidden="1">#REF!</definedName>
    <definedName name="BExCY6VMJ68MX3C981R5Q0BX5791" localSheetId="14" hidden="1">#REF!</definedName>
    <definedName name="BExCY6VMJ68MX3C981R5Q0BX5791" localSheetId="15" hidden="1">#REF!</definedName>
    <definedName name="BExCY6VMJ68MX3C981R5Q0BX5791" localSheetId="3" hidden="1">#REF!</definedName>
    <definedName name="BExCY6VMJ68MX3C981R5Q0BX5791" hidden="1">#REF!</definedName>
    <definedName name="BExCYAH2SAZCPW6XCB7V7PMMCAWO" localSheetId="2" hidden="1">#REF!</definedName>
    <definedName name="BExCYAH2SAZCPW6XCB7V7PMMCAWO" localSheetId="22" hidden="1">#REF!</definedName>
    <definedName name="BExCYAH2SAZCPW6XCB7V7PMMCAWO" localSheetId="19" hidden="1">#REF!</definedName>
    <definedName name="BExCYAH2SAZCPW6XCB7V7PMMCAWO" localSheetId="20" hidden="1">#REF!</definedName>
    <definedName name="BExCYAH2SAZCPW6XCB7V7PMMCAWO" localSheetId="14" hidden="1">#REF!</definedName>
    <definedName name="BExCYAH2SAZCPW6XCB7V7PMMCAWO" localSheetId="15" hidden="1">#REF!</definedName>
    <definedName name="BExCYAH2SAZCPW6XCB7V7PMMCAWO" localSheetId="3" hidden="1">#REF!</definedName>
    <definedName name="BExCYAH2SAZCPW6XCB7V7PMMCAWO" hidden="1">#REF!</definedName>
    <definedName name="BExCYDGYM1UGUNTB331L2E4L5F34" localSheetId="2" hidden="1">#REF!</definedName>
    <definedName name="BExCYDGYM1UGUNTB331L2E4L5F34" localSheetId="22" hidden="1">#REF!</definedName>
    <definedName name="BExCYDGYM1UGUNTB331L2E4L5F34" localSheetId="19" hidden="1">#REF!</definedName>
    <definedName name="BExCYDGYM1UGUNTB331L2E4L5F34" localSheetId="20" hidden="1">#REF!</definedName>
    <definedName name="BExCYDGYM1UGUNTB331L2E4L5F34" localSheetId="14" hidden="1">#REF!</definedName>
    <definedName name="BExCYDGYM1UGUNTB331L2E4L5F34" localSheetId="15" hidden="1">#REF!</definedName>
    <definedName name="BExCYDGYM1UGUNTB331L2E4L5F34" localSheetId="3" hidden="1">#REF!</definedName>
    <definedName name="BExCYDGYM1UGUNTB331L2E4L5F34" hidden="1">#REF!</definedName>
    <definedName name="BExCYN7KCKU1F6EXMNPQPTKNOT6A" localSheetId="2" hidden="1">#REF!</definedName>
    <definedName name="BExCYN7KCKU1F6EXMNPQPTKNOT6A" localSheetId="22" hidden="1">#REF!</definedName>
    <definedName name="BExCYN7KCKU1F6EXMNPQPTKNOT6A" localSheetId="19" hidden="1">#REF!</definedName>
    <definedName name="BExCYN7KCKU1F6EXMNPQPTKNOT6A" localSheetId="20" hidden="1">#REF!</definedName>
    <definedName name="BExCYN7KCKU1F6EXMNPQPTKNOT6A" localSheetId="14" hidden="1">#REF!</definedName>
    <definedName name="BExCYN7KCKU1F6EXMNPQPTKNOT6A" localSheetId="15" hidden="1">#REF!</definedName>
    <definedName name="BExCYN7KCKU1F6EXMNPQPTKNOT6A" localSheetId="3" hidden="1">#REF!</definedName>
    <definedName name="BExCYN7KCKU1F6EXMNPQPTKNOT6A" hidden="1">#REF!</definedName>
    <definedName name="BExCYPRC5HJE6N2XQTHCT6NXGP8N" localSheetId="2" hidden="1">#REF!</definedName>
    <definedName name="BExCYPRC5HJE6N2XQTHCT6NXGP8N" localSheetId="22" hidden="1">#REF!</definedName>
    <definedName name="BExCYPRC5HJE6N2XQTHCT6NXGP8N" localSheetId="19" hidden="1">#REF!</definedName>
    <definedName name="BExCYPRC5HJE6N2XQTHCT6NXGP8N" localSheetId="20" hidden="1">#REF!</definedName>
    <definedName name="BExCYPRC5HJE6N2XQTHCT6NXGP8N" localSheetId="14" hidden="1">#REF!</definedName>
    <definedName name="BExCYPRC5HJE6N2XQTHCT6NXGP8N" localSheetId="15" hidden="1">#REF!</definedName>
    <definedName name="BExCYPRC5HJE6N2XQTHCT6NXGP8N" localSheetId="3" hidden="1">#REF!</definedName>
    <definedName name="BExCYPRC5HJE6N2XQTHCT6NXGP8N" hidden="1">#REF!</definedName>
    <definedName name="BExCYQCX9ES8ZWW2L35B12WDNT73" localSheetId="2" hidden="1">#REF!</definedName>
    <definedName name="BExCYQCX9ES8ZWW2L35B12WDNT73" localSheetId="22" hidden="1">#REF!</definedName>
    <definedName name="BExCYQCX9ES8ZWW2L35B12WDNT73" localSheetId="19" hidden="1">#REF!</definedName>
    <definedName name="BExCYQCX9ES8ZWW2L35B12WDNT73" localSheetId="20" hidden="1">#REF!</definedName>
    <definedName name="BExCYQCX9ES8ZWW2L35B12WDNT73" localSheetId="14" hidden="1">#REF!</definedName>
    <definedName name="BExCYQCX9ES8ZWW2L35B12WDNT73" localSheetId="15" hidden="1">#REF!</definedName>
    <definedName name="BExCYQCX9ES8ZWW2L35B12WDNT73" localSheetId="3" hidden="1">#REF!</definedName>
    <definedName name="BExCYQCX9ES8ZWW2L35B12WDNT73" hidden="1">#REF!</definedName>
    <definedName name="BExCYSLQY2CYU7DQ3QI07UGGS6OW" localSheetId="2" hidden="1">#REF!</definedName>
    <definedName name="BExCYSLQY2CYU7DQ3QI07UGGS6OW" localSheetId="22" hidden="1">#REF!</definedName>
    <definedName name="BExCYSLQY2CYU7DQ3QI07UGGS6OW" localSheetId="19" hidden="1">#REF!</definedName>
    <definedName name="BExCYSLQY2CYU7DQ3QI07UGGS6OW" localSheetId="20" hidden="1">#REF!</definedName>
    <definedName name="BExCYSLQY2CYU7DQ3QI07UGGS6OW" localSheetId="14" hidden="1">#REF!</definedName>
    <definedName name="BExCYSLQY2CYU7DQ3QI07UGGS6OW" localSheetId="15" hidden="1">#REF!</definedName>
    <definedName name="BExCYSLQY2CYU7DQ3QI07UGGS6OW" localSheetId="3" hidden="1">#REF!</definedName>
    <definedName name="BExCYSLQY2CYU7DQ3QI07UGGS6OW" hidden="1">#REF!</definedName>
    <definedName name="BExCYUK0I3UEXZNFDW71G6Z6D8XR" localSheetId="2" hidden="1">#REF!</definedName>
    <definedName name="BExCYUK0I3UEXZNFDW71G6Z6D8XR" localSheetId="22" hidden="1">#REF!</definedName>
    <definedName name="BExCYUK0I3UEXZNFDW71G6Z6D8XR" localSheetId="19" hidden="1">#REF!</definedName>
    <definedName name="BExCYUK0I3UEXZNFDW71G6Z6D8XR" localSheetId="20" hidden="1">#REF!</definedName>
    <definedName name="BExCYUK0I3UEXZNFDW71G6Z6D8XR" localSheetId="14" hidden="1">#REF!</definedName>
    <definedName name="BExCYUK0I3UEXZNFDW71G6Z6D8XR" localSheetId="15" hidden="1">#REF!</definedName>
    <definedName name="BExCYUK0I3UEXZNFDW71G6Z6D8XR" localSheetId="3" hidden="1">#REF!</definedName>
    <definedName name="BExCYUK0I3UEXZNFDW71G6Z6D8XR" hidden="1">#REF!</definedName>
    <definedName name="BExCZFZCXMLY5DWESYJ9NGTJYQ8M" localSheetId="2" hidden="1">#REF!</definedName>
    <definedName name="BExCZFZCXMLY5DWESYJ9NGTJYQ8M" localSheetId="22" hidden="1">#REF!</definedName>
    <definedName name="BExCZFZCXMLY5DWESYJ9NGTJYQ8M" localSheetId="19" hidden="1">#REF!</definedName>
    <definedName name="BExCZFZCXMLY5DWESYJ9NGTJYQ8M" localSheetId="20" hidden="1">#REF!</definedName>
    <definedName name="BExCZFZCXMLY5DWESYJ9NGTJYQ8M" localSheetId="14" hidden="1">#REF!</definedName>
    <definedName name="BExCZFZCXMLY5DWESYJ9NGTJYQ8M" localSheetId="15" hidden="1">#REF!</definedName>
    <definedName name="BExCZFZCXMLY5DWESYJ9NGTJYQ8M" localSheetId="3" hidden="1">#REF!</definedName>
    <definedName name="BExCZFZCXMLY5DWESYJ9NGTJYQ8M" hidden="1">#REF!</definedName>
    <definedName name="BExCZJ4P8WS0BDT31WDXI0ROE7D6" localSheetId="2" hidden="1">#REF!</definedName>
    <definedName name="BExCZJ4P8WS0BDT31WDXI0ROE7D6" localSheetId="22" hidden="1">#REF!</definedName>
    <definedName name="BExCZJ4P8WS0BDT31WDXI0ROE7D6" localSheetId="19" hidden="1">#REF!</definedName>
    <definedName name="BExCZJ4P8WS0BDT31WDXI0ROE7D6" localSheetId="20" hidden="1">#REF!</definedName>
    <definedName name="BExCZJ4P8WS0BDT31WDXI0ROE7D6" localSheetId="14" hidden="1">#REF!</definedName>
    <definedName name="BExCZJ4P8WS0BDT31WDXI0ROE7D6" localSheetId="15" hidden="1">#REF!</definedName>
    <definedName name="BExCZJ4P8WS0BDT31WDXI0ROE7D6" localSheetId="3" hidden="1">#REF!</definedName>
    <definedName name="BExCZJ4P8WS0BDT31WDXI0ROE7D6" hidden="1">#REF!</definedName>
    <definedName name="BExCZKH6NI0EE02L995IFVBD1J59" localSheetId="2" hidden="1">#REF!</definedName>
    <definedName name="BExCZKH6NI0EE02L995IFVBD1J59" localSheetId="22" hidden="1">#REF!</definedName>
    <definedName name="BExCZKH6NI0EE02L995IFVBD1J59" localSheetId="19" hidden="1">#REF!</definedName>
    <definedName name="BExCZKH6NI0EE02L995IFVBD1J59" localSheetId="20" hidden="1">#REF!</definedName>
    <definedName name="BExCZKH6NI0EE02L995IFVBD1J59" localSheetId="14" hidden="1">#REF!</definedName>
    <definedName name="BExCZKH6NI0EE02L995IFVBD1J59" localSheetId="15" hidden="1">#REF!</definedName>
    <definedName name="BExCZKH6NI0EE02L995IFVBD1J59" localSheetId="3" hidden="1">#REF!</definedName>
    <definedName name="BExCZKH6NI0EE02L995IFVBD1J59" hidden="1">#REF!</definedName>
    <definedName name="BExCZNRWARGGHWLSC1PEDZFLF3JV" localSheetId="2" hidden="1">#REF!</definedName>
    <definedName name="BExCZNRWARGGHWLSC1PEDZFLF3JV" localSheetId="22" hidden="1">#REF!</definedName>
    <definedName name="BExCZNRWARGGHWLSC1PEDZFLF3JV" localSheetId="19" hidden="1">#REF!</definedName>
    <definedName name="BExCZNRWARGGHWLSC1PEDZFLF3JV" localSheetId="20" hidden="1">#REF!</definedName>
    <definedName name="BExCZNRWARGGHWLSC1PEDZFLF3JV" localSheetId="14" hidden="1">#REF!</definedName>
    <definedName name="BExCZNRWARGGHWLSC1PEDZFLF3JV" localSheetId="15" hidden="1">#REF!</definedName>
    <definedName name="BExCZNRWARGGHWLSC1PEDZFLF3JV" localSheetId="3" hidden="1">#REF!</definedName>
    <definedName name="BExCZNRWARGGHWLSC1PEDZFLF3JV" hidden="1">#REF!</definedName>
    <definedName name="BExCZP9TBB61HISZ2U5QMQSO2LBE" localSheetId="2" hidden="1">#REF!</definedName>
    <definedName name="BExCZP9TBB61HISZ2U5QMQSO2LBE" localSheetId="22" hidden="1">#REF!</definedName>
    <definedName name="BExCZP9TBB61HISZ2U5QMQSO2LBE" localSheetId="19" hidden="1">#REF!</definedName>
    <definedName name="BExCZP9TBB61HISZ2U5QMQSO2LBE" localSheetId="20" hidden="1">#REF!</definedName>
    <definedName name="BExCZP9TBB61HISZ2U5QMQSO2LBE" localSheetId="14" hidden="1">#REF!</definedName>
    <definedName name="BExCZP9TBB61HISZ2U5QMQSO2LBE" localSheetId="15" hidden="1">#REF!</definedName>
    <definedName name="BExCZP9TBB61HISZ2U5QMQSO2LBE" localSheetId="3" hidden="1">#REF!</definedName>
    <definedName name="BExCZP9TBB61HISZ2U5QMQSO2LBE" hidden="1">#REF!</definedName>
    <definedName name="BExCZUD9FEOJBKDJ51Z3JON9LKJ8" localSheetId="2" hidden="1">#REF!</definedName>
    <definedName name="BExCZUD9FEOJBKDJ51Z3JON9LKJ8" localSheetId="22" hidden="1">#REF!</definedName>
    <definedName name="BExCZUD9FEOJBKDJ51Z3JON9LKJ8" localSheetId="19" hidden="1">#REF!</definedName>
    <definedName name="BExCZUD9FEOJBKDJ51Z3JON9LKJ8" localSheetId="20" hidden="1">#REF!</definedName>
    <definedName name="BExCZUD9FEOJBKDJ51Z3JON9LKJ8" localSheetId="14" hidden="1">#REF!</definedName>
    <definedName name="BExCZUD9FEOJBKDJ51Z3JON9LKJ8" localSheetId="15" hidden="1">#REF!</definedName>
    <definedName name="BExCZUD9FEOJBKDJ51Z3JON9LKJ8" localSheetId="3" hidden="1">#REF!</definedName>
    <definedName name="BExCZUD9FEOJBKDJ51Z3JON9LKJ8" hidden="1">#REF!</definedName>
    <definedName name="BExD0AUOVQT3UL53T2KUVJNGD0QF" localSheetId="2" hidden="1">#REF!</definedName>
    <definedName name="BExD0AUOVQT3UL53T2KUVJNGD0QF" localSheetId="22" hidden="1">#REF!</definedName>
    <definedName name="BExD0AUOVQT3UL53T2KUVJNGD0QF" localSheetId="19" hidden="1">#REF!</definedName>
    <definedName name="BExD0AUOVQT3UL53T2KUVJNGD0QF" localSheetId="20" hidden="1">#REF!</definedName>
    <definedName name="BExD0AUOVQT3UL53T2KUVJNGD0QF" localSheetId="14" hidden="1">#REF!</definedName>
    <definedName name="BExD0AUOVQT3UL53T2KUVJNGD0QF" localSheetId="15" hidden="1">#REF!</definedName>
    <definedName name="BExD0AUOVQT3UL53T2KUVJNGD0QF" localSheetId="3" hidden="1">#REF!</definedName>
    <definedName name="BExD0AUOVQT3UL53T2KUVJNGD0QF" hidden="1">#REF!</definedName>
    <definedName name="BExD0HALIN0JR4JTPGDEVAEE5EX5" localSheetId="2" hidden="1">#REF!</definedName>
    <definedName name="BExD0HALIN0JR4JTPGDEVAEE5EX5" localSheetId="22" hidden="1">#REF!</definedName>
    <definedName name="BExD0HALIN0JR4JTPGDEVAEE5EX5" localSheetId="19" hidden="1">#REF!</definedName>
    <definedName name="BExD0HALIN0JR4JTPGDEVAEE5EX5" localSheetId="20" hidden="1">#REF!</definedName>
    <definedName name="BExD0HALIN0JR4JTPGDEVAEE5EX5" localSheetId="14" hidden="1">#REF!</definedName>
    <definedName name="BExD0HALIN0JR4JTPGDEVAEE5EX5" localSheetId="15" hidden="1">#REF!</definedName>
    <definedName name="BExD0HALIN0JR4JTPGDEVAEE5EX5" localSheetId="3" hidden="1">#REF!</definedName>
    <definedName name="BExD0HALIN0JR4JTPGDEVAEE5EX5" hidden="1">#REF!</definedName>
    <definedName name="BExD0LCCDPG16YLY5WQSZF1XI5DA" localSheetId="2" hidden="1">#REF!</definedName>
    <definedName name="BExD0LCCDPG16YLY5WQSZF1XI5DA" localSheetId="22" hidden="1">#REF!</definedName>
    <definedName name="BExD0LCCDPG16YLY5WQSZF1XI5DA" localSheetId="19" hidden="1">#REF!</definedName>
    <definedName name="BExD0LCCDPG16YLY5WQSZF1XI5DA" localSheetId="20" hidden="1">#REF!</definedName>
    <definedName name="BExD0LCCDPG16YLY5WQSZF1XI5DA" localSheetId="14" hidden="1">#REF!</definedName>
    <definedName name="BExD0LCCDPG16YLY5WQSZF1XI5DA" localSheetId="15" hidden="1">#REF!</definedName>
    <definedName name="BExD0LCCDPG16YLY5WQSZF1XI5DA" localSheetId="3" hidden="1">#REF!</definedName>
    <definedName name="BExD0LCCDPG16YLY5WQSZF1XI5DA" hidden="1">#REF!</definedName>
    <definedName name="BExD0RMWSB4TRECEHTH6NN4K9DFZ" localSheetId="2" hidden="1">#REF!</definedName>
    <definedName name="BExD0RMWSB4TRECEHTH6NN4K9DFZ" localSheetId="22" hidden="1">#REF!</definedName>
    <definedName name="BExD0RMWSB4TRECEHTH6NN4K9DFZ" localSheetId="19" hidden="1">#REF!</definedName>
    <definedName name="BExD0RMWSB4TRECEHTH6NN4K9DFZ" localSheetId="20" hidden="1">#REF!</definedName>
    <definedName name="BExD0RMWSB4TRECEHTH6NN4K9DFZ" localSheetId="14" hidden="1">#REF!</definedName>
    <definedName name="BExD0RMWSB4TRECEHTH6NN4K9DFZ" localSheetId="15" hidden="1">#REF!</definedName>
    <definedName name="BExD0RMWSB4TRECEHTH6NN4K9DFZ" localSheetId="3" hidden="1">#REF!</definedName>
    <definedName name="BExD0RMWSB4TRECEHTH6NN4K9DFZ" hidden="1">#REF!</definedName>
    <definedName name="BExD0U6KG10QGVDI1XSHK0J10A2V" localSheetId="2" hidden="1">#REF!</definedName>
    <definedName name="BExD0U6KG10QGVDI1XSHK0J10A2V" localSheetId="22" hidden="1">#REF!</definedName>
    <definedName name="BExD0U6KG10QGVDI1XSHK0J10A2V" localSheetId="19" hidden="1">#REF!</definedName>
    <definedName name="BExD0U6KG10QGVDI1XSHK0J10A2V" localSheetId="20" hidden="1">#REF!</definedName>
    <definedName name="BExD0U6KG10QGVDI1XSHK0J10A2V" localSheetId="14" hidden="1">#REF!</definedName>
    <definedName name="BExD0U6KG10QGVDI1XSHK0J10A2V" localSheetId="15" hidden="1">#REF!</definedName>
    <definedName name="BExD0U6KG10QGVDI1XSHK0J10A2V" localSheetId="3" hidden="1">#REF!</definedName>
    <definedName name="BExD0U6KG10QGVDI1XSHK0J10A2V" hidden="1">#REF!</definedName>
    <definedName name="BExD0WQ6EQ2G82IAJI3FDQKGZH18" localSheetId="2" hidden="1">#REF!</definedName>
    <definedName name="BExD0WQ6EQ2G82IAJI3FDQKGZH18" localSheetId="22" hidden="1">#REF!</definedName>
    <definedName name="BExD0WQ6EQ2G82IAJI3FDQKGZH18" localSheetId="19" hidden="1">#REF!</definedName>
    <definedName name="BExD0WQ6EQ2G82IAJI3FDQKGZH18" localSheetId="20" hidden="1">#REF!</definedName>
    <definedName name="BExD0WQ6EQ2G82IAJI3FDQKGZH18" localSheetId="14" hidden="1">#REF!</definedName>
    <definedName name="BExD0WQ6EQ2G82IAJI3FDQKGZH18" localSheetId="15" hidden="1">#REF!</definedName>
    <definedName name="BExD0WQ6EQ2G82IAJI3FDQKGZH18" localSheetId="3" hidden="1">#REF!</definedName>
    <definedName name="BExD0WQ6EQ2G82IAJI3FDQKGZH18" hidden="1">#REF!</definedName>
    <definedName name="BExD13RUIBGRXDL4QDZ305UKUR12" localSheetId="2" hidden="1">#REF!</definedName>
    <definedName name="BExD13RUIBGRXDL4QDZ305UKUR12" localSheetId="22" hidden="1">#REF!</definedName>
    <definedName name="BExD13RUIBGRXDL4QDZ305UKUR12" localSheetId="19" hidden="1">#REF!</definedName>
    <definedName name="BExD13RUIBGRXDL4QDZ305UKUR12" localSheetId="20" hidden="1">#REF!</definedName>
    <definedName name="BExD13RUIBGRXDL4QDZ305UKUR12" localSheetId="14" hidden="1">#REF!</definedName>
    <definedName name="BExD13RUIBGRXDL4QDZ305UKUR12" localSheetId="15" hidden="1">#REF!</definedName>
    <definedName name="BExD13RUIBGRXDL4QDZ305UKUR12" localSheetId="3" hidden="1">#REF!</definedName>
    <definedName name="BExD13RUIBGRXDL4QDZ305UKUR12" hidden="1">#REF!</definedName>
    <definedName name="BExD14DETV5R4OOTMAXD5NAKWRO3" localSheetId="2" hidden="1">#REF!</definedName>
    <definedName name="BExD14DETV5R4OOTMAXD5NAKWRO3" localSheetId="22" hidden="1">#REF!</definedName>
    <definedName name="BExD14DETV5R4OOTMAXD5NAKWRO3" localSheetId="19" hidden="1">#REF!</definedName>
    <definedName name="BExD14DETV5R4OOTMAXD5NAKWRO3" localSheetId="20" hidden="1">#REF!</definedName>
    <definedName name="BExD14DETV5R4OOTMAXD5NAKWRO3" localSheetId="14" hidden="1">#REF!</definedName>
    <definedName name="BExD14DETV5R4OOTMAXD5NAKWRO3" localSheetId="15" hidden="1">#REF!</definedName>
    <definedName name="BExD14DETV5R4OOTMAXD5NAKWRO3" localSheetId="3" hidden="1">#REF!</definedName>
    <definedName name="BExD14DETV5R4OOTMAXD5NAKWRO3" hidden="1">#REF!</definedName>
    <definedName name="BExD1MI40YRCBI7KT4S9YHQJUO06" localSheetId="2" hidden="1">#REF!</definedName>
    <definedName name="BExD1MI40YRCBI7KT4S9YHQJUO06" localSheetId="22" hidden="1">#REF!</definedName>
    <definedName name="BExD1MI40YRCBI7KT4S9YHQJUO06" localSheetId="19" hidden="1">#REF!</definedName>
    <definedName name="BExD1MI40YRCBI7KT4S9YHQJUO06" localSheetId="20" hidden="1">#REF!</definedName>
    <definedName name="BExD1MI40YRCBI7KT4S9YHQJUO06" localSheetId="14" hidden="1">#REF!</definedName>
    <definedName name="BExD1MI40YRCBI7KT4S9YHQJUO06" localSheetId="15" hidden="1">#REF!</definedName>
    <definedName name="BExD1MI40YRCBI7KT4S9YHQJUO06" localSheetId="3" hidden="1">#REF!</definedName>
    <definedName name="BExD1MI40YRCBI7KT4S9YHQJUO06" hidden="1">#REF!</definedName>
    <definedName name="BExD1OAU9OXQAZA4D70HP72CU6GB" localSheetId="2" hidden="1">#REF!</definedName>
    <definedName name="BExD1OAU9OXQAZA4D70HP72CU6GB" localSheetId="22" hidden="1">#REF!</definedName>
    <definedName name="BExD1OAU9OXQAZA4D70HP72CU6GB" localSheetId="19" hidden="1">#REF!</definedName>
    <definedName name="BExD1OAU9OXQAZA4D70HP72CU6GB" localSheetId="20" hidden="1">#REF!</definedName>
    <definedName name="BExD1OAU9OXQAZA4D70HP72CU6GB" localSheetId="14" hidden="1">#REF!</definedName>
    <definedName name="BExD1OAU9OXQAZA4D70HP72CU6GB" localSheetId="15" hidden="1">#REF!</definedName>
    <definedName name="BExD1OAU9OXQAZA4D70HP72CU6GB" localSheetId="3" hidden="1">#REF!</definedName>
    <definedName name="BExD1OAU9OXQAZA4D70HP72CU6GB" hidden="1">#REF!</definedName>
    <definedName name="BExD1T8WPV0G6YOX7WMAIZD8XNBK" localSheetId="2" hidden="1">#REF!</definedName>
    <definedName name="BExD1T8WPV0G6YOX7WMAIZD8XNBK" localSheetId="22" hidden="1">#REF!</definedName>
    <definedName name="BExD1T8WPV0G6YOX7WMAIZD8XNBK" localSheetId="19" hidden="1">#REF!</definedName>
    <definedName name="BExD1T8WPV0G6YOX7WMAIZD8XNBK" localSheetId="20" hidden="1">#REF!</definedName>
    <definedName name="BExD1T8WPV0G6YOX7WMAIZD8XNBK" localSheetId="14" hidden="1">#REF!</definedName>
    <definedName name="BExD1T8WPV0G6YOX7WMAIZD8XNBK" localSheetId="15" hidden="1">#REF!</definedName>
    <definedName name="BExD1T8WPV0G6YOX7WMAIZD8XNBK" localSheetId="3" hidden="1">#REF!</definedName>
    <definedName name="BExD1T8WPV0G6YOX7WMAIZD8XNBK" hidden="1">#REF!</definedName>
    <definedName name="BExD1Y1JV61416YA1XRQHKWPZIE7" localSheetId="2" hidden="1">#REF!</definedName>
    <definedName name="BExD1Y1JV61416YA1XRQHKWPZIE7" localSheetId="22" hidden="1">#REF!</definedName>
    <definedName name="BExD1Y1JV61416YA1XRQHKWPZIE7" localSheetId="19" hidden="1">#REF!</definedName>
    <definedName name="BExD1Y1JV61416YA1XRQHKWPZIE7" localSheetId="20" hidden="1">#REF!</definedName>
    <definedName name="BExD1Y1JV61416YA1XRQHKWPZIE7" localSheetId="14" hidden="1">#REF!</definedName>
    <definedName name="BExD1Y1JV61416YA1XRQHKWPZIE7" localSheetId="15" hidden="1">#REF!</definedName>
    <definedName name="BExD1Y1JV61416YA1XRQHKWPZIE7" localSheetId="3" hidden="1">#REF!</definedName>
    <definedName name="BExD1Y1JV61416YA1XRQHKWPZIE7" hidden="1">#REF!</definedName>
    <definedName name="BExD2CFHIRMBKN5KXE5QP4XXEWFS" localSheetId="2" hidden="1">#REF!</definedName>
    <definedName name="BExD2CFHIRMBKN5KXE5QP4XXEWFS" localSheetId="22" hidden="1">#REF!</definedName>
    <definedName name="BExD2CFHIRMBKN5KXE5QP4XXEWFS" localSheetId="19" hidden="1">#REF!</definedName>
    <definedName name="BExD2CFHIRMBKN5KXE5QP4XXEWFS" localSheetId="20" hidden="1">#REF!</definedName>
    <definedName name="BExD2CFHIRMBKN5KXE5QP4XXEWFS" localSheetId="14" hidden="1">#REF!</definedName>
    <definedName name="BExD2CFHIRMBKN5KXE5QP4XXEWFS" localSheetId="15" hidden="1">#REF!</definedName>
    <definedName name="BExD2CFHIRMBKN5KXE5QP4XXEWFS" localSheetId="3" hidden="1">#REF!</definedName>
    <definedName name="BExD2CFHIRMBKN5KXE5QP4XXEWFS" hidden="1">#REF!</definedName>
    <definedName name="BExD2DMHH1HWXQ9W0YYMDP8AAX8Q" localSheetId="2" hidden="1">#REF!</definedName>
    <definedName name="BExD2DMHH1HWXQ9W0YYMDP8AAX8Q" localSheetId="22" hidden="1">#REF!</definedName>
    <definedName name="BExD2DMHH1HWXQ9W0YYMDP8AAX8Q" localSheetId="19" hidden="1">#REF!</definedName>
    <definedName name="BExD2DMHH1HWXQ9W0YYMDP8AAX8Q" localSheetId="20" hidden="1">#REF!</definedName>
    <definedName name="BExD2DMHH1HWXQ9W0YYMDP8AAX8Q" localSheetId="14" hidden="1">#REF!</definedName>
    <definedName name="BExD2DMHH1HWXQ9W0YYMDP8AAX8Q" localSheetId="15" hidden="1">#REF!</definedName>
    <definedName name="BExD2DMHH1HWXQ9W0YYMDP8AAX8Q" localSheetId="3" hidden="1">#REF!</definedName>
    <definedName name="BExD2DMHH1HWXQ9W0YYMDP8AAX8Q" hidden="1">#REF!</definedName>
    <definedName name="BExD2HTPC7IWBAU6OSQ67MQA8BYZ" localSheetId="2" hidden="1">#REF!</definedName>
    <definedName name="BExD2HTPC7IWBAU6OSQ67MQA8BYZ" localSheetId="22" hidden="1">#REF!</definedName>
    <definedName name="BExD2HTPC7IWBAU6OSQ67MQA8BYZ" localSheetId="19" hidden="1">#REF!</definedName>
    <definedName name="BExD2HTPC7IWBAU6OSQ67MQA8BYZ" localSheetId="20" hidden="1">#REF!</definedName>
    <definedName name="BExD2HTPC7IWBAU6OSQ67MQA8BYZ" localSheetId="14" hidden="1">#REF!</definedName>
    <definedName name="BExD2HTPC7IWBAU6OSQ67MQA8BYZ" localSheetId="15" hidden="1">#REF!</definedName>
    <definedName name="BExD2HTPC7IWBAU6OSQ67MQA8BYZ" localSheetId="3" hidden="1">#REF!</definedName>
    <definedName name="BExD2HTPC7IWBAU6OSQ67MQA8BYZ" hidden="1">#REF!</definedName>
    <definedName name="BExD2PWTVQ2CXNG6B7UDL8FIMXBH" localSheetId="2" hidden="1">#REF!</definedName>
    <definedName name="BExD2PWTVQ2CXNG6B7UDL8FIMXBH" localSheetId="22" hidden="1">#REF!</definedName>
    <definedName name="BExD2PWTVQ2CXNG6B7UDL8FIMXBH" localSheetId="19" hidden="1">#REF!</definedName>
    <definedName name="BExD2PWTVQ2CXNG6B7UDL8FIMXBH" localSheetId="20" hidden="1">#REF!</definedName>
    <definedName name="BExD2PWTVQ2CXNG6B7UDL8FIMXBH" localSheetId="14" hidden="1">#REF!</definedName>
    <definedName name="BExD2PWTVQ2CXNG6B7UDL8FIMXBH" localSheetId="15" hidden="1">#REF!</definedName>
    <definedName name="BExD2PWTVQ2CXNG6B7UDL8FIMXBH" localSheetId="3" hidden="1">#REF!</definedName>
    <definedName name="BExD2PWTVQ2CXNG6B7UDL8FIMXBH" hidden="1">#REF!</definedName>
    <definedName name="BExD2X9AQ03EX1AVVX44CXLXRPTI" localSheetId="2" hidden="1">#REF!</definedName>
    <definedName name="BExD2X9AQ03EX1AVVX44CXLXRPTI" localSheetId="22" hidden="1">#REF!</definedName>
    <definedName name="BExD2X9AQ03EX1AVVX44CXLXRPTI" localSheetId="19" hidden="1">#REF!</definedName>
    <definedName name="BExD2X9AQ03EX1AVVX44CXLXRPTI" localSheetId="20" hidden="1">#REF!</definedName>
    <definedName name="BExD2X9AQ03EX1AVVX44CXLXRPTI" localSheetId="14" hidden="1">#REF!</definedName>
    <definedName name="BExD2X9AQ03EX1AVVX44CXLXRPTI" localSheetId="15" hidden="1">#REF!</definedName>
    <definedName name="BExD2X9AQ03EX1AVVX44CXLXRPTI" localSheetId="3" hidden="1">#REF!</definedName>
    <definedName name="BExD2X9AQ03EX1AVVX44CXLXRPTI" hidden="1">#REF!</definedName>
    <definedName name="BExD2ZNL9MWJOEL2575KJZBDP2A6" localSheetId="2" hidden="1">#REF!</definedName>
    <definedName name="BExD2ZNL9MWJOEL2575KJZBDP2A6" localSheetId="22" hidden="1">#REF!</definedName>
    <definedName name="BExD2ZNL9MWJOEL2575KJZBDP2A6" localSheetId="19" hidden="1">#REF!</definedName>
    <definedName name="BExD2ZNL9MWJOEL2575KJZBDP2A6" localSheetId="20" hidden="1">#REF!</definedName>
    <definedName name="BExD2ZNL9MWJOEL2575KJZBDP2A6" localSheetId="14" hidden="1">#REF!</definedName>
    <definedName name="BExD2ZNL9MWJOEL2575KJZBDP2A6" localSheetId="15" hidden="1">#REF!</definedName>
    <definedName name="BExD2ZNL9MWJOEL2575KJZBDP2A6" localSheetId="3" hidden="1">#REF!</definedName>
    <definedName name="BExD2ZNL9MWJOEL2575KJZBDP2A6" hidden="1">#REF!</definedName>
    <definedName name="BExD34G79JRMB8BZRVN81P1H9MSB" localSheetId="2" hidden="1">#REF!</definedName>
    <definedName name="BExD34G79JRMB8BZRVN81P1H9MSB" localSheetId="22" hidden="1">#REF!</definedName>
    <definedName name="BExD34G79JRMB8BZRVN81P1H9MSB" localSheetId="19" hidden="1">#REF!</definedName>
    <definedName name="BExD34G79JRMB8BZRVN81P1H9MSB" localSheetId="20" hidden="1">#REF!</definedName>
    <definedName name="BExD34G79JRMB8BZRVN81P1H9MSB" localSheetId="14" hidden="1">#REF!</definedName>
    <definedName name="BExD34G79JRMB8BZRVN81P1H9MSB" localSheetId="15" hidden="1">#REF!</definedName>
    <definedName name="BExD34G79JRMB8BZRVN81P1H9MSB" localSheetId="3" hidden="1">#REF!</definedName>
    <definedName name="BExD34G79JRMB8BZRVN81P1H9MSB" hidden="1">#REF!</definedName>
    <definedName name="BExD35CL2NULPPEHAM954ETQIJA2" localSheetId="2" hidden="1">#REF!</definedName>
    <definedName name="BExD35CL2NULPPEHAM954ETQIJA2" localSheetId="22" hidden="1">#REF!</definedName>
    <definedName name="BExD35CL2NULPPEHAM954ETQIJA2" localSheetId="19" hidden="1">#REF!</definedName>
    <definedName name="BExD35CL2NULPPEHAM954ETQIJA2" localSheetId="20" hidden="1">#REF!</definedName>
    <definedName name="BExD35CL2NULPPEHAM954ETQIJA2" localSheetId="14" hidden="1">#REF!</definedName>
    <definedName name="BExD35CL2NULPPEHAM954ETQIJA2" localSheetId="15" hidden="1">#REF!</definedName>
    <definedName name="BExD35CL2NULPPEHAM954ETQIJA2" localSheetId="3" hidden="1">#REF!</definedName>
    <definedName name="BExD35CL2NULPPEHAM954ETQIJA2" hidden="1">#REF!</definedName>
    <definedName name="BExD363H2VGFIQUCE6LS4AC5J0ZT" localSheetId="2" hidden="1">#REF!</definedName>
    <definedName name="BExD363H2VGFIQUCE6LS4AC5J0ZT" localSheetId="22" hidden="1">#REF!</definedName>
    <definedName name="BExD363H2VGFIQUCE6LS4AC5J0ZT" localSheetId="19" hidden="1">#REF!</definedName>
    <definedName name="BExD363H2VGFIQUCE6LS4AC5J0ZT" localSheetId="20" hidden="1">#REF!</definedName>
    <definedName name="BExD363H2VGFIQUCE6LS4AC5J0ZT" localSheetId="14" hidden="1">#REF!</definedName>
    <definedName name="BExD363H2VGFIQUCE6LS4AC5J0ZT" localSheetId="15" hidden="1">#REF!</definedName>
    <definedName name="BExD363H2VGFIQUCE6LS4AC5J0ZT" localSheetId="3" hidden="1">#REF!</definedName>
    <definedName name="BExD363H2VGFIQUCE6LS4AC5J0ZT" hidden="1">#REF!</definedName>
    <definedName name="BExD3A588E939V61P1XEW0FI5Q0S" localSheetId="2" hidden="1">#REF!</definedName>
    <definedName name="BExD3A588E939V61P1XEW0FI5Q0S" localSheetId="22" hidden="1">#REF!</definedName>
    <definedName name="BExD3A588E939V61P1XEW0FI5Q0S" localSheetId="19" hidden="1">#REF!</definedName>
    <definedName name="BExD3A588E939V61P1XEW0FI5Q0S" localSheetId="20" hidden="1">#REF!</definedName>
    <definedName name="BExD3A588E939V61P1XEW0FI5Q0S" localSheetId="14" hidden="1">#REF!</definedName>
    <definedName name="BExD3A588E939V61P1XEW0FI5Q0S" localSheetId="15" hidden="1">#REF!</definedName>
    <definedName name="BExD3A588E939V61P1XEW0FI5Q0S" localSheetId="3" hidden="1">#REF!</definedName>
    <definedName name="BExD3A588E939V61P1XEW0FI5Q0S" hidden="1">#REF!</definedName>
    <definedName name="BExD3CJJDKVR9M18XI3WDZH80WL6" localSheetId="2" hidden="1">#REF!</definedName>
    <definedName name="BExD3CJJDKVR9M18XI3WDZH80WL6" localSheetId="22" hidden="1">#REF!</definedName>
    <definedName name="BExD3CJJDKVR9M18XI3WDZH80WL6" localSheetId="19" hidden="1">#REF!</definedName>
    <definedName name="BExD3CJJDKVR9M18XI3WDZH80WL6" localSheetId="20" hidden="1">#REF!</definedName>
    <definedName name="BExD3CJJDKVR9M18XI3WDZH80WL6" localSheetId="14" hidden="1">#REF!</definedName>
    <definedName name="BExD3CJJDKVR9M18XI3WDZH80WL6" localSheetId="15" hidden="1">#REF!</definedName>
    <definedName name="BExD3CJJDKVR9M18XI3WDZH80WL6" localSheetId="3" hidden="1">#REF!</definedName>
    <definedName name="BExD3CJJDKVR9M18XI3WDZH80WL6" hidden="1">#REF!</definedName>
    <definedName name="BExD3ESD9WYJIB3TRDPJ1CKXRAVL" localSheetId="2" hidden="1">#REF!</definedName>
    <definedName name="BExD3ESD9WYJIB3TRDPJ1CKXRAVL" localSheetId="22" hidden="1">#REF!</definedName>
    <definedName name="BExD3ESD9WYJIB3TRDPJ1CKXRAVL" localSheetId="19" hidden="1">#REF!</definedName>
    <definedName name="BExD3ESD9WYJIB3TRDPJ1CKXRAVL" localSheetId="20" hidden="1">#REF!</definedName>
    <definedName name="BExD3ESD9WYJIB3TRDPJ1CKXRAVL" localSheetId="14" hidden="1">#REF!</definedName>
    <definedName name="BExD3ESD9WYJIB3TRDPJ1CKXRAVL" localSheetId="15" hidden="1">#REF!</definedName>
    <definedName name="BExD3ESD9WYJIB3TRDPJ1CKXRAVL" localSheetId="3" hidden="1">#REF!</definedName>
    <definedName name="BExD3ESD9WYJIB3TRDPJ1CKXRAVL" hidden="1">#REF!</definedName>
    <definedName name="BExD3F368X5S25MWSUNIV57RDB57" localSheetId="2" hidden="1">#REF!</definedName>
    <definedName name="BExD3F368X5S25MWSUNIV57RDB57" localSheetId="22" hidden="1">#REF!</definedName>
    <definedName name="BExD3F368X5S25MWSUNIV57RDB57" localSheetId="19" hidden="1">#REF!</definedName>
    <definedName name="BExD3F368X5S25MWSUNIV57RDB57" localSheetId="20" hidden="1">#REF!</definedName>
    <definedName name="BExD3F368X5S25MWSUNIV57RDB57" localSheetId="14" hidden="1">#REF!</definedName>
    <definedName name="BExD3F368X5S25MWSUNIV57RDB57" localSheetId="15" hidden="1">#REF!</definedName>
    <definedName name="BExD3F368X5S25MWSUNIV57RDB57" localSheetId="3" hidden="1">#REF!</definedName>
    <definedName name="BExD3F368X5S25MWSUNIV57RDB57" hidden="1">#REF!</definedName>
    <definedName name="BExD3I8JTNF4LTMFY6GRVDJ6VLGG" localSheetId="2" hidden="1">#REF!</definedName>
    <definedName name="BExD3I8JTNF4LTMFY6GRVDJ6VLGG" localSheetId="22" hidden="1">#REF!</definedName>
    <definedName name="BExD3I8JTNF4LTMFY6GRVDJ6VLGG" localSheetId="19" hidden="1">#REF!</definedName>
    <definedName name="BExD3I8JTNF4LTMFY6GRVDJ6VLGG" localSheetId="20" hidden="1">#REF!</definedName>
    <definedName name="BExD3I8JTNF4LTMFY6GRVDJ6VLGG" localSheetId="14" hidden="1">#REF!</definedName>
    <definedName name="BExD3I8JTNF4LTMFY6GRVDJ6VLGG" localSheetId="15" hidden="1">#REF!</definedName>
    <definedName name="BExD3I8JTNF4LTMFY6GRVDJ6VLGG" localSheetId="3" hidden="1">#REF!</definedName>
    <definedName name="BExD3I8JTNF4LTMFY6GRVDJ6VLGG" hidden="1">#REF!</definedName>
    <definedName name="BExD3IJ5IT335SOSNV9L85WKAOSI" localSheetId="2" hidden="1">#REF!</definedName>
    <definedName name="BExD3IJ5IT335SOSNV9L85WKAOSI" localSheetId="22" hidden="1">#REF!</definedName>
    <definedName name="BExD3IJ5IT335SOSNV9L85WKAOSI" localSheetId="19" hidden="1">#REF!</definedName>
    <definedName name="BExD3IJ5IT335SOSNV9L85WKAOSI" localSheetId="20" hidden="1">#REF!</definedName>
    <definedName name="BExD3IJ5IT335SOSNV9L85WKAOSI" localSheetId="14" hidden="1">#REF!</definedName>
    <definedName name="BExD3IJ5IT335SOSNV9L85WKAOSI" localSheetId="15" hidden="1">#REF!</definedName>
    <definedName name="BExD3IJ5IT335SOSNV9L85WKAOSI" localSheetId="3" hidden="1">#REF!</definedName>
    <definedName name="BExD3IJ5IT335SOSNV9L85WKAOSI" hidden="1">#REF!</definedName>
    <definedName name="BExD3KBVUY57GMMQTOFEU6S6G1AY" localSheetId="2" hidden="1">#REF!</definedName>
    <definedName name="BExD3KBVUY57GMMQTOFEU6S6G1AY" localSheetId="22" hidden="1">#REF!</definedName>
    <definedName name="BExD3KBVUY57GMMQTOFEU6S6G1AY" localSheetId="19" hidden="1">#REF!</definedName>
    <definedName name="BExD3KBVUY57GMMQTOFEU6S6G1AY" localSheetId="20" hidden="1">#REF!</definedName>
    <definedName name="BExD3KBVUY57GMMQTOFEU6S6G1AY" localSheetId="14" hidden="1">#REF!</definedName>
    <definedName name="BExD3KBVUY57GMMQTOFEU6S6G1AY" localSheetId="15" hidden="1">#REF!</definedName>
    <definedName name="BExD3KBVUY57GMMQTOFEU6S6G1AY" localSheetId="3" hidden="1">#REF!</definedName>
    <definedName name="BExD3KBVUY57GMMQTOFEU6S6G1AY" hidden="1">#REF!</definedName>
    <definedName name="BExD3NMR7AW2Z6V8SC79VQR37NA6" localSheetId="2" hidden="1">#REF!</definedName>
    <definedName name="BExD3NMR7AW2Z6V8SC79VQR37NA6" localSheetId="22" hidden="1">#REF!</definedName>
    <definedName name="BExD3NMR7AW2Z6V8SC79VQR37NA6" localSheetId="19" hidden="1">#REF!</definedName>
    <definedName name="BExD3NMR7AW2Z6V8SC79VQR37NA6" localSheetId="20" hidden="1">#REF!</definedName>
    <definedName name="BExD3NMR7AW2Z6V8SC79VQR37NA6" localSheetId="14" hidden="1">#REF!</definedName>
    <definedName name="BExD3NMR7AW2Z6V8SC79VQR37NA6" localSheetId="15" hidden="1">#REF!</definedName>
    <definedName name="BExD3NMR7AW2Z6V8SC79VQR37NA6" localSheetId="3" hidden="1">#REF!</definedName>
    <definedName name="BExD3NMR7AW2Z6V8SC79VQR37NA6" hidden="1">#REF!</definedName>
    <definedName name="BExD3QXA2UQ2W4N7NYLUEOG40BZB" localSheetId="2" hidden="1">#REF!</definedName>
    <definedName name="BExD3QXA2UQ2W4N7NYLUEOG40BZB" localSheetId="22" hidden="1">#REF!</definedName>
    <definedName name="BExD3QXA2UQ2W4N7NYLUEOG40BZB" localSheetId="19" hidden="1">#REF!</definedName>
    <definedName name="BExD3QXA2UQ2W4N7NYLUEOG40BZB" localSheetId="20" hidden="1">#REF!</definedName>
    <definedName name="BExD3QXA2UQ2W4N7NYLUEOG40BZB" localSheetId="14" hidden="1">#REF!</definedName>
    <definedName name="BExD3QXA2UQ2W4N7NYLUEOG40BZB" localSheetId="15" hidden="1">#REF!</definedName>
    <definedName name="BExD3QXA2UQ2W4N7NYLUEOG40BZB" localSheetId="3" hidden="1">#REF!</definedName>
    <definedName name="BExD3QXA2UQ2W4N7NYLUEOG40BZB" hidden="1">#REF!</definedName>
    <definedName name="BExD3U2N041TEJ7GCN005UTPHNXY" localSheetId="2" hidden="1">#REF!</definedName>
    <definedName name="BExD3U2N041TEJ7GCN005UTPHNXY" localSheetId="22" hidden="1">#REF!</definedName>
    <definedName name="BExD3U2N041TEJ7GCN005UTPHNXY" localSheetId="19" hidden="1">#REF!</definedName>
    <definedName name="BExD3U2N041TEJ7GCN005UTPHNXY" localSheetId="20" hidden="1">#REF!</definedName>
    <definedName name="BExD3U2N041TEJ7GCN005UTPHNXY" localSheetId="14" hidden="1">#REF!</definedName>
    <definedName name="BExD3U2N041TEJ7GCN005UTPHNXY" localSheetId="15" hidden="1">#REF!</definedName>
    <definedName name="BExD3U2N041TEJ7GCN005UTPHNXY" localSheetId="3" hidden="1">#REF!</definedName>
    <definedName name="BExD3U2N041TEJ7GCN005UTPHNXY" hidden="1">#REF!</definedName>
    <definedName name="BExD3VPY5VEI1LLQ4I16T16251DT" localSheetId="2" hidden="1">#REF!</definedName>
    <definedName name="BExD3VPY5VEI1LLQ4I16T16251DT" localSheetId="22" hidden="1">#REF!</definedName>
    <definedName name="BExD3VPY5VEI1LLQ4I16T16251DT" localSheetId="19" hidden="1">#REF!</definedName>
    <definedName name="BExD3VPY5VEI1LLQ4I16T16251DT" localSheetId="20" hidden="1">#REF!</definedName>
    <definedName name="BExD3VPY5VEI1LLQ4I16T16251DT" localSheetId="14" hidden="1">#REF!</definedName>
    <definedName name="BExD3VPY5VEI1LLQ4I16T16251DT" localSheetId="15" hidden="1">#REF!</definedName>
    <definedName name="BExD3VPY5VEI1LLQ4I16T16251DT" localSheetId="3" hidden="1">#REF!</definedName>
    <definedName name="BExD3VPY5VEI1LLQ4I16T16251DT" hidden="1">#REF!</definedName>
    <definedName name="BExD3XIUEZZ1KIHV7CPS7DKUGIN8" localSheetId="2" hidden="1">#REF!</definedName>
    <definedName name="BExD3XIUEZZ1KIHV7CPS7DKUGIN8" localSheetId="22" hidden="1">#REF!</definedName>
    <definedName name="BExD3XIUEZZ1KIHV7CPS7DKUGIN8" localSheetId="19" hidden="1">#REF!</definedName>
    <definedName name="BExD3XIUEZZ1KIHV7CPS7DKUGIN8" localSheetId="20" hidden="1">#REF!</definedName>
    <definedName name="BExD3XIUEZZ1KIHV7CPS7DKUGIN8" localSheetId="14" hidden="1">#REF!</definedName>
    <definedName name="BExD3XIUEZZ1KIHV7CPS7DKUGIN8" localSheetId="15" hidden="1">#REF!</definedName>
    <definedName name="BExD3XIUEZZ1KIHV7CPS7DKUGIN8" localSheetId="3" hidden="1">#REF!</definedName>
    <definedName name="BExD3XIUEZZ1KIHV7CPS7DKUGIN8" hidden="1">#REF!</definedName>
    <definedName name="BExD40O0CFTNJFOFMMM1KH0P7BUI" localSheetId="2" hidden="1">#REF!</definedName>
    <definedName name="BExD40O0CFTNJFOFMMM1KH0P7BUI" localSheetId="22" hidden="1">#REF!</definedName>
    <definedName name="BExD40O0CFTNJFOFMMM1KH0P7BUI" localSheetId="19" hidden="1">#REF!</definedName>
    <definedName name="BExD40O0CFTNJFOFMMM1KH0P7BUI" localSheetId="20" hidden="1">#REF!</definedName>
    <definedName name="BExD40O0CFTNJFOFMMM1KH0P7BUI" localSheetId="14" hidden="1">#REF!</definedName>
    <definedName name="BExD40O0CFTNJFOFMMM1KH0P7BUI" localSheetId="15" hidden="1">#REF!</definedName>
    <definedName name="BExD40O0CFTNJFOFMMM1KH0P7BUI" localSheetId="3" hidden="1">#REF!</definedName>
    <definedName name="BExD40O0CFTNJFOFMMM1KH0P7BUI" hidden="1">#REF!</definedName>
    <definedName name="BExD47UYINTJY1PDIW2S1FZ8ZMIO" localSheetId="2" hidden="1">#REF!</definedName>
    <definedName name="BExD47UYINTJY1PDIW2S1FZ8ZMIO" localSheetId="22" hidden="1">#REF!</definedName>
    <definedName name="BExD47UYINTJY1PDIW2S1FZ8ZMIO" localSheetId="19" hidden="1">#REF!</definedName>
    <definedName name="BExD47UYINTJY1PDIW2S1FZ8ZMIO" localSheetId="20" hidden="1">#REF!</definedName>
    <definedName name="BExD47UYINTJY1PDIW2S1FZ8ZMIO" localSheetId="14" hidden="1">#REF!</definedName>
    <definedName name="BExD47UYINTJY1PDIW2S1FZ8ZMIO" localSheetId="15" hidden="1">#REF!</definedName>
    <definedName name="BExD47UYINTJY1PDIW2S1FZ8ZMIO" localSheetId="3" hidden="1">#REF!</definedName>
    <definedName name="BExD47UYINTJY1PDIW2S1FZ8ZMIO" hidden="1">#REF!</definedName>
    <definedName name="BExD4BR9HJ3MWWZ5KLVZWX9FJAUS" localSheetId="2" hidden="1">#REF!</definedName>
    <definedName name="BExD4BR9HJ3MWWZ5KLVZWX9FJAUS" localSheetId="22" hidden="1">#REF!</definedName>
    <definedName name="BExD4BR9HJ3MWWZ5KLVZWX9FJAUS" localSheetId="19" hidden="1">#REF!</definedName>
    <definedName name="BExD4BR9HJ3MWWZ5KLVZWX9FJAUS" localSheetId="20" hidden="1">#REF!</definedName>
    <definedName name="BExD4BR9HJ3MWWZ5KLVZWX9FJAUS" localSheetId="14" hidden="1">#REF!</definedName>
    <definedName name="BExD4BR9HJ3MWWZ5KLVZWX9FJAUS" localSheetId="15" hidden="1">#REF!</definedName>
    <definedName name="BExD4BR9HJ3MWWZ5KLVZWX9FJAUS" localSheetId="3" hidden="1">#REF!</definedName>
    <definedName name="BExD4BR9HJ3MWWZ5KLVZWX9FJAUS" hidden="1">#REF!</definedName>
    <definedName name="BExD4F1WTKT3H0N9MF4H1LX7MBSY" localSheetId="2" hidden="1">#REF!</definedName>
    <definedName name="BExD4F1WTKT3H0N9MF4H1LX7MBSY" localSheetId="22" hidden="1">#REF!</definedName>
    <definedName name="BExD4F1WTKT3H0N9MF4H1LX7MBSY" localSheetId="19" hidden="1">#REF!</definedName>
    <definedName name="BExD4F1WTKT3H0N9MF4H1LX7MBSY" localSheetId="20" hidden="1">#REF!</definedName>
    <definedName name="BExD4F1WTKT3H0N9MF4H1LX7MBSY" localSheetId="14" hidden="1">#REF!</definedName>
    <definedName name="BExD4F1WTKT3H0N9MF4H1LX7MBSY" localSheetId="15" hidden="1">#REF!</definedName>
    <definedName name="BExD4F1WTKT3H0N9MF4H1LX7MBSY" localSheetId="3" hidden="1">#REF!</definedName>
    <definedName name="BExD4F1WTKT3H0N9MF4H1LX7MBSY" hidden="1">#REF!</definedName>
    <definedName name="BExD4H5GQWXBS6LUL3TSP36DVO38" localSheetId="2" hidden="1">#REF!</definedName>
    <definedName name="BExD4H5GQWXBS6LUL3TSP36DVO38" localSheetId="22" hidden="1">#REF!</definedName>
    <definedName name="BExD4H5GQWXBS6LUL3TSP36DVO38" localSheetId="19" hidden="1">#REF!</definedName>
    <definedName name="BExD4H5GQWXBS6LUL3TSP36DVO38" localSheetId="20" hidden="1">#REF!</definedName>
    <definedName name="BExD4H5GQWXBS6LUL3TSP36DVO38" localSheetId="14" hidden="1">#REF!</definedName>
    <definedName name="BExD4H5GQWXBS6LUL3TSP36DVO38" localSheetId="15" hidden="1">#REF!</definedName>
    <definedName name="BExD4H5GQWXBS6LUL3TSP36DVO38" localSheetId="3" hidden="1">#REF!</definedName>
    <definedName name="BExD4H5GQWXBS6LUL3TSP36DVO38" hidden="1">#REF!</definedName>
    <definedName name="BExD4JJSS3QDBLABCJCHD45SRNPI" localSheetId="2" hidden="1">#REF!</definedName>
    <definedName name="BExD4JJSS3QDBLABCJCHD45SRNPI" localSheetId="22" hidden="1">#REF!</definedName>
    <definedName name="BExD4JJSS3QDBLABCJCHD45SRNPI" localSheetId="19" hidden="1">#REF!</definedName>
    <definedName name="BExD4JJSS3QDBLABCJCHD45SRNPI" localSheetId="20" hidden="1">#REF!</definedName>
    <definedName name="BExD4JJSS3QDBLABCJCHD45SRNPI" localSheetId="14" hidden="1">#REF!</definedName>
    <definedName name="BExD4JJSS3QDBLABCJCHD45SRNPI" localSheetId="15" hidden="1">#REF!</definedName>
    <definedName name="BExD4JJSS3QDBLABCJCHD45SRNPI" localSheetId="3" hidden="1">#REF!</definedName>
    <definedName name="BExD4JJSS3QDBLABCJCHD45SRNPI" hidden="1">#REF!</definedName>
    <definedName name="BExD4QQQ7V9LH5WWBJA3HKJXLVP6" localSheetId="2" hidden="1">#REF!</definedName>
    <definedName name="BExD4QQQ7V9LH5WWBJA3HKJXLVP6" localSheetId="22" hidden="1">#REF!</definedName>
    <definedName name="BExD4QQQ7V9LH5WWBJA3HKJXLVP6" localSheetId="19" hidden="1">#REF!</definedName>
    <definedName name="BExD4QQQ7V9LH5WWBJA3HKJXLVP6" localSheetId="20" hidden="1">#REF!</definedName>
    <definedName name="BExD4QQQ7V9LH5WWBJA3HKJXLVP6" localSheetId="14" hidden="1">#REF!</definedName>
    <definedName name="BExD4QQQ7V9LH5WWBJA3HKJXLVP6" localSheetId="15" hidden="1">#REF!</definedName>
    <definedName name="BExD4QQQ7V9LH5WWBJA3HKJXLVP6" localSheetId="3" hidden="1">#REF!</definedName>
    <definedName name="BExD4QQQ7V9LH5WWBJA3HKJXLVP6" hidden="1">#REF!</definedName>
    <definedName name="BExD4R1I0MKF033I5LPUYIMTZ6E8" localSheetId="2" hidden="1">#REF!</definedName>
    <definedName name="BExD4R1I0MKF033I5LPUYIMTZ6E8" localSheetId="22" hidden="1">#REF!</definedName>
    <definedName name="BExD4R1I0MKF033I5LPUYIMTZ6E8" localSheetId="19" hidden="1">#REF!</definedName>
    <definedName name="BExD4R1I0MKF033I5LPUYIMTZ6E8" localSheetId="20" hidden="1">#REF!</definedName>
    <definedName name="BExD4R1I0MKF033I5LPUYIMTZ6E8" localSheetId="14" hidden="1">#REF!</definedName>
    <definedName name="BExD4R1I0MKF033I5LPUYIMTZ6E8" localSheetId="15" hidden="1">#REF!</definedName>
    <definedName name="BExD4R1I0MKF033I5LPUYIMTZ6E8" localSheetId="3" hidden="1">#REF!</definedName>
    <definedName name="BExD4R1I0MKF033I5LPUYIMTZ6E8" hidden="1">#REF!</definedName>
    <definedName name="BExD50MT3M6XZLNUP9JL93EG6D9R" localSheetId="2" hidden="1">#REF!</definedName>
    <definedName name="BExD50MT3M6XZLNUP9JL93EG6D9R" localSheetId="22" hidden="1">#REF!</definedName>
    <definedName name="BExD50MT3M6XZLNUP9JL93EG6D9R" localSheetId="19" hidden="1">#REF!</definedName>
    <definedName name="BExD50MT3M6XZLNUP9JL93EG6D9R" localSheetId="20" hidden="1">#REF!</definedName>
    <definedName name="BExD50MT3M6XZLNUP9JL93EG6D9R" localSheetId="14" hidden="1">#REF!</definedName>
    <definedName name="BExD50MT3M6XZLNUP9JL93EG6D9R" localSheetId="15" hidden="1">#REF!</definedName>
    <definedName name="BExD50MT3M6XZLNUP9JL93EG6D9R" localSheetId="3" hidden="1">#REF!</definedName>
    <definedName name="BExD50MT3M6XZLNUP9JL93EG6D9R" hidden="1">#REF!</definedName>
    <definedName name="BExD5EV7KDSVF1CJT38M4IBPFLPY" localSheetId="2" hidden="1">#REF!</definedName>
    <definedName name="BExD5EV7KDSVF1CJT38M4IBPFLPY" localSheetId="22" hidden="1">#REF!</definedName>
    <definedName name="BExD5EV7KDSVF1CJT38M4IBPFLPY" localSheetId="19" hidden="1">#REF!</definedName>
    <definedName name="BExD5EV7KDSVF1CJT38M4IBPFLPY" localSheetId="20" hidden="1">#REF!</definedName>
    <definedName name="BExD5EV7KDSVF1CJT38M4IBPFLPY" localSheetId="14" hidden="1">#REF!</definedName>
    <definedName name="BExD5EV7KDSVF1CJT38M4IBPFLPY" localSheetId="15" hidden="1">#REF!</definedName>
    <definedName name="BExD5EV7KDSVF1CJT38M4IBPFLPY" localSheetId="3" hidden="1">#REF!</definedName>
    <definedName name="BExD5EV7KDSVF1CJT38M4IBPFLPY" hidden="1">#REF!</definedName>
    <definedName name="BExD5FRK547OESJRYAW574DZEZ7J" localSheetId="2" hidden="1">#REF!</definedName>
    <definedName name="BExD5FRK547OESJRYAW574DZEZ7J" localSheetId="22" hidden="1">#REF!</definedName>
    <definedName name="BExD5FRK547OESJRYAW574DZEZ7J" localSheetId="19" hidden="1">#REF!</definedName>
    <definedName name="BExD5FRK547OESJRYAW574DZEZ7J" localSheetId="20" hidden="1">#REF!</definedName>
    <definedName name="BExD5FRK547OESJRYAW574DZEZ7J" localSheetId="14" hidden="1">#REF!</definedName>
    <definedName name="BExD5FRK547OESJRYAW574DZEZ7J" localSheetId="15" hidden="1">#REF!</definedName>
    <definedName name="BExD5FRK547OESJRYAW574DZEZ7J" localSheetId="3" hidden="1">#REF!</definedName>
    <definedName name="BExD5FRK547OESJRYAW574DZEZ7J" hidden="1">#REF!</definedName>
    <definedName name="BExD5I5X2YA2YNCTCDSMEL4CWF4N" localSheetId="2" hidden="1">#REF!</definedName>
    <definedName name="BExD5I5X2YA2YNCTCDSMEL4CWF4N" localSheetId="22" hidden="1">#REF!</definedName>
    <definedName name="BExD5I5X2YA2YNCTCDSMEL4CWF4N" localSheetId="19" hidden="1">#REF!</definedName>
    <definedName name="BExD5I5X2YA2YNCTCDSMEL4CWF4N" localSheetId="20" hidden="1">#REF!</definedName>
    <definedName name="BExD5I5X2YA2YNCTCDSMEL4CWF4N" localSheetId="14" hidden="1">#REF!</definedName>
    <definedName name="BExD5I5X2YA2YNCTCDSMEL4CWF4N" localSheetId="15" hidden="1">#REF!</definedName>
    <definedName name="BExD5I5X2YA2YNCTCDSMEL4CWF4N" localSheetId="3" hidden="1">#REF!</definedName>
    <definedName name="BExD5I5X2YA2YNCTCDSMEL4CWF4N" hidden="1">#REF!</definedName>
    <definedName name="BExD5QUSRFJWRQ1ZM50WYLCF74DF" localSheetId="2" hidden="1">#REF!</definedName>
    <definedName name="BExD5QUSRFJWRQ1ZM50WYLCF74DF" localSheetId="22" hidden="1">#REF!</definedName>
    <definedName name="BExD5QUSRFJWRQ1ZM50WYLCF74DF" localSheetId="19" hidden="1">#REF!</definedName>
    <definedName name="BExD5QUSRFJWRQ1ZM50WYLCF74DF" localSheetId="20" hidden="1">#REF!</definedName>
    <definedName name="BExD5QUSRFJWRQ1ZM50WYLCF74DF" localSheetId="14" hidden="1">#REF!</definedName>
    <definedName name="BExD5QUSRFJWRQ1ZM50WYLCF74DF" localSheetId="15" hidden="1">#REF!</definedName>
    <definedName name="BExD5QUSRFJWRQ1ZM50WYLCF74DF" localSheetId="3" hidden="1">#REF!</definedName>
    <definedName name="BExD5QUSRFJWRQ1ZM50WYLCF74DF" hidden="1">#REF!</definedName>
    <definedName name="BExD5SSUIF6AJQHBHK8PNMFBPRYB" localSheetId="2" hidden="1">#REF!</definedName>
    <definedName name="BExD5SSUIF6AJQHBHK8PNMFBPRYB" localSheetId="22" hidden="1">#REF!</definedName>
    <definedName name="BExD5SSUIF6AJQHBHK8PNMFBPRYB" localSheetId="19" hidden="1">#REF!</definedName>
    <definedName name="BExD5SSUIF6AJQHBHK8PNMFBPRYB" localSheetId="20" hidden="1">#REF!</definedName>
    <definedName name="BExD5SSUIF6AJQHBHK8PNMFBPRYB" localSheetId="14" hidden="1">#REF!</definedName>
    <definedName name="BExD5SSUIF6AJQHBHK8PNMFBPRYB" localSheetId="15" hidden="1">#REF!</definedName>
    <definedName name="BExD5SSUIF6AJQHBHK8PNMFBPRYB" localSheetId="3" hidden="1">#REF!</definedName>
    <definedName name="BExD5SSUIF6AJQHBHK8PNMFBPRYB" hidden="1">#REF!</definedName>
    <definedName name="BExD623C9LRX18BE0W2V6SZLQUXX" localSheetId="2" hidden="1">#REF!</definedName>
    <definedName name="BExD623C9LRX18BE0W2V6SZLQUXX" localSheetId="22" hidden="1">#REF!</definedName>
    <definedName name="BExD623C9LRX18BE0W2V6SZLQUXX" localSheetId="19" hidden="1">#REF!</definedName>
    <definedName name="BExD623C9LRX18BE0W2V6SZLQUXX" localSheetId="20" hidden="1">#REF!</definedName>
    <definedName name="BExD623C9LRX18BE0W2V6SZLQUXX" localSheetId="14" hidden="1">#REF!</definedName>
    <definedName name="BExD623C9LRX18BE0W2V6SZLQUXX" localSheetId="15" hidden="1">#REF!</definedName>
    <definedName name="BExD623C9LRX18BE0W2V6SZLQUXX" localSheetId="3" hidden="1">#REF!</definedName>
    <definedName name="BExD623C9LRX18BE0W2V6SZLQUXX" hidden="1">#REF!</definedName>
    <definedName name="BExD6CQA7UMJBXV7AIFAIHUF2ICX" localSheetId="2" hidden="1">#REF!</definedName>
    <definedName name="BExD6CQA7UMJBXV7AIFAIHUF2ICX" localSheetId="22" hidden="1">#REF!</definedName>
    <definedName name="BExD6CQA7UMJBXV7AIFAIHUF2ICX" localSheetId="19" hidden="1">#REF!</definedName>
    <definedName name="BExD6CQA7UMJBXV7AIFAIHUF2ICX" localSheetId="20" hidden="1">#REF!</definedName>
    <definedName name="BExD6CQA7UMJBXV7AIFAIHUF2ICX" localSheetId="14" hidden="1">#REF!</definedName>
    <definedName name="BExD6CQA7UMJBXV7AIFAIHUF2ICX" localSheetId="15" hidden="1">#REF!</definedName>
    <definedName name="BExD6CQA7UMJBXV7AIFAIHUF2ICX" localSheetId="3" hidden="1">#REF!</definedName>
    <definedName name="BExD6CQA7UMJBXV7AIFAIHUF2ICX" hidden="1">#REF!</definedName>
    <definedName name="BExD6D18MCF5R8YJMPG21WE3GPJQ" localSheetId="2" hidden="1">#REF!</definedName>
    <definedName name="BExD6D18MCF5R8YJMPG21WE3GPJQ" localSheetId="22" hidden="1">#REF!</definedName>
    <definedName name="BExD6D18MCF5R8YJMPG21WE3GPJQ" localSheetId="19" hidden="1">#REF!</definedName>
    <definedName name="BExD6D18MCF5R8YJMPG21WE3GPJQ" localSheetId="20" hidden="1">#REF!</definedName>
    <definedName name="BExD6D18MCF5R8YJMPG21WE3GPJQ" localSheetId="14" hidden="1">#REF!</definedName>
    <definedName name="BExD6D18MCF5R8YJMPG21WE3GPJQ" localSheetId="15" hidden="1">#REF!</definedName>
    <definedName name="BExD6D18MCF5R8YJMPG21WE3GPJQ" localSheetId="3" hidden="1">#REF!</definedName>
    <definedName name="BExD6D18MCF5R8YJMPG21WE3GPJQ" hidden="1">#REF!</definedName>
    <definedName name="BExD6FKVK8WJWNYPVENR7Q8Q30PK" localSheetId="2" hidden="1">#REF!</definedName>
    <definedName name="BExD6FKVK8WJWNYPVENR7Q8Q30PK" localSheetId="22" hidden="1">#REF!</definedName>
    <definedName name="BExD6FKVK8WJWNYPVENR7Q8Q30PK" localSheetId="19" hidden="1">#REF!</definedName>
    <definedName name="BExD6FKVK8WJWNYPVENR7Q8Q30PK" localSheetId="20" hidden="1">#REF!</definedName>
    <definedName name="BExD6FKVK8WJWNYPVENR7Q8Q30PK" localSheetId="14" hidden="1">#REF!</definedName>
    <definedName name="BExD6FKVK8WJWNYPVENR7Q8Q30PK" localSheetId="15" hidden="1">#REF!</definedName>
    <definedName name="BExD6FKVK8WJWNYPVENR7Q8Q30PK" localSheetId="3" hidden="1">#REF!</definedName>
    <definedName name="BExD6FKVK8WJWNYPVENR7Q8Q30PK" hidden="1">#REF!</definedName>
    <definedName name="BExD6GMP0LK8WKVWMIT1NNH8CHLF" localSheetId="2" hidden="1">#REF!</definedName>
    <definedName name="BExD6GMP0LK8WKVWMIT1NNH8CHLF" localSheetId="22" hidden="1">#REF!</definedName>
    <definedName name="BExD6GMP0LK8WKVWMIT1NNH8CHLF" localSheetId="19" hidden="1">#REF!</definedName>
    <definedName name="BExD6GMP0LK8WKVWMIT1NNH8CHLF" localSheetId="20" hidden="1">#REF!</definedName>
    <definedName name="BExD6GMP0LK8WKVWMIT1NNH8CHLF" localSheetId="14" hidden="1">#REF!</definedName>
    <definedName name="BExD6GMP0LK8WKVWMIT1NNH8CHLF" localSheetId="15" hidden="1">#REF!</definedName>
    <definedName name="BExD6GMP0LK8WKVWMIT1NNH8CHLF" localSheetId="3" hidden="1">#REF!</definedName>
    <definedName name="BExD6GMP0LK8WKVWMIT1NNH8CHLF" hidden="1">#REF!</definedName>
    <definedName name="BExD6H2TE0WWAUIWVSSCLPZ6B88N" localSheetId="2" hidden="1">#REF!</definedName>
    <definedName name="BExD6H2TE0WWAUIWVSSCLPZ6B88N" localSheetId="22" hidden="1">#REF!</definedName>
    <definedName name="BExD6H2TE0WWAUIWVSSCLPZ6B88N" localSheetId="19" hidden="1">#REF!</definedName>
    <definedName name="BExD6H2TE0WWAUIWVSSCLPZ6B88N" localSheetId="20" hidden="1">#REF!</definedName>
    <definedName name="BExD6H2TE0WWAUIWVSSCLPZ6B88N" localSheetId="14" hidden="1">#REF!</definedName>
    <definedName name="BExD6H2TE0WWAUIWVSSCLPZ6B88N" localSheetId="15" hidden="1">#REF!</definedName>
    <definedName name="BExD6H2TE0WWAUIWVSSCLPZ6B88N" localSheetId="3" hidden="1">#REF!</definedName>
    <definedName name="BExD6H2TE0WWAUIWVSSCLPZ6B88N" hidden="1">#REF!</definedName>
    <definedName name="BExD71LTOE015TV5RSAHM8NT8GVW" localSheetId="2" hidden="1">#REF!</definedName>
    <definedName name="BExD71LTOE015TV5RSAHM8NT8GVW" localSheetId="22" hidden="1">#REF!</definedName>
    <definedName name="BExD71LTOE015TV5RSAHM8NT8GVW" localSheetId="19" hidden="1">#REF!</definedName>
    <definedName name="BExD71LTOE015TV5RSAHM8NT8GVW" localSheetId="20" hidden="1">#REF!</definedName>
    <definedName name="BExD71LTOE015TV5RSAHM8NT8GVW" localSheetId="14" hidden="1">#REF!</definedName>
    <definedName name="BExD71LTOE015TV5RSAHM8NT8GVW" localSheetId="15" hidden="1">#REF!</definedName>
    <definedName name="BExD71LTOE015TV5RSAHM8NT8GVW" localSheetId="3" hidden="1">#REF!</definedName>
    <definedName name="BExD71LTOE015TV5RSAHM8NT8GVW" hidden="1">#REF!</definedName>
    <definedName name="BExD73USXVADC7EHGHVTQNCT06ZA" localSheetId="2" hidden="1">#REF!</definedName>
    <definedName name="BExD73USXVADC7EHGHVTQNCT06ZA" localSheetId="22" hidden="1">#REF!</definedName>
    <definedName name="BExD73USXVADC7EHGHVTQNCT06ZA" localSheetId="19" hidden="1">#REF!</definedName>
    <definedName name="BExD73USXVADC7EHGHVTQNCT06ZA" localSheetId="20" hidden="1">#REF!</definedName>
    <definedName name="BExD73USXVADC7EHGHVTQNCT06ZA" localSheetId="14" hidden="1">#REF!</definedName>
    <definedName name="BExD73USXVADC7EHGHVTQNCT06ZA" localSheetId="15" hidden="1">#REF!</definedName>
    <definedName name="BExD73USXVADC7EHGHVTQNCT06ZA" localSheetId="3" hidden="1">#REF!</definedName>
    <definedName name="BExD73USXVADC7EHGHVTQNCT06ZA" hidden="1">#REF!</definedName>
    <definedName name="BExD7GAIGULTB3YHM1OS9RBQOTEC" localSheetId="2" hidden="1">#REF!</definedName>
    <definedName name="BExD7GAIGULTB3YHM1OS9RBQOTEC" localSheetId="22" hidden="1">#REF!</definedName>
    <definedName name="BExD7GAIGULTB3YHM1OS9RBQOTEC" localSheetId="19" hidden="1">#REF!</definedName>
    <definedName name="BExD7GAIGULTB3YHM1OS9RBQOTEC" localSheetId="20" hidden="1">#REF!</definedName>
    <definedName name="BExD7GAIGULTB3YHM1OS9RBQOTEC" localSheetId="14" hidden="1">#REF!</definedName>
    <definedName name="BExD7GAIGULTB3YHM1OS9RBQOTEC" localSheetId="15" hidden="1">#REF!</definedName>
    <definedName name="BExD7GAIGULTB3YHM1OS9RBQOTEC" localSheetId="3" hidden="1">#REF!</definedName>
    <definedName name="BExD7GAIGULTB3YHM1OS9RBQOTEC" hidden="1">#REF!</definedName>
    <definedName name="BExD7IE1DHIS52UFDCTSKPJQNRD5" localSheetId="2" hidden="1">#REF!</definedName>
    <definedName name="BExD7IE1DHIS52UFDCTSKPJQNRD5" localSheetId="22" hidden="1">#REF!</definedName>
    <definedName name="BExD7IE1DHIS52UFDCTSKPJQNRD5" localSheetId="19" hidden="1">#REF!</definedName>
    <definedName name="BExD7IE1DHIS52UFDCTSKPJQNRD5" localSheetId="20" hidden="1">#REF!</definedName>
    <definedName name="BExD7IE1DHIS52UFDCTSKPJQNRD5" localSheetId="14" hidden="1">#REF!</definedName>
    <definedName name="BExD7IE1DHIS52UFDCTSKPJQNRD5" localSheetId="15" hidden="1">#REF!</definedName>
    <definedName name="BExD7IE1DHIS52UFDCTSKPJQNRD5" localSheetId="3" hidden="1">#REF!</definedName>
    <definedName name="BExD7IE1DHIS52UFDCTSKPJQNRD5" hidden="1">#REF!</definedName>
    <definedName name="BExD7IUBGUWHYC9UNZ1IY5XFYKQN" localSheetId="2" hidden="1">#REF!</definedName>
    <definedName name="BExD7IUBGUWHYC9UNZ1IY5XFYKQN" localSheetId="22" hidden="1">#REF!</definedName>
    <definedName name="BExD7IUBGUWHYC9UNZ1IY5XFYKQN" localSheetId="19" hidden="1">#REF!</definedName>
    <definedName name="BExD7IUBGUWHYC9UNZ1IY5XFYKQN" localSheetId="20" hidden="1">#REF!</definedName>
    <definedName name="BExD7IUBGUWHYC9UNZ1IY5XFYKQN" localSheetId="14" hidden="1">#REF!</definedName>
    <definedName name="BExD7IUBGUWHYC9UNZ1IY5XFYKQN" localSheetId="15" hidden="1">#REF!</definedName>
    <definedName name="BExD7IUBGUWHYC9UNZ1IY5XFYKQN" localSheetId="3" hidden="1">#REF!</definedName>
    <definedName name="BExD7IUBGUWHYC9UNZ1IY5XFYKQN" hidden="1">#REF!</definedName>
    <definedName name="BExD7JQOJ35HGL8U2OCEI2P2JT7I" localSheetId="2" hidden="1">#REF!</definedName>
    <definedName name="BExD7JQOJ35HGL8U2OCEI2P2JT7I" localSheetId="22" hidden="1">#REF!</definedName>
    <definedName name="BExD7JQOJ35HGL8U2OCEI2P2JT7I" localSheetId="19" hidden="1">#REF!</definedName>
    <definedName name="BExD7JQOJ35HGL8U2OCEI2P2JT7I" localSheetId="20" hidden="1">#REF!</definedName>
    <definedName name="BExD7JQOJ35HGL8U2OCEI2P2JT7I" localSheetId="14" hidden="1">#REF!</definedName>
    <definedName name="BExD7JQOJ35HGL8U2OCEI2P2JT7I" localSheetId="15" hidden="1">#REF!</definedName>
    <definedName name="BExD7JQOJ35HGL8U2OCEI2P2JT7I" localSheetId="3" hidden="1">#REF!</definedName>
    <definedName name="BExD7JQOJ35HGL8U2OCEI2P2JT7I" hidden="1">#REF!</definedName>
    <definedName name="BExD7KSDKNDNH95NDT3S7GM3MUU2" localSheetId="2" hidden="1">#REF!</definedName>
    <definedName name="BExD7KSDKNDNH95NDT3S7GM3MUU2" localSheetId="22" hidden="1">#REF!</definedName>
    <definedName name="BExD7KSDKNDNH95NDT3S7GM3MUU2" localSheetId="19" hidden="1">#REF!</definedName>
    <definedName name="BExD7KSDKNDNH95NDT3S7GM3MUU2" localSheetId="20" hidden="1">#REF!</definedName>
    <definedName name="BExD7KSDKNDNH95NDT3S7GM3MUU2" localSheetId="14" hidden="1">#REF!</definedName>
    <definedName name="BExD7KSDKNDNH95NDT3S7GM3MUU2" localSheetId="15" hidden="1">#REF!</definedName>
    <definedName name="BExD7KSDKNDNH95NDT3S7GM3MUU2" localSheetId="3" hidden="1">#REF!</definedName>
    <definedName name="BExD7KSDKNDNH95NDT3S7GM3MUU2" hidden="1">#REF!</definedName>
    <definedName name="BExD8H5O087KQVWIVPUUID5VMGMS" localSheetId="2" hidden="1">#REF!</definedName>
    <definedName name="BExD8H5O087KQVWIVPUUID5VMGMS" localSheetId="22" hidden="1">#REF!</definedName>
    <definedName name="BExD8H5O087KQVWIVPUUID5VMGMS" localSheetId="19" hidden="1">#REF!</definedName>
    <definedName name="BExD8H5O087KQVWIVPUUID5VMGMS" localSheetId="20" hidden="1">#REF!</definedName>
    <definedName name="BExD8H5O087KQVWIVPUUID5VMGMS" localSheetId="14" hidden="1">#REF!</definedName>
    <definedName name="BExD8H5O087KQVWIVPUUID5VMGMS" localSheetId="15" hidden="1">#REF!</definedName>
    <definedName name="BExD8H5O087KQVWIVPUUID5VMGMS" localSheetId="3" hidden="1">#REF!</definedName>
    <definedName name="BExD8H5O087KQVWIVPUUID5VMGMS" hidden="1">#REF!</definedName>
    <definedName name="BExD8HLWJHFK6566YQLGOAPIWD7G" localSheetId="2" hidden="1">#REF!</definedName>
    <definedName name="BExD8HLWJHFK6566YQLGOAPIWD7G" localSheetId="22" hidden="1">#REF!</definedName>
    <definedName name="BExD8HLWJHFK6566YQLGOAPIWD7G" localSheetId="19" hidden="1">#REF!</definedName>
    <definedName name="BExD8HLWJHFK6566YQLGOAPIWD7G" localSheetId="20" hidden="1">#REF!</definedName>
    <definedName name="BExD8HLWJHFK6566YQLGOAPIWD7G" localSheetId="14" hidden="1">#REF!</definedName>
    <definedName name="BExD8HLWJHFK6566YQLGOAPIWD7G" localSheetId="15" hidden="1">#REF!</definedName>
    <definedName name="BExD8HLWJHFK6566YQLGOAPIWD7G" localSheetId="3" hidden="1">#REF!</definedName>
    <definedName name="BExD8HLWJHFK6566YQLGOAPIWD7G" hidden="1">#REF!</definedName>
    <definedName name="BExD8OCLZMFN5K3VZYI4Q4ITVKUA" localSheetId="2" hidden="1">#REF!</definedName>
    <definedName name="BExD8OCLZMFN5K3VZYI4Q4ITVKUA" localSheetId="22" hidden="1">#REF!</definedName>
    <definedName name="BExD8OCLZMFN5K3VZYI4Q4ITVKUA" localSheetId="19" hidden="1">#REF!</definedName>
    <definedName name="BExD8OCLZMFN5K3VZYI4Q4ITVKUA" localSheetId="20" hidden="1">#REF!</definedName>
    <definedName name="BExD8OCLZMFN5K3VZYI4Q4ITVKUA" localSheetId="14" hidden="1">#REF!</definedName>
    <definedName name="BExD8OCLZMFN5K3VZYI4Q4ITVKUA" localSheetId="15" hidden="1">#REF!</definedName>
    <definedName name="BExD8OCLZMFN5K3VZYI4Q4ITVKUA" localSheetId="3" hidden="1">#REF!</definedName>
    <definedName name="BExD8OCLZMFN5K3VZYI4Q4ITVKUA" hidden="1">#REF!</definedName>
    <definedName name="BExD93C1R6LC0631ECHVFYH0R0PD" localSheetId="2" hidden="1">#REF!</definedName>
    <definedName name="BExD93C1R6LC0631ECHVFYH0R0PD" localSheetId="22" hidden="1">#REF!</definedName>
    <definedName name="BExD93C1R6LC0631ECHVFYH0R0PD" localSheetId="19" hidden="1">#REF!</definedName>
    <definedName name="BExD93C1R6LC0631ECHVFYH0R0PD" localSheetId="20" hidden="1">#REF!</definedName>
    <definedName name="BExD93C1R6LC0631ECHVFYH0R0PD" localSheetId="14" hidden="1">#REF!</definedName>
    <definedName name="BExD93C1R6LC0631ECHVFYH0R0PD" localSheetId="15" hidden="1">#REF!</definedName>
    <definedName name="BExD93C1R6LC0631ECHVFYH0R0PD" localSheetId="3" hidden="1">#REF!</definedName>
    <definedName name="BExD93C1R6LC0631ECHVFYH0R0PD" hidden="1">#REF!</definedName>
    <definedName name="BExD97TXIO0COVNN4OH3DEJ33YLM" localSheetId="2" hidden="1">#REF!</definedName>
    <definedName name="BExD97TXIO0COVNN4OH3DEJ33YLM" localSheetId="22" hidden="1">#REF!</definedName>
    <definedName name="BExD97TXIO0COVNN4OH3DEJ33YLM" localSheetId="19" hidden="1">#REF!</definedName>
    <definedName name="BExD97TXIO0COVNN4OH3DEJ33YLM" localSheetId="20" hidden="1">#REF!</definedName>
    <definedName name="BExD97TXIO0COVNN4OH3DEJ33YLM" localSheetId="14" hidden="1">#REF!</definedName>
    <definedName name="BExD97TXIO0COVNN4OH3DEJ33YLM" localSheetId="15" hidden="1">#REF!</definedName>
    <definedName name="BExD97TXIO0COVNN4OH3DEJ33YLM" localSheetId="3" hidden="1">#REF!</definedName>
    <definedName name="BExD97TXIO0COVNN4OH3DEJ33YLM" hidden="1">#REF!</definedName>
    <definedName name="BExD99RZ1RFIMK6O1ZHSPJ68X9Y5" localSheetId="2" hidden="1">#REF!</definedName>
    <definedName name="BExD99RZ1RFIMK6O1ZHSPJ68X9Y5" localSheetId="22" hidden="1">#REF!</definedName>
    <definedName name="BExD99RZ1RFIMK6O1ZHSPJ68X9Y5" localSheetId="19" hidden="1">#REF!</definedName>
    <definedName name="BExD99RZ1RFIMK6O1ZHSPJ68X9Y5" localSheetId="20" hidden="1">#REF!</definedName>
    <definedName name="BExD99RZ1RFIMK6O1ZHSPJ68X9Y5" localSheetId="14" hidden="1">#REF!</definedName>
    <definedName name="BExD99RZ1RFIMK6O1ZHSPJ68X9Y5" localSheetId="15" hidden="1">#REF!</definedName>
    <definedName name="BExD99RZ1RFIMK6O1ZHSPJ68X9Y5" localSheetId="3" hidden="1">#REF!</definedName>
    <definedName name="BExD99RZ1RFIMK6O1ZHSPJ68X9Y5" hidden="1">#REF!</definedName>
    <definedName name="BExD9ATSNNU6SJVYYUCUG2AFS57W" localSheetId="2" hidden="1">#REF!</definedName>
    <definedName name="BExD9ATSNNU6SJVYYUCUG2AFS57W" localSheetId="22" hidden="1">#REF!</definedName>
    <definedName name="BExD9ATSNNU6SJVYYUCUG2AFS57W" localSheetId="19" hidden="1">#REF!</definedName>
    <definedName name="BExD9ATSNNU6SJVYYUCUG2AFS57W" localSheetId="20" hidden="1">#REF!</definedName>
    <definedName name="BExD9ATSNNU6SJVYYUCUG2AFS57W" localSheetId="14" hidden="1">#REF!</definedName>
    <definedName name="BExD9ATSNNU6SJVYYUCUG2AFS57W" localSheetId="15" hidden="1">#REF!</definedName>
    <definedName name="BExD9ATSNNU6SJVYYUCUG2AFS57W" localSheetId="3" hidden="1">#REF!</definedName>
    <definedName name="BExD9ATSNNU6SJVYYUCUG2AFS57W" hidden="1">#REF!</definedName>
    <definedName name="BExD9JO1QOKHUKL6DOEKDLUBPPKZ" localSheetId="2" hidden="1">#REF!</definedName>
    <definedName name="BExD9JO1QOKHUKL6DOEKDLUBPPKZ" localSheetId="22" hidden="1">#REF!</definedName>
    <definedName name="BExD9JO1QOKHUKL6DOEKDLUBPPKZ" localSheetId="19" hidden="1">#REF!</definedName>
    <definedName name="BExD9JO1QOKHUKL6DOEKDLUBPPKZ" localSheetId="20" hidden="1">#REF!</definedName>
    <definedName name="BExD9JO1QOKHUKL6DOEKDLUBPPKZ" localSheetId="14" hidden="1">#REF!</definedName>
    <definedName name="BExD9JO1QOKHUKL6DOEKDLUBPPKZ" localSheetId="15" hidden="1">#REF!</definedName>
    <definedName name="BExD9JO1QOKHUKL6DOEKDLUBPPKZ" localSheetId="3" hidden="1">#REF!</definedName>
    <definedName name="BExD9JO1QOKHUKL6DOEKDLUBPPKZ" hidden="1">#REF!</definedName>
    <definedName name="BExD9L0ID3VSOU609GKWYTA5BFMA" localSheetId="2" hidden="1">#REF!</definedName>
    <definedName name="BExD9L0ID3VSOU609GKWYTA5BFMA" localSheetId="22" hidden="1">#REF!</definedName>
    <definedName name="BExD9L0ID3VSOU609GKWYTA5BFMA" localSheetId="19" hidden="1">#REF!</definedName>
    <definedName name="BExD9L0ID3VSOU609GKWYTA5BFMA" localSheetId="20" hidden="1">#REF!</definedName>
    <definedName name="BExD9L0ID3VSOU609GKWYTA5BFMA" localSheetId="14" hidden="1">#REF!</definedName>
    <definedName name="BExD9L0ID3VSOU609GKWYTA5BFMA" localSheetId="15" hidden="1">#REF!</definedName>
    <definedName name="BExD9L0ID3VSOU609GKWYTA5BFMA" localSheetId="3" hidden="1">#REF!</definedName>
    <definedName name="BExD9L0ID3VSOU609GKWYTA5BFMA" hidden="1">#REF!</definedName>
    <definedName name="BExD9M7SEMG0JK2FUTTZXWIEBTKB" localSheetId="2" hidden="1">#REF!</definedName>
    <definedName name="BExD9M7SEMG0JK2FUTTZXWIEBTKB" localSheetId="22" hidden="1">#REF!</definedName>
    <definedName name="BExD9M7SEMG0JK2FUTTZXWIEBTKB" localSheetId="19" hidden="1">#REF!</definedName>
    <definedName name="BExD9M7SEMG0JK2FUTTZXWIEBTKB" localSheetId="20" hidden="1">#REF!</definedName>
    <definedName name="BExD9M7SEMG0JK2FUTTZXWIEBTKB" localSheetId="14" hidden="1">#REF!</definedName>
    <definedName name="BExD9M7SEMG0JK2FUTTZXWIEBTKB" localSheetId="15" hidden="1">#REF!</definedName>
    <definedName name="BExD9M7SEMG0JK2FUTTZXWIEBTKB" localSheetId="3" hidden="1">#REF!</definedName>
    <definedName name="BExD9M7SEMG0JK2FUTTZXWIEBTKB" hidden="1">#REF!</definedName>
    <definedName name="BExD9MNYBYB1AICQL5165G472IE2" localSheetId="2" hidden="1">#REF!</definedName>
    <definedName name="BExD9MNYBYB1AICQL5165G472IE2" localSheetId="22" hidden="1">#REF!</definedName>
    <definedName name="BExD9MNYBYB1AICQL5165G472IE2" localSheetId="19" hidden="1">#REF!</definedName>
    <definedName name="BExD9MNYBYB1AICQL5165G472IE2" localSheetId="20" hidden="1">#REF!</definedName>
    <definedName name="BExD9MNYBYB1AICQL5165G472IE2" localSheetId="14" hidden="1">#REF!</definedName>
    <definedName name="BExD9MNYBYB1AICQL5165G472IE2" localSheetId="15" hidden="1">#REF!</definedName>
    <definedName name="BExD9MNYBYB1AICQL5165G472IE2" localSheetId="3" hidden="1">#REF!</definedName>
    <definedName name="BExD9MNYBYB1AICQL5165G472IE2" hidden="1">#REF!</definedName>
    <definedName name="BExD9PNSYT7GASEGUVL48MUQ02WO" localSheetId="2" hidden="1">#REF!</definedName>
    <definedName name="BExD9PNSYT7GASEGUVL48MUQ02WO" localSheetId="22" hidden="1">#REF!</definedName>
    <definedName name="BExD9PNSYT7GASEGUVL48MUQ02WO" localSheetId="19" hidden="1">#REF!</definedName>
    <definedName name="BExD9PNSYT7GASEGUVL48MUQ02WO" localSheetId="20" hidden="1">#REF!</definedName>
    <definedName name="BExD9PNSYT7GASEGUVL48MUQ02WO" localSheetId="14" hidden="1">#REF!</definedName>
    <definedName name="BExD9PNSYT7GASEGUVL48MUQ02WO" localSheetId="15" hidden="1">#REF!</definedName>
    <definedName name="BExD9PNSYT7GASEGUVL48MUQ02WO" localSheetId="3" hidden="1">#REF!</definedName>
    <definedName name="BExD9PNSYT7GASEGUVL48MUQ02WO" hidden="1">#REF!</definedName>
    <definedName name="BExD9TK2MIWFH5SKUYU9ZKF4NPHQ" localSheetId="2" hidden="1">#REF!</definedName>
    <definedName name="BExD9TK2MIWFH5SKUYU9ZKF4NPHQ" localSheetId="22" hidden="1">#REF!</definedName>
    <definedName name="BExD9TK2MIWFH5SKUYU9ZKF4NPHQ" localSheetId="19" hidden="1">#REF!</definedName>
    <definedName name="BExD9TK2MIWFH5SKUYU9ZKF4NPHQ" localSheetId="20" hidden="1">#REF!</definedName>
    <definedName name="BExD9TK2MIWFH5SKUYU9ZKF4NPHQ" localSheetId="14" hidden="1">#REF!</definedName>
    <definedName name="BExD9TK2MIWFH5SKUYU9ZKF4NPHQ" localSheetId="15" hidden="1">#REF!</definedName>
    <definedName name="BExD9TK2MIWFH5SKUYU9ZKF4NPHQ" localSheetId="3" hidden="1">#REF!</definedName>
    <definedName name="BExD9TK2MIWFH5SKUYU9ZKF4NPHQ" hidden="1">#REF!</definedName>
    <definedName name="BExDA23J1UL1EN1K0BLX2TKAX4U0" localSheetId="2" hidden="1">#REF!</definedName>
    <definedName name="BExDA23J1UL1EN1K0BLX2TKAX4U0" localSheetId="22" hidden="1">#REF!</definedName>
    <definedName name="BExDA23J1UL1EN1K0BLX2TKAX4U0" localSheetId="19" hidden="1">#REF!</definedName>
    <definedName name="BExDA23J1UL1EN1K0BLX2TKAX4U0" localSheetId="20" hidden="1">#REF!</definedName>
    <definedName name="BExDA23J1UL1EN1K0BLX2TKAX4U0" localSheetId="14" hidden="1">#REF!</definedName>
    <definedName name="BExDA23J1UL1EN1K0BLX2TKAX4U0" localSheetId="15" hidden="1">#REF!</definedName>
    <definedName name="BExDA23J1UL1EN1K0BLX2TKAX4U0" localSheetId="3" hidden="1">#REF!</definedName>
    <definedName name="BExDA23J1UL1EN1K0BLX2TKAX4U0" hidden="1">#REF!</definedName>
    <definedName name="BExDA6594R2INH5X2F55YRZSKRND" localSheetId="2" hidden="1">#REF!</definedName>
    <definedName name="BExDA6594R2INH5X2F55YRZSKRND" localSheetId="22" hidden="1">#REF!</definedName>
    <definedName name="BExDA6594R2INH5X2F55YRZSKRND" localSheetId="19" hidden="1">#REF!</definedName>
    <definedName name="BExDA6594R2INH5X2F55YRZSKRND" localSheetId="20" hidden="1">#REF!</definedName>
    <definedName name="BExDA6594R2INH5X2F55YRZSKRND" localSheetId="14" hidden="1">#REF!</definedName>
    <definedName name="BExDA6594R2INH5X2F55YRZSKRND" localSheetId="15" hidden="1">#REF!</definedName>
    <definedName name="BExDA6594R2INH5X2F55YRZSKRND" localSheetId="3" hidden="1">#REF!</definedName>
    <definedName name="BExDA6594R2INH5X2F55YRZSKRND" hidden="1">#REF!</definedName>
    <definedName name="BExDA6LD9061UULVKUUI4QP8SK13" localSheetId="2" hidden="1">#REF!</definedName>
    <definedName name="BExDA6LD9061UULVKUUI4QP8SK13" localSheetId="22" hidden="1">#REF!</definedName>
    <definedName name="BExDA6LD9061UULVKUUI4QP8SK13" localSheetId="19" hidden="1">#REF!</definedName>
    <definedName name="BExDA6LD9061UULVKUUI4QP8SK13" localSheetId="20" hidden="1">#REF!</definedName>
    <definedName name="BExDA6LD9061UULVKUUI4QP8SK13" localSheetId="14" hidden="1">#REF!</definedName>
    <definedName name="BExDA6LD9061UULVKUUI4QP8SK13" localSheetId="15" hidden="1">#REF!</definedName>
    <definedName name="BExDA6LD9061UULVKUUI4QP8SK13" localSheetId="3" hidden="1">#REF!</definedName>
    <definedName name="BExDA6LD9061UULVKUUI4QP8SK13" hidden="1">#REF!</definedName>
    <definedName name="BExDAGMVMNLQ6QXASB9R6D8DIT12" localSheetId="2" hidden="1">#REF!</definedName>
    <definedName name="BExDAGMVMNLQ6QXASB9R6D8DIT12" localSheetId="22" hidden="1">#REF!</definedName>
    <definedName name="BExDAGMVMNLQ6QXASB9R6D8DIT12" localSheetId="19" hidden="1">#REF!</definedName>
    <definedName name="BExDAGMVMNLQ6QXASB9R6D8DIT12" localSheetId="20" hidden="1">#REF!</definedName>
    <definedName name="BExDAGMVMNLQ6QXASB9R6D8DIT12" localSheetId="14" hidden="1">#REF!</definedName>
    <definedName name="BExDAGMVMNLQ6QXASB9R6D8DIT12" localSheetId="15" hidden="1">#REF!</definedName>
    <definedName name="BExDAGMVMNLQ6QXASB9R6D8DIT12" localSheetId="3" hidden="1">#REF!</definedName>
    <definedName name="BExDAGMVMNLQ6QXASB9R6D8DIT12" hidden="1">#REF!</definedName>
    <definedName name="BExDAYBHU9ADLXI8VRC7F608RVGM" localSheetId="2" hidden="1">#REF!</definedName>
    <definedName name="BExDAYBHU9ADLXI8VRC7F608RVGM" localSheetId="22" hidden="1">#REF!</definedName>
    <definedName name="BExDAYBHU9ADLXI8VRC7F608RVGM" localSheetId="19" hidden="1">#REF!</definedName>
    <definedName name="BExDAYBHU9ADLXI8VRC7F608RVGM" localSheetId="20" hidden="1">#REF!</definedName>
    <definedName name="BExDAYBHU9ADLXI8VRC7F608RVGM" localSheetId="14" hidden="1">#REF!</definedName>
    <definedName name="BExDAYBHU9ADLXI8VRC7F608RVGM" localSheetId="15" hidden="1">#REF!</definedName>
    <definedName name="BExDAYBHU9ADLXI8VRC7F608RVGM" localSheetId="3" hidden="1">#REF!</definedName>
    <definedName name="BExDAYBHU9ADLXI8VRC7F608RVGM" hidden="1">#REF!</definedName>
    <definedName name="BExDBDR1XR0FV0CYUCB2OJ7CJCZU" localSheetId="2" hidden="1">#REF!</definedName>
    <definedName name="BExDBDR1XR0FV0CYUCB2OJ7CJCZU" localSheetId="22" hidden="1">#REF!</definedName>
    <definedName name="BExDBDR1XR0FV0CYUCB2OJ7CJCZU" localSheetId="19" hidden="1">#REF!</definedName>
    <definedName name="BExDBDR1XR0FV0CYUCB2OJ7CJCZU" localSheetId="20" hidden="1">#REF!</definedName>
    <definedName name="BExDBDR1XR0FV0CYUCB2OJ7CJCZU" localSheetId="14" hidden="1">#REF!</definedName>
    <definedName name="BExDBDR1XR0FV0CYUCB2OJ7CJCZU" localSheetId="15" hidden="1">#REF!</definedName>
    <definedName name="BExDBDR1XR0FV0CYUCB2OJ7CJCZU" localSheetId="3" hidden="1">#REF!</definedName>
    <definedName name="BExDBDR1XR0FV0CYUCB2OJ7CJCZU" hidden="1">#REF!</definedName>
    <definedName name="BExDC7F818VN0S18ID7XRCRVYPJ4" localSheetId="2" hidden="1">#REF!</definedName>
    <definedName name="BExDC7F818VN0S18ID7XRCRVYPJ4" localSheetId="22" hidden="1">#REF!</definedName>
    <definedName name="BExDC7F818VN0S18ID7XRCRVYPJ4" localSheetId="19" hidden="1">#REF!</definedName>
    <definedName name="BExDC7F818VN0S18ID7XRCRVYPJ4" localSheetId="20" hidden="1">#REF!</definedName>
    <definedName name="BExDC7F818VN0S18ID7XRCRVYPJ4" localSheetId="14" hidden="1">#REF!</definedName>
    <definedName name="BExDC7F818VN0S18ID7XRCRVYPJ4" localSheetId="15" hidden="1">#REF!</definedName>
    <definedName name="BExDC7F818VN0S18ID7XRCRVYPJ4" localSheetId="3" hidden="1">#REF!</definedName>
    <definedName name="BExDC7F818VN0S18ID7XRCRVYPJ4" hidden="1">#REF!</definedName>
    <definedName name="BExDCL7K96PC9VZYB70ZW3QPVIJE" localSheetId="2" hidden="1">#REF!</definedName>
    <definedName name="BExDCL7K96PC9VZYB70ZW3QPVIJE" localSheetId="22" hidden="1">#REF!</definedName>
    <definedName name="BExDCL7K96PC9VZYB70ZW3QPVIJE" localSheetId="19" hidden="1">#REF!</definedName>
    <definedName name="BExDCL7K96PC9VZYB70ZW3QPVIJE" localSheetId="20" hidden="1">#REF!</definedName>
    <definedName name="BExDCL7K96PC9VZYB70ZW3QPVIJE" localSheetId="14" hidden="1">#REF!</definedName>
    <definedName name="BExDCL7K96PC9VZYB70ZW3QPVIJE" localSheetId="15" hidden="1">#REF!</definedName>
    <definedName name="BExDCL7K96PC9VZYB70ZW3QPVIJE" localSheetId="3" hidden="1">#REF!</definedName>
    <definedName name="BExDCL7K96PC9VZYB70ZW3QPVIJE" hidden="1">#REF!</definedName>
    <definedName name="BExDCP3UZ3C2O4C1F7KMU0Z9U32N" localSheetId="2" hidden="1">#REF!</definedName>
    <definedName name="BExDCP3UZ3C2O4C1F7KMU0Z9U32N" localSheetId="22" hidden="1">#REF!</definedName>
    <definedName name="BExDCP3UZ3C2O4C1F7KMU0Z9U32N" localSheetId="19" hidden="1">#REF!</definedName>
    <definedName name="BExDCP3UZ3C2O4C1F7KMU0Z9U32N" localSheetId="20" hidden="1">#REF!</definedName>
    <definedName name="BExDCP3UZ3C2O4C1F7KMU0Z9U32N" localSheetId="14" hidden="1">#REF!</definedName>
    <definedName name="BExDCP3UZ3C2O4C1F7KMU0Z9U32N" localSheetId="15" hidden="1">#REF!</definedName>
    <definedName name="BExDCP3UZ3C2O4C1F7KMU0Z9U32N" localSheetId="3" hidden="1">#REF!</definedName>
    <definedName name="BExDCP3UZ3C2O4C1F7KMU0Z9U32N" hidden="1">#REF!</definedName>
    <definedName name="BExEO14OTKLVDBTNB2ONGZ4YB20H" localSheetId="2" hidden="1">#REF!</definedName>
    <definedName name="BExEO14OTKLVDBTNB2ONGZ4YB20H" localSheetId="22" hidden="1">#REF!</definedName>
    <definedName name="BExEO14OTKLVDBTNB2ONGZ4YB20H" localSheetId="19" hidden="1">#REF!</definedName>
    <definedName name="BExEO14OTKLVDBTNB2ONGZ4YB20H" localSheetId="20" hidden="1">#REF!</definedName>
    <definedName name="BExEO14OTKLVDBTNB2ONGZ4YB20H" localSheetId="14" hidden="1">#REF!</definedName>
    <definedName name="BExEO14OTKLVDBTNB2ONGZ4YB20H" localSheetId="15" hidden="1">#REF!</definedName>
    <definedName name="BExEO14OTKLVDBTNB2ONGZ4YB20H" localSheetId="3" hidden="1">#REF!</definedName>
    <definedName name="BExEO14OTKLVDBTNB2ONGZ4YB20H" hidden="1">#REF!</definedName>
    <definedName name="BExEO80UUNTK4DX33Z5TYLM8NYZM" localSheetId="2" hidden="1">#REF!</definedName>
    <definedName name="BExEO80UUNTK4DX33Z5TYLM8NYZM" localSheetId="22" hidden="1">#REF!</definedName>
    <definedName name="BExEO80UUNTK4DX33Z5TYLM8NYZM" localSheetId="19" hidden="1">#REF!</definedName>
    <definedName name="BExEO80UUNTK4DX33Z5TYLM8NYZM" localSheetId="20" hidden="1">#REF!</definedName>
    <definedName name="BExEO80UUNTK4DX33Z5TYLM8NYZM" localSheetId="14" hidden="1">#REF!</definedName>
    <definedName name="BExEO80UUNTK4DX33Z5TYLM8NYZM" localSheetId="15" hidden="1">#REF!</definedName>
    <definedName name="BExEO80UUNTK4DX33Z5TYLM8NYZM" localSheetId="3" hidden="1">#REF!</definedName>
    <definedName name="BExEO80UUNTK4DX33Z5TYLM8NYZM" hidden="1">#REF!</definedName>
    <definedName name="BExEOBX3WECDMYCV9RLN49APTXMM" localSheetId="2" hidden="1">#REF!</definedName>
    <definedName name="BExEOBX3WECDMYCV9RLN49APTXMM" localSheetId="22" hidden="1">#REF!</definedName>
    <definedName name="BExEOBX3WECDMYCV9RLN49APTXMM" localSheetId="19" hidden="1">#REF!</definedName>
    <definedName name="BExEOBX3WECDMYCV9RLN49APTXMM" localSheetId="20" hidden="1">#REF!</definedName>
    <definedName name="BExEOBX3WECDMYCV9RLN49APTXMM" localSheetId="14" hidden="1">#REF!</definedName>
    <definedName name="BExEOBX3WECDMYCV9RLN49APTXMM" localSheetId="15" hidden="1">#REF!</definedName>
    <definedName name="BExEOBX3WECDMYCV9RLN49APTXMM" localSheetId="3" hidden="1">#REF!</definedName>
    <definedName name="BExEOBX3WECDMYCV9RLN49APTXMM" hidden="1">#REF!</definedName>
    <definedName name="BExEPN9VIYI0FVL0HLZQXJFO6TT0" localSheetId="2" hidden="1">#REF!</definedName>
    <definedName name="BExEPN9VIYI0FVL0HLZQXJFO6TT0" localSheetId="22" hidden="1">#REF!</definedName>
    <definedName name="BExEPN9VIYI0FVL0HLZQXJFO6TT0" localSheetId="19" hidden="1">#REF!</definedName>
    <definedName name="BExEPN9VIYI0FVL0HLZQXJFO6TT0" localSheetId="20" hidden="1">#REF!</definedName>
    <definedName name="BExEPN9VIYI0FVL0HLZQXJFO6TT0" localSheetId="14" hidden="1">#REF!</definedName>
    <definedName name="BExEPN9VIYI0FVL0HLZQXJFO6TT0" localSheetId="15" hidden="1">#REF!</definedName>
    <definedName name="BExEPN9VIYI0FVL0HLZQXJFO6TT0" localSheetId="3" hidden="1">#REF!</definedName>
    <definedName name="BExEPN9VIYI0FVL0HLZQXJFO6TT0" hidden="1">#REF!</definedName>
    <definedName name="BExEPQPUOD4B6H60DKEB9159F7DR" localSheetId="2" hidden="1">#REF!</definedName>
    <definedName name="BExEPQPUOD4B6H60DKEB9159F7DR" localSheetId="22" hidden="1">#REF!</definedName>
    <definedName name="BExEPQPUOD4B6H60DKEB9159F7DR" localSheetId="19" hidden="1">#REF!</definedName>
    <definedName name="BExEPQPUOD4B6H60DKEB9159F7DR" localSheetId="20" hidden="1">#REF!</definedName>
    <definedName name="BExEPQPUOD4B6H60DKEB9159F7DR" localSheetId="14" hidden="1">#REF!</definedName>
    <definedName name="BExEPQPUOD4B6H60DKEB9159F7DR" localSheetId="15" hidden="1">#REF!</definedName>
    <definedName name="BExEPQPUOD4B6H60DKEB9159F7DR" localSheetId="3" hidden="1">#REF!</definedName>
    <definedName name="BExEPQPUOD4B6H60DKEB9159F7DR" hidden="1">#REF!</definedName>
    <definedName name="BExEPYT6VDSMR8MU2341Q5GM2Y9V" localSheetId="2" hidden="1">#REF!</definedName>
    <definedName name="BExEPYT6VDSMR8MU2341Q5GM2Y9V" localSheetId="22" hidden="1">#REF!</definedName>
    <definedName name="BExEPYT6VDSMR8MU2341Q5GM2Y9V" localSheetId="19" hidden="1">#REF!</definedName>
    <definedName name="BExEPYT6VDSMR8MU2341Q5GM2Y9V" localSheetId="20" hidden="1">#REF!</definedName>
    <definedName name="BExEPYT6VDSMR8MU2341Q5GM2Y9V" localSheetId="14" hidden="1">#REF!</definedName>
    <definedName name="BExEPYT6VDSMR8MU2341Q5GM2Y9V" localSheetId="15" hidden="1">#REF!</definedName>
    <definedName name="BExEPYT6VDSMR8MU2341Q5GM2Y9V" localSheetId="3" hidden="1">#REF!</definedName>
    <definedName name="BExEPYT6VDSMR8MU2341Q5GM2Y9V" hidden="1">#REF!</definedName>
    <definedName name="BExEQ2ENYLMY8K1796XBB31CJHNN" localSheetId="2" hidden="1">#REF!</definedName>
    <definedName name="BExEQ2ENYLMY8K1796XBB31CJHNN" localSheetId="22" hidden="1">#REF!</definedName>
    <definedName name="BExEQ2ENYLMY8K1796XBB31CJHNN" localSheetId="19" hidden="1">#REF!</definedName>
    <definedName name="BExEQ2ENYLMY8K1796XBB31CJHNN" localSheetId="20" hidden="1">#REF!</definedName>
    <definedName name="BExEQ2ENYLMY8K1796XBB31CJHNN" localSheetId="14" hidden="1">#REF!</definedName>
    <definedName name="BExEQ2ENYLMY8K1796XBB31CJHNN" localSheetId="15" hidden="1">#REF!</definedName>
    <definedName name="BExEQ2ENYLMY8K1796XBB31CJHNN" localSheetId="3" hidden="1">#REF!</definedName>
    <definedName name="BExEQ2ENYLMY8K1796XBB31CJHNN" hidden="1">#REF!</definedName>
    <definedName name="BExEQ2PFE4N40LEPGDPS90WDL6BN" localSheetId="2" hidden="1">#REF!</definedName>
    <definedName name="BExEQ2PFE4N40LEPGDPS90WDL6BN" localSheetId="22" hidden="1">#REF!</definedName>
    <definedName name="BExEQ2PFE4N40LEPGDPS90WDL6BN" localSheetId="19" hidden="1">#REF!</definedName>
    <definedName name="BExEQ2PFE4N40LEPGDPS90WDL6BN" localSheetId="20" hidden="1">#REF!</definedName>
    <definedName name="BExEQ2PFE4N40LEPGDPS90WDL6BN" localSheetId="14" hidden="1">#REF!</definedName>
    <definedName name="BExEQ2PFE4N40LEPGDPS90WDL6BN" localSheetId="15" hidden="1">#REF!</definedName>
    <definedName name="BExEQ2PFE4N40LEPGDPS90WDL6BN" localSheetId="3" hidden="1">#REF!</definedName>
    <definedName name="BExEQ2PFE4N40LEPGDPS90WDL6BN" hidden="1">#REF!</definedName>
    <definedName name="BExEQ2PFURT24NQYGYVE8NKX1EGA" localSheetId="2" hidden="1">#REF!</definedName>
    <definedName name="BExEQ2PFURT24NQYGYVE8NKX1EGA" localSheetId="22" hidden="1">#REF!</definedName>
    <definedName name="BExEQ2PFURT24NQYGYVE8NKX1EGA" localSheetId="19" hidden="1">#REF!</definedName>
    <definedName name="BExEQ2PFURT24NQYGYVE8NKX1EGA" localSheetId="20" hidden="1">#REF!</definedName>
    <definedName name="BExEQ2PFURT24NQYGYVE8NKX1EGA" localSheetId="14" hidden="1">#REF!</definedName>
    <definedName name="BExEQ2PFURT24NQYGYVE8NKX1EGA" localSheetId="15" hidden="1">#REF!</definedName>
    <definedName name="BExEQ2PFURT24NQYGYVE8NKX1EGA" localSheetId="3" hidden="1">#REF!</definedName>
    <definedName name="BExEQ2PFURT24NQYGYVE8NKX1EGA" hidden="1">#REF!</definedName>
    <definedName name="BExEQB8ZWXO6IIGOEPWTLOJGE2NR" localSheetId="2" hidden="1">#REF!</definedName>
    <definedName name="BExEQB8ZWXO6IIGOEPWTLOJGE2NR" localSheetId="22" hidden="1">#REF!</definedName>
    <definedName name="BExEQB8ZWXO6IIGOEPWTLOJGE2NR" localSheetId="19" hidden="1">#REF!</definedName>
    <definedName name="BExEQB8ZWXO6IIGOEPWTLOJGE2NR" localSheetId="20" hidden="1">#REF!</definedName>
    <definedName name="BExEQB8ZWXO6IIGOEPWTLOJGE2NR" localSheetId="14" hidden="1">#REF!</definedName>
    <definedName name="BExEQB8ZWXO6IIGOEPWTLOJGE2NR" localSheetId="15" hidden="1">#REF!</definedName>
    <definedName name="BExEQB8ZWXO6IIGOEPWTLOJGE2NR" localSheetId="3" hidden="1">#REF!</definedName>
    <definedName name="BExEQB8ZWXO6IIGOEPWTLOJGE2NR" hidden="1">#REF!</definedName>
    <definedName name="BExEQBZX0EL6LIKPY01197ACK65H" localSheetId="2" hidden="1">#REF!</definedName>
    <definedName name="BExEQBZX0EL6LIKPY01197ACK65H" localSheetId="22" hidden="1">#REF!</definedName>
    <definedName name="BExEQBZX0EL6LIKPY01197ACK65H" localSheetId="19" hidden="1">#REF!</definedName>
    <definedName name="BExEQBZX0EL6LIKPY01197ACK65H" localSheetId="20" hidden="1">#REF!</definedName>
    <definedName name="BExEQBZX0EL6LIKPY01197ACK65H" localSheetId="14" hidden="1">#REF!</definedName>
    <definedName name="BExEQBZX0EL6LIKPY01197ACK65H" localSheetId="15" hidden="1">#REF!</definedName>
    <definedName name="BExEQBZX0EL6LIKPY01197ACK65H" localSheetId="3" hidden="1">#REF!</definedName>
    <definedName name="BExEQBZX0EL6LIKPY01197ACK65H" hidden="1">#REF!</definedName>
    <definedName name="BExEQDXZALJLD4OBF74IKZBR13SR" localSheetId="2" hidden="1">#REF!</definedName>
    <definedName name="BExEQDXZALJLD4OBF74IKZBR13SR" localSheetId="22" hidden="1">#REF!</definedName>
    <definedName name="BExEQDXZALJLD4OBF74IKZBR13SR" localSheetId="19" hidden="1">#REF!</definedName>
    <definedName name="BExEQDXZALJLD4OBF74IKZBR13SR" localSheetId="20" hidden="1">#REF!</definedName>
    <definedName name="BExEQDXZALJLD4OBF74IKZBR13SR" localSheetId="14" hidden="1">#REF!</definedName>
    <definedName name="BExEQDXZALJLD4OBF74IKZBR13SR" localSheetId="15" hidden="1">#REF!</definedName>
    <definedName name="BExEQDXZALJLD4OBF74IKZBR13SR" localSheetId="3" hidden="1">#REF!</definedName>
    <definedName name="BExEQDXZALJLD4OBF74IKZBR13SR" hidden="1">#REF!</definedName>
    <definedName name="BExEQFLE2RPWGMWQAI4JMKUEFRPT" localSheetId="2" hidden="1">#REF!</definedName>
    <definedName name="BExEQFLE2RPWGMWQAI4JMKUEFRPT" localSheetId="22" hidden="1">#REF!</definedName>
    <definedName name="BExEQFLE2RPWGMWQAI4JMKUEFRPT" localSheetId="19" hidden="1">#REF!</definedName>
    <definedName name="BExEQFLE2RPWGMWQAI4JMKUEFRPT" localSheetId="20" hidden="1">#REF!</definedName>
    <definedName name="BExEQFLE2RPWGMWQAI4JMKUEFRPT" localSheetId="14" hidden="1">#REF!</definedName>
    <definedName name="BExEQFLE2RPWGMWQAI4JMKUEFRPT" localSheetId="15" hidden="1">#REF!</definedName>
    <definedName name="BExEQFLE2RPWGMWQAI4JMKUEFRPT" localSheetId="3" hidden="1">#REF!</definedName>
    <definedName name="BExEQFLE2RPWGMWQAI4JMKUEFRPT" hidden="1">#REF!</definedName>
    <definedName name="BExEQJHNJV9U65F5VGIGX0VM02VF" localSheetId="2" hidden="1">#REF!</definedName>
    <definedName name="BExEQJHNJV9U65F5VGIGX0VM02VF" localSheetId="22" hidden="1">#REF!</definedName>
    <definedName name="BExEQJHNJV9U65F5VGIGX0VM02VF" localSheetId="19" hidden="1">#REF!</definedName>
    <definedName name="BExEQJHNJV9U65F5VGIGX0VM02VF" localSheetId="20" hidden="1">#REF!</definedName>
    <definedName name="BExEQJHNJV9U65F5VGIGX0VM02VF" localSheetId="14" hidden="1">#REF!</definedName>
    <definedName name="BExEQJHNJV9U65F5VGIGX0VM02VF" localSheetId="15" hidden="1">#REF!</definedName>
    <definedName name="BExEQJHNJV9U65F5VGIGX0VM02VF" localSheetId="3" hidden="1">#REF!</definedName>
    <definedName name="BExEQJHNJV9U65F5VGIGX0VM02VF" hidden="1">#REF!</definedName>
    <definedName name="BExEQTZAP8R69U31W4LKGTKKGKQE" localSheetId="2" hidden="1">#REF!</definedName>
    <definedName name="BExEQTZAP8R69U31W4LKGTKKGKQE" localSheetId="22" hidden="1">#REF!</definedName>
    <definedName name="BExEQTZAP8R69U31W4LKGTKKGKQE" localSheetId="19" hidden="1">#REF!</definedName>
    <definedName name="BExEQTZAP8R69U31W4LKGTKKGKQE" localSheetId="20" hidden="1">#REF!</definedName>
    <definedName name="BExEQTZAP8R69U31W4LKGTKKGKQE" localSheetId="14" hidden="1">#REF!</definedName>
    <definedName name="BExEQTZAP8R69U31W4LKGTKKGKQE" localSheetId="15" hidden="1">#REF!</definedName>
    <definedName name="BExEQTZAP8R69U31W4LKGTKKGKQE" localSheetId="3" hidden="1">#REF!</definedName>
    <definedName name="BExEQTZAP8R69U31W4LKGTKKGKQE" hidden="1">#REF!</definedName>
    <definedName name="BExER2O72H1F9WV6S1J04C15PXX7" localSheetId="2" hidden="1">#REF!</definedName>
    <definedName name="BExER2O72H1F9WV6S1J04C15PXX7" localSheetId="22" hidden="1">#REF!</definedName>
    <definedName name="BExER2O72H1F9WV6S1J04C15PXX7" localSheetId="19" hidden="1">#REF!</definedName>
    <definedName name="BExER2O72H1F9WV6S1J04C15PXX7" localSheetId="20" hidden="1">#REF!</definedName>
    <definedName name="BExER2O72H1F9WV6S1J04C15PXX7" localSheetId="14" hidden="1">#REF!</definedName>
    <definedName name="BExER2O72H1F9WV6S1J04C15PXX7" localSheetId="15" hidden="1">#REF!</definedName>
    <definedName name="BExER2O72H1F9WV6S1J04C15PXX7" localSheetId="3" hidden="1">#REF!</definedName>
    <definedName name="BExER2O72H1F9WV6S1J04C15PXX7" hidden="1">#REF!</definedName>
    <definedName name="BExERIPCI7N2NW7JRL59DVT0TTSU" localSheetId="2" hidden="1">#REF!</definedName>
    <definedName name="BExERIPCI7N2NW7JRL59DVT0TTSU" localSheetId="22" hidden="1">#REF!</definedName>
    <definedName name="BExERIPCI7N2NW7JRL59DVT0TTSU" localSheetId="19" hidden="1">#REF!</definedName>
    <definedName name="BExERIPCI7N2NW7JRL59DVT0TTSU" localSheetId="20" hidden="1">#REF!</definedName>
    <definedName name="BExERIPCI7N2NW7JRL59DVT0TTSU" localSheetId="14" hidden="1">#REF!</definedName>
    <definedName name="BExERIPCI7N2NW7JRL59DVT0TTSU" localSheetId="15" hidden="1">#REF!</definedName>
    <definedName name="BExERIPCI7N2NW7JRL59DVT0TTSU" localSheetId="3" hidden="1">#REF!</definedName>
    <definedName name="BExERIPCI7N2NW7JRL59DVT0TTSU" hidden="1">#REF!</definedName>
    <definedName name="BExERRUIKIOATPZ9U4HQ0V52RJAU" localSheetId="2" hidden="1">#REF!</definedName>
    <definedName name="BExERRUIKIOATPZ9U4HQ0V52RJAU" localSheetId="22" hidden="1">#REF!</definedName>
    <definedName name="BExERRUIKIOATPZ9U4HQ0V52RJAU" localSheetId="19" hidden="1">#REF!</definedName>
    <definedName name="BExERRUIKIOATPZ9U4HQ0V52RJAU" localSheetId="20" hidden="1">#REF!</definedName>
    <definedName name="BExERRUIKIOATPZ9U4HQ0V52RJAU" localSheetId="14" hidden="1">#REF!</definedName>
    <definedName name="BExERRUIKIOATPZ9U4HQ0V52RJAU" localSheetId="15" hidden="1">#REF!</definedName>
    <definedName name="BExERRUIKIOATPZ9U4HQ0V52RJAU" localSheetId="3" hidden="1">#REF!</definedName>
    <definedName name="BExERRUIKIOATPZ9U4HQ0V52RJAU" hidden="1">#REF!</definedName>
    <definedName name="BExERSANFNM1O7T65PC5MJ301YET" localSheetId="2" hidden="1">#REF!</definedName>
    <definedName name="BExERSANFNM1O7T65PC5MJ301YET" localSheetId="22" hidden="1">#REF!</definedName>
    <definedName name="BExERSANFNM1O7T65PC5MJ301YET" localSheetId="19" hidden="1">#REF!</definedName>
    <definedName name="BExERSANFNM1O7T65PC5MJ301YET" localSheetId="20" hidden="1">#REF!</definedName>
    <definedName name="BExERSANFNM1O7T65PC5MJ301YET" localSheetId="14" hidden="1">#REF!</definedName>
    <definedName name="BExERSANFNM1O7T65PC5MJ301YET" localSheetId="15" hidden="1">#REF!</definedName>
    <definedName name="BExERSANFNM1O7T65PC5MJ301YET" localSheetId="3" hidden="1">#REF!</definedName>
    <definedName name="BExERSANFNM1O7T65PC5MJ301YET" hidden="1">#REF!</definedName>
    <definedName name="BExERU8P606C6QQZZL55U0ZQYQF1" localSheetId="2" hidden="1">#REF!</definedName>
    <definedName name="BExERU8P606C6QQZZL55U0ZQYQF1" localSheetId="22" hidden="1">#REF!</definedName>
    <definedName name="BExERU8P606C6QQZZL55U0ZQYQF1" localSheetId="19" hidden="1">#REF!</definedName>
    <definedName name="BExERU8P606C6QQZZL55U0ZQYQF1" localSheetId="20" hidden="1">#REF!</definedName>
    <definedName name="BExERU8P606C6QQZZL55U0ZQYQF1" localSheetId="14" hidden="1">#REF!</definedName>
    <definedName name="BExERU8P606C6QQZZL55U0ZQYQF1" localSheetId="15" hidden="1">#REF!</definedName>
    <definedName name="BExERU8P606C6QQZZL55U0ZQYQF1" localSheetId="3" hidden="1">#REF!</definedName>
    <definedName name="BExERU8P606C6QQZZL55U0ZQYQF1" hidden="1">#REF!</definedName>
    <definedName name="BExERWCEBKQRYWRQLYJ4UCMMKTHG" localSheetId="2" hidden="1">#REF!</definedName>
    <definedName name="BExERWCEBKQRYWRQLYJ4UCMMKTHG" localSheetId="22" hidden="1">#REF!</definedName>
    <definedName name="BExERWCEBKQRYWRQLYJ4UCMMKTHG" localSheetId="19" hidden="1">#REF!</definedName>
    <definedName name="BExERWCEBKQRYWRQLYJ4UCMMKTHG" localSheetId="20" hidden="1">#REF!</definedName>
    <definedName name="BExERWCEBKQRYWRQLYJ4UCMMKTHG" localSheetId="14" hidden="1">#REF!</definedName>
    <definedName name="BExERWCEBKQRYWRQLYJ4UCMMKTHG" localSheetId="15" hidden="1">#REF!</definedName>
    <definedName name="BExERWCEBKQRYWRQLYJ4UCMMKTHG" localSheetId="3" hidden="1">#REF!</definedName>
    <definedName name="BExERWCEBKQRYWRQLYJ4UCMMKTHG" hidden="1">#REF!</definedName>
    <definedName name="BExERXE1QW042A2T25RI4DVUU59O" localSheetId="2" hidden="1">#REF!</definedName>
    <definedName name="BExERXE1QW042A2T25RI4DVUU59O" localSheetId="22" hidden="1">#REF!</definedName>
    <definedName name="BExERXE1QW042A2T25RI4DVUU59O" localSheetId="19" hidden="1">#REF!</definedName>
    <definedName name="BExERXE1QW042A2T25RI4DVUU59O" localSheetId="20" hidden="1">#REF!</definedName>
    <definedName name="BExERXE1QW042A2T25RI4DVUU59O" localSheetId="14" hidden="1">#REF!</definedName>
    <definedName name="BExERXE1QW042A2T25RI4DVUU59O" localSheetId="15" hidden="1">#REF!</definedName>
    <definedName name="BExERXE1QW042A2T25RI4DVUU59O" localSheetId="3" hidden="1">#REF!</definedName>
    <definedName name="BExERXE1QW042A2T25RI4DVUU59O" hidden="1">#REF!</definedName>
    <definedName name="BExES44RHHDL3V7FLV6M20834WF1" localSheetId="2" hidden="1">#REF!</definedName>
    <definedName name="BExES44RHHDL3V7FLV6M20834WF1" localSheetId="22" hidden="1">#REF!</definedName>
    <definedName name="BExES44RHHDL3V7FLV6M20834WF1" localSheetId="19" hidden="1">#REF!</definedName>
    <definedName name="BExES44RHHDL3V7FLV6M20834WF1" localSheetId="20" hidden="1">#REF!</definedName>
    <definedName name="BExES44RHHDL3V7FLV6M20834WF1" localSheetId="14" hidden="1">#REF!</definedName>
    <definedName name="BExES44RHHDL3V7FLV6M20834WF1" localSheetId="15" hidden="1">#REF!</definedName>
    <definedName name="BExES44RHHDL3V7FLV6M20834WF1" localSheetId="3" hidden="1">#REF!</definedName>
    <definedName name="BExES44RHHDL3V7FLV6M20834WF1" hidden="1">#REF!</definedName>
    <definedName name="BExES4A7VE2X3RYYTVRLKZD4I7WU" localSheetId="2" hidden="1">#REF!</definedName>
    <definedName name="BExES4A7VE2X3RYYTVRLKZD4I7WU" localSheetId="22" hidden="1">#REF!</definedName>
    <definedName name="BExES4A7VE2X3RYYTVRLKZD4I7WU" localSheetId="19" hidden="1">#REF!</definedName>
    <definedName name="BExES4A7VE2X3RYYTVRLKZD4I7WU" localSheetId="20" hidden="1">#REF!</definedName>
    <definedName name="BExES4A7VE2X3RYYTVRLKZD4I7WU" localSheetId="14" hidden="1">#REF!</definedName>
    <definedName name="BExES4A7VE2X3RYYTVRLKZD4I7WU" localSheetId="15" hidden="1">#REF!</definedName>
    <definedName name="BExES4A7VE2X3RYYTVRLKZD4I7WU" localSheetId="3" hidden="1">#REF!</definedName>
    <definedName name="BExES4A7VE2X3RYYTVRLKZD4I7WU" hidden="1">#REF!</definedName>
    <definedName name="BExESLYUFDACMPARVY264HKBCXLX" localSheetId="2" hidden="1">#REF!</definedName>
    <definedName name="BExESLYUFDACMPARVY264HKBCXLX" localSheetId="22" hidden="1">#REF!</definedName>
    <definedName name="BExESLYUFDACMPARVY264HKBCXLX" localSheetId="19" hidden="1">#REF!</definedName>
    <definedName name="BExESLYUFDACMPARVY264HKBCXLX" localSheetId="20" hidden="1">#REF!</definedName>
    <definedName name="BExESLYUFDACMPARVY264HKBCXLX" localSheetId="14" hidden="1">#REF!</definedName>
    <definedName name="BExESLYUFDACMPARVY264HKBCXLX" localSheetId="15" hidden="1">#REF!</definedName>
    <definedName name="BExESLYUFDACMPARVY264HKBCXLX" localSheetId="3" hidden="1">#REF!</definedName>
    <definedName name="BExESLYUFDACMPARVY264HKBCXLX" hidden="1">#REF!</definedName>
    <definedName name="BExESMKD95A649M0WRSG6CXXP326" localSheetId="2" hidden="1">#REF!</definedName>
    <definedName name="BExESMKD95A649M0WRSG6CXXP326" localSheetId="22" hidden="1">#REF!</definedName>
    <definedName name="BExESMKD95A649M0WRSG6CXXP326" localSheetId="19" hidden="1">#REF!</definedName>
    <definedName name="BExESMKD95A649M0WRSG6CXXP326" localSheetId="20" hidden="1">#REF!</definedName>
    <definedName name="BExESMKD95A649M0WRSG6CXXP326" localSheetId="14" hidden="1">#REF!</definedName>
    <definedName name="BExESMKD95A649M0WRSG6CXXP326" localSheetId="15" hidden="1">#REF!</definedName>
    <definedName name="BExESMKD95A649M0WRSG6CXXP326" localSheetId="3" hidden="1">#REF!</definedName>
    <definedName name="BExESMKD95A649M0WRSG6CXXP326" hidden="1">#REF!</definedName>
    <definedName name="BExESR27ZXJG5VMY4PR9D940VS7T" localSheetId="2" hidden="1">#REF!</definedName>
    <definedName name="BExESR27ZXJG5VMY4PR9D940VS7T" localSheetId="22" hidden="1">#REF!</definedName>
    <definedName name="BExESR27ZXJG5VMY4PR9D940VS7T" localSheetId="19" hidden="1">#REF!</definedName>
    <definedName name="BExESR27ZXJG5VMY4PR9D940VS7T" localSheetId="20" hidden="1">#REF!</definedName>
    <definedName name="BExESR27ZXJG5VMY4PR9D940VS7T" localSheetId="14" hidden="1">#REF!</definedName>
    <definedName name="BExESR27ZXJG5VMY4PR9D940VS7T" localSheetId="15" hidden="1">#REF!</definedName>
    <definedName name="BExESR27ZXJG5VMY4PR9D940VS7T" localSheetId="3" hidden="1">#REF!</definedName>
    <definedName name="BExESR27ZXJG5VMY4PR9D940VS7T" hidden="1">#REF!</definedName>
    <definedName name="BExESVK1YRJM6UG6FBYOF9CNX29X" localSheetId="2" hidden="1">#REF!</definedName>
    <definedName name="BExESVK1YRJM6UG6FBYOF9CNX29X" localSheetId="22" hidden="1">#REF!</definedName>
    <definedName name="BExESVK1YRJM6UG6FBYOF9CNX29X" localSheetId="19" hidden="1">#REF!</definedName>
    <definedName name="BExESVK1YRJM6UG6FBYOF9CNX29X" localSheetId="20" hidden="1">#REF!</definedName>
    <definedName name="BExESVK1YRJM6UG6FBYOF9CNX29X" localSheetId="14" hidden="1">#REF!</definedName>
    <definedName name="BExESVK1YRJM6UG6FBYOF9CNX29X" localSheetId="15" hidden="1">#REF!</definedName>
    <definedName name="BExESVK1YRJM6UG6FBYOF9CNX29X" localSheetId="3" hidden="1">#REF!</definedName>
    <definedName name="BExESVK1YRJM6UG6FBYOF9CNX29X" hidden="1">#REF!</definedName>
    <definedName name="BExESZ03KXL8DQ2591HLR56ZML94" localSheetId="2" hidden="1">#REF!</definedName>
    <definedName name="BExESZ03KXL8DQ2591HLR56ZML94" localSheetId="22" hidden="1">#REF!</definedName>
    <definedName name="BExESZ03KXL8DQ2591HLR56ZML94" localSheetId="19" hidden="1">#REF!</definedName>
    <definedName name="BExESZ03KXL8DQ2591HLR56ZML94" localSheetId="20" hidden="1">#REF!</definedName>
    <definedName name="BExESZ03KXL8DQ2591HLR56ZML94" localSheetId="14" hidden="1">#REF!</definedName>
    <definedName name="BExESZ03KXL8DQ2591HLR56ZML94" localSheetId="15" hidden="1">#REF!</definedName>
    <definedName name="BExESZ03KXL8DQ2591HLR56ZML94" localSheetId="3" hidden="1">#REF!</definedName>
    <definedName name="BExESZ03KXL8DQ2591HLR56ZML94" hidden="1">#REF!</definedName>
    <definedName name="BExESZAW5N443NRTKIP59OEI1CR6" localSheetId="2" hidden="1">#REF!</definedName>
    <definedName name="BExESZAW5N443NRTKIP59OEI1CR6" localSheetId="22" hidden="1">#REF!</definedName>
    <definedName name="BExESZAW5N443NRTKIP59OEI1CR6" localSheetId="19" hidden="1">#REF!</definedName>
    <definedName name="BExESZAW5N443NRTKIP59OEI1CR6" localSheetId="20" hidden="1">#REF!</definedName>
    <definedName name="BExESZAW5N443NRTKIP59OEI1CR6" localSheetId="14" hidden="1">#REF!</definedName>
    <definedName name="BExESZAW5N443NRTKIP59OEI1CR6" localSheetId="15" hidden="1">#REF!</definedName>
    <definedName name="BExESZAW5N443NRTKIP59OEI1CR6" localSheetId="3" hidden="1">#REF!</definedName>
    <definedName name="BExESZAW5N443NRTKIP59OEI1CR6" hidden="1">#REF!</definedName>
    <definedName name="BExET3HXQ60A4O2OLKX8QNXRI6LQ" localSheetId="2" hidden="1">#REF!</definedName>
    <definedName name="BExET3HXQ60A4O2OLKX8QNXRI6LQ" localSheetId="22" hidden="1">#REF!</definedName>
    <definedName name="BExET3HXQ60A4O2OLKX8QNXRI6LQ" localSheetId="19" hidden="1">#REF!</definedName>
    <definedName name="BExET3HXQ60A4O2OLKX8QNXRI6LQ" localSheetId="20" hidden="1">#REF!</definedName>
    <definedName name="BExET3HXQ60A4O2OLKX8QNXRI6LQ" localSheetId="14" hidden="1">#REF!</definedName>
    <definedName name="BExET3HXQ60A4O2OLKX8QNXRI6LQ" localSheetId="15" hidden="1">#REF!</definedName>
    <definedName name="BExET3HXQ60A4O2OLKX8QNXRI6LQ" localSheetId="3" hidden="1">#REF!</definedName>
    <definedName name="BExET3HXQ60A4O2OLKX8QNXRI6LQ" hidden="1">#REF!</definedName>
    <definedName name="BExET4EAH366GROMVVMDCSUI1018" localSheetId="2" hidden="1">#REF!</definedName>
    <definedName name="BExET4EAH366GROMVVMDCSUI1018" localSheetId="22" hidden="1">#REF!</definedName>
    <definedName name="BExET4EAH366GROMVVMDCSUI1018" localSheetId="19" hidden="1">#REF!</definedName>
    <definedName name="BExET4EAH366GROMVVMDCSUI1018" localSheetId="20" hidden="1">#REF!</definedName>
    <definedName name="BExET4EAH366GROMVVMDCSUI1018" localSheetId="14" hidden="1">#REF!</definedName>
    <definedName name="BExET4EAH366GROMVVMDCSUI1018" localSheetId="15" hidden="1">#REF!</definedName>
    <definedName name="BExET4EAH366GROMVVMDCSUI1018" localSheetId="3" hidden="1">#REF!</definedName>
    <definedName name="BExET4EAH366GROMVVMDCSUI1018" hidden="1">#REF!</definedName>
    <definedName name="BExETA3B1FCIOA80H94K90FWXQKE" localSheetId="2" hidden="1">#REF!</definedName>
    <definedName name="BExETA3B1FCIOA80H94K90FWXQKE" localSheetId="22" hidden="1">#REF!</definedName>
    <definedName name="BExETA3B1FCIOA80H94K90FWXQKE" localSheetId="19" hidden="1">#REF!</definedName>
    <definedName name="BExETA3B1FCIOA80H94K90FWXQKE" localSheetId="20" hidden="1">#REF!</definedName>
    <definedName name="BExETA3B1FCIOA80H94K90FWXQKE" localSheetId="14" hidden="1">#REF!</definedName>
    <definedName name="BExETA3B1FCIOA80H94K90FWXQKE" localSheetId="15" hidden="1">#REF!</definedName>
    <definedName name="BExETA3B1FCIOA80H94K90FWXQKE" localSheetId="3" hidden="1">#REF!</definedName>
    <definedName name="BExETA3B1FCIOA80H94K90FWXQKE" hidden="1">#REF!</definedName>
    <definedName name="BExETAZOYT4CJIT8RRKC9F2HJG1D" localSheetId="2" hidden="1">#REF!</definedName>
    <definedName name="BExETAZOYT4CJIT8RRKC9F2HJG1D" localSheetId="22" hidden="1">#REF!</definedName>
    <definedName name="BExETAZOYT4CJIT8RRKC9F2HJG1D" localSheetId="19" hidden="1">#REF!</definedName>
    <definedName name="BExETAZOYT4CJIT8RRKC9F2HJG1D" localSheetId="20" hidden="1">#REF!</definedName>
    <definedName name="BExETAZOYT4CJIT8RRKC9F2HJG1D" localSheetId="14" hidden="1">#REF!</definedName>
    <definedName name="BExETAZOYT4CJIT8RRKC9F2HJG1D" localSheetId="15" hidden="1">#REF!</definedName>
    <definedName name="BExETAZOYT4CJIT8RRKC9F2HJG1D" localSheetId="3" hidden="1">#REF!</definedName>
    <definedName name="BExETAZOYT4CJIT8RRKC9F2HJG1D" hidden="1">#REF!</definedName>
    <definedName name="BExETB55BNG40G9YOI2H6UHIR9WU" localSheetId="2" hidden="1">#REF!</definedName>
    <definedName name="BExETB55BNG40G9YOI2H6UHIR9WU" localSheetId="22" hidden="1">#REF!</definedName>
    <definedName name="BExETB55BNG40G9YOI2H6UHIR9WU" localSheetId="19" hidden="1">#REF!</definedName>
    <definedName name="BExETB55BNG40G9YOI2H6UHIR9WU" localSheetId="20" hidden="1">#REF!</definedName>
    <definedName name="BExETB55BNG40G9YOI2H6UHIR9WU" localSheetId="14" hidden="1">#REF!</definedName>
    <definedName name="BExETB55BNG40G9YOI2H6UHIR9WU" localSheetId="15" hidden="1">#REF!</definedName>
    <definedName name="BExETB55BNG40G9YOI2H6UHIR9WU" localSheetId="3" hidden="1">#REF!</definedName>
    <definedName name="BExETB55BNG40G9YOI2H6UHIR9WU" hidden="1">#REF!</definedName>
    <definedName name="BExETF6QD5A9GEINE1KZRRC2LXWM" localSheetId="2" hidden="1">#REF!</definedName>
    <definedName name="BExETF6QD5A9GEINE1KZRRC2LXWM" localSheetId="22" hidden="1">#REF!</definedName>
    <definedName name="BExETF6QD5A9GEINE1KZRRC2LXWM" localSheetId="19" hidden="1">#REF!</definedName>
    <definedName name="BExETF6QD5A9GEINE1KZRRC2LXWM" localSheetId="20" hidden="1">#REF!</definedName>
    <definedName name="BExETF6QD5A9GEINE1KZRRC2LXWM" localSheetId="14" hidden="1">#REF!</definedName>
    <definedName name="BExETF6QD5A9GEINE1KZRRC2LXWM" localSheetId="15" hidden="1">#REF!</definedName>
    <definedName name="BExETF6QD5A9GEINE1KZRRC2LXWM" localSheetId="3" hidden="1">#REF!</definedName>
    <definedName name="BExETF6QD5A9GEINE1KZRRC2LXWM" hidden="1">#REF!</definedName>
    <definedName name="BExETQ9XRXLUACN82805SPSPNKHI" localSheetId="2" hidden="1">#REF!</definedName>
    <definedName name="BExETQ9XRXLUACN82805SPSPNKHI" localSheetId="22" hidden="1">#REF!</definedName>
    <definedName name="BExETQ9XRXLUACN82805SPSPNKHI" localSheetId="19" hidden="1">#REF!</definedName>
    <definedName name="BExETQ9XRXLUACN82805SPSPNKHI" localSheetId="20" hidden="1">#REF!</definedName>
    <definedName name="BExETQ9XRXLUACN82805SPSPNKHI" localSheetId="14" hidden="1">#REF!</definedName>
    <definedName name="BExETQ9XRXLUACN82805SPSPNKHI" localSheetId="15" hidden="1">#REF!</definedName>
    <definedName name="BExETQ9XRXLUACN82805SPSPNKHI" localSheetId="3" hidden="1">#REF!</definedName>
    <definedName name="BExETQ9XRXLUACN82805SPSPNKHI" hidden="1">#REF!</definedName>
    <definedName name="BExETR0YRMOR63E6DHLEHV9QVVON" localSheetId="2" hidden="1">#REF!</definedName>
    <definedName name="BExETR0YRMOR63E6DHLEHV9QVVON" localSheetId="22" hidden="1">#REF!</definedName>
    <definedName name="BExETR0YRMOR63E6DHLEHV9QVVON" localSheetId="19" hidden="1">#REF!</definedName>
    <definedName name="BExETR0YRMOR63E6DHLEHV9QVVON" localSheetId="20" hidden="1">#REF!</definedName>
    <definedName name="BExETR0YRMOR63E6DHLEHV9QVVON" localSheetId="14" hidden="1">#REF!</definedName>
    <definedName name="BExETR0YRMOR63E6DHLEHV9QVVON" localSheetId="15" hidden="1">#REF!</definedName>
    <definedName name="BExETR0YRMOR63E6DHLEHV9QVVON" localSheetId="3" hidden="1">#REF!</definedName>
    <definedName name="BExETR0YRMOR63E6DHLEHV9QVVON" hidden="1">#REF!</definedName>
    <definedName name="BExETVO51BGF7GGNGB21UD7OIF15" localSheetId="2" hidden="1">#REF!</definedName>
    <definedName name="BExETVO51BGF7GGNGB21UD7OIF15" localSheetId="22" hidden="1">#REF!</definedName>
    <definedName name="BExETVO51BGF7GGNGB21UD7OIF15" localSheetId="19" hidden="1">#REF!</definedName>
    <definedName name="BExETVO51BGF7GGNGB21UD7OIF15" localSheetId="20" hidden="1">#REF!</definedName>
    <definedName name="BExETVO51BGF7GGNGB21UD7OIF15" localSheetId="14" hidden="1">#REF!</definedName>
    <definedName name="BExETVO51BGF7GGNGB21UD7OIF15" localSheetId="15" hidden="1">#REF!</definedName>
    <definedName name="BExETVO51BGF7GGNGB21UD7OIF15" localSheetId="3" hidden="1">#REF!</definedName>
    <definedName name="BExETVO51BGF7GGNGB21UD7OIF15" hidden="1">#REF!</definedName>
    <definedName name="BExETVTGY38YXYYF7N73OYN6FYY3" localSheetId="2" hidden="1">#REF!</definedName>
    <definedName name="BExETVTGY38YXYYF7N73OYN6FYY3" localSheetId="22" hidden="1">#REF!</definedName>
    <definedName name="BExETVTGY38YXYYF7N73OYN6FYY3" localSheetId="19" hidden="1">#REF!</definedName>
    <definedName name="BExETVTGY38YXYYF7N73OYN6FYY3" localSheetId="20" hidden="1">#REF!</definedName>
    <definedName name="BExETVTGY38YXYYF7N73OYN6FYY3" localSheetId="14" hidden="1">#REF!</definedName>
    <definedName name="BExETVTGY38YXYYF7N73OYN6FYY3" localSheetId="15" hidden="1">#REF!</definedName>
    <definedName name="BExETVTGY38YXYYF7N73OYN6FYY3" localSheetId="3" hidden="1">#REF!</definedName>
    <definedName name="BExETVTGY38YXYYF7N73OYN6FYY3" hidden="1">#REF!</definedName>
    <definedName name="BExETVTH8RADW05P2XUUV7V44TWW" localSheetId="2" hidden="1">#REF!</definedName>
    <definedName name="BExETVTH8RADW05P2XUUV7V44TWW" localSheetId="22" hidden="1">#REF!</definedName>
    <definedName name="BExETVTH8RADW05P2XUUV7V44TWW" localSheetId="19" hidden="1">#REF!</definedName>
    <definedName name="BExETVTH8RADW05P2XUUV7V44TWW" localSheetId="20" hidden="1">#REF!</definedName>
    <definedName name="BExETVTH8RADW05P2XUUV7V44TWW" localSheetId="14" hidden="1">#REF!</definedName>
    <definedName name="BExETVTH8RADW05P2XUUV7V44TWW" localSheetId="15" hidden="1">#REF!</definedName>
    <definedName name="BExETVTH8RADW05P2XUUV7V44TWW" localSheetId="3" hidden="1">#REF!</definedName>
    <definedName name="BExETVTH8RADW05P2XUUV7V44TWW" hidden="1">#REF!</definedName>
    <definedName name="BExETW9PYUAV5QY6A4VCYZRIOUX4" localSheetId="2" hidden="1">#REF!</definedName>
    <definedName name="BExETW9PYUAV5QY6A4VCYZRIOUX4" localSheetId="22" hidden="1">#REF!</definedName>
    <definedName name="BExETW9PYUAV5QY6A4VCYZRIOUX4" localSheetId="19" hidden="1">#REF!</definedName>
    <definedName name="BExETW9PYUAV5QY6A4VCYZRIOUX4" localSheetId="20" hidden="1">#REF!</definedName>
    <definedName name="BExETW9PYUAV5QY6A4VCYZRIOUX4" localSheetId="14" hidden="1">#REF!</definedName>
    <definedName name="BExETW9PYUAV5QY6A4VCYZRIOUX4" localSheetId="15" hidden="1">#REF!</definedName>
    <definedName name="BExETW9PYUAV5QY6A4VCYZRIOUX4" localSheetId="3" hidden="1">#REF!</definedName>
    <definedName name="BExETW9PYUAV5QY6A4VCYZRIOUX4" hidden="1">#REF!</definedName>
    <definedName name="BExEUGNELLVZ7K2PYWP2TG8T65XQ" localSheetId="2" hidden="1">#REF!</definedName>
    <definedName name="BExEUGNELLVZ7K2PYWP2TG8T65XQ" localSheetId="22" hidden="1">#REF!</definedName>
    <definedName name="BExEUGNELLVZ7K2PYWP2TG8T65XQ" localSheetId="19" hidden="1">#REF!</definedName>
    <definedName name="BExEUGNELLVZ7K2PYWP2TG8T65XQ" localSheetId="20" hidden="1">#REF!</definedName>
    <definedName name="BExEUGNELLVZ7K2PYWP2TG8T65XQ" localSheetId="14" hidden="1">#REF!</definedName>
    <definedName name="BExEUGNELLVZ7K2PYWP2TG8T65XQ" localSheetId="15" hidden="1">#REF!</definedName>
    <definedName name="BExEUGNELLVZ7K2PYWP2TG8T65XQ" localSheetId="3" hidden="1">#REF!</definedName>
    <definedName name="BExEUGNELLVZ7K2PYWP2TG8T65XQ" hidden="1">#REF!</definedName>
    <definedName name="BExEUHUG1NGJGB6F1UH5IKFZ9B9M" localSheetId="2" hidden="1">#REF!</definedName>
    <definedName name="BExEUHUG1NGJGB6F1UH5IKFZ9B9M" localSheetId="22" hidden="1">#REF!</definedName>
    <definedName name="BExEUHUG1NGJGB6F1UH5IKFZ9B9M" localSheetId="19" hidden="1">#REF!</definedName>
    <definedName name="BExEUHUG1NGJGB6F1UH5IKFZ9B9M" localSheetId="20" hidden="1">#REF!</definedName>
    <definedName name="BExEUHUG1NGJGB6F1UH5IKFZ9B9M" localSheetId="14" hidden="1">#REF!</definedName>
    <definedName name="BExEUHUG1NGJGB6F1UH5IKFZ9B9M" localSheetId="15" hidden="1">#REF!</definedName>
    <definedName name="BExEUHUG1NGJGB6F1UH5IKFZ9B9M" localSheetId="3" hidden="1">#REF!</definedName>
    <definedName name="BExEUHUG1NGJGB6F1UH5IKFZ9B9M" hidden="1">#REF!</definedName>
    <definedName name="BExEUNE4T242Y59C6MS28MXEUGCP" localSheetId="2" hidden="1">#REF!</definedName>
    <definedName name="BExEUNE4T242Y59C6MS28MXEUGCP" localSheetId="22" hidden="1">#REF!</definedName>
    <definedName name="BExEUNE4T242Y59C6MS28MXEUGCP" localSheetId="19" hidden="1">#REF!</definedName>
    <definedName name="BExEUNE4T242Y59C6MS28MXEUGCP" localSheetId="20" hidden="1">#REF!</definedName>
    <definedName name="BExEUNE4T242Y59C6MS28MXEUGCP" localSheetId="14" hidden="1">#REF!</definedName>
    <definedName name="BExEUNE4T242Y59C6MS28MXEUGCP" localSheetId="15" hidden="1">#REF!</definedName>
    <definedName name="BExEUNE4T242Y59C6MS28MXEUGCP" localSheetId="3" hidden="1">#REF!</definedName>
    <definedName name="BExEUNE4T242Y59C6MS28MXEUGCP" hidden="1">#REF!</definedName>
    <definedName name="BExEUNU7FYVTR4DD1D31SS7PNXX2" localSheetId="2" hidden="1">#REF!</definedName>
    <definedName name="BExEUNU7FYVTR4DD1D31SS7PNXX2" localSheetId="22" hidden="1">#REF!</definedName>
    <definedName name="BExEUNU7FYVTR4DD1D31SS7PNXX2" localSheetId="19" hidden="1">#REF!</definedName>
    <definedName name="BExEUNU7FYVTR4DD1D31SS7PNXX2" localSheetId="20" hidden="1">#REF!</definedName>
    <definedName name="BExEUNU7FYVTR4DD1D31SS7PNXX2" localSheetId="14" hidden="1">#REF!</definedName>
    <definedName name="BExEUNU7FYVTR4DD1D31SS7PNXX2" localSheetId="15" hidden="1">#REF!</definedName>
    <definedName name="BExEUNU7FYVTR4DD1D31SS7PNXX2" localSheetId="3" hidden="1">#REF!</definedName>
    <definedName name="BExEUNU7FYVTR4DD1D31SS7PNXX2" hidden="1">#REF!</definedName>
    <definedName name="BExEV2TP7NA3ZR6RJGH5ER370OUM" localSheetId="2" hidden="1">#REF!</definedName>
    <definedName name="BExEV2TP7NA3ZR6RJGH5ER370OUM" localSheetId="22" hidden="1">#REF!</definedName>
    <definedName name="BExEV2TP7NA3ZR6RJGH5ER370OUM" localSheetId="19" hidden="1">#REF!</definedName>
    <definedName name="BExEV2TP7NA3ZR6RJGH5ER370OUM" localSheetId="20" hidden="1">#REF!</definedName>
    <definedName name="BExEV2TP7NA3ZR6RJGH5ER370OUM" localSheetId="14" hidden="1">#REF!</definedName>
    <definedName name="BExEV2TP7NA3ZR6RJGH5ER370OUM" localSheetId="15" hidden="1">#REF!</definedName>
    <definedName name="BExEV2TP7NA3ZR6RJGH5ER370OUM" localSheetId="3" hidden="1">#REF!</definedName>
    <definedName name="BExEV2TP7NA3ZR6RJGH5ER370OUM" hidden="1">#REF!</definedName>
    <definedName name="BExEV3Q7M5YTX3CY3QCP1SUIEP2E" localSheetId="2" hidden="1">#REF!</definedName>
    <definedName name="BExEV3Q7M5YTX3CY3QCP1SUIEP2E" localSheetId="22" hidden="1">#REF!</definedName>
    <definedName name="BExEV3Q7M5YTX3CY3QCP1SUIEP2E" localSheetId="19" hidden="1">#REF!</definedName>
    <definedName name="BExEV3Q7M5YTX3CY3QCP1SUIEP2E" localSheetId="20" hidden="1">#REF!</definedName>
    <definedName name="BExEV3Q7M5YTX3CY3QCP1SUIEP2E" localSheetId="14" hidden="1">#REF!</definedName>
    <definedName name="BExEV3Q7M5YTX3CY3QCP1SUIEP2E" localSheetId="15" hidden="1">#REF!</definedName>
    <definedName name="BExEV3Q7M5YTX3CY3QCP1SUIEP2E" localSheetId="3" hidden="1">#REF!</definedName>
    <definedName name="BExEV3Q7M5YTX3CY3QCP1SUIEP2E" hidden="1">#REF!</definedName>
    <definedName name="BExEV69USLNYO2QRJRC0J92XUF00" localSheetId="2" hidden="1">#REF!</definedName>
    <definedName name="BExEV69USLNYO2QRJRC0J92XUF00" localSheetId="22" hidden="1">#REF!</definedName>
    <definedName name="BExEV69USLNYO2QRJRC0J92XUF00" localSheetId="19" hidden="1">#REF!</definedName>
    <definedName name="BExEV69USLNYO2QRJRC0J92XUF00" localSheetId="20" hidden="1">#REF!</definedName>
    <definedName name="BExEV69USLNYO2QRJRC0J92XUF00" localSheetId="14" hidden="1">#REF!</definedName>
    <definedName name="BExEV69USLNYO2QRJRC0J92XUF00" localSheetId="15" hidden="1">#REF!</definedName>
    <definedName name="BExEV69USLNYO2QRJRC0J92XUF00" localSheetId="3" hidden="1">#REF!</definedName>
    <definedName name="BExEV69USLNYO2QRJRC0J92XUF00" hidden="1">#REF!</definedName>
    <definedName name="BExEV6KNTQOCFD7GV726XQEVQ7R6" localSheetId="2" hidden="1">#REF!</definedName>
    <definedName name="BExEV6KNTQOCFD7GV726XQEVQ7R6" localSheetId="22" hidden="1">#REF!</definedName>
    <definedName name="BExEV6KNTQOCFD7GV726XQEVQ7R6" localSheetId="19" hidden="1">#REF!</definedName>
    <definedName name="BExEV6KNTQOCFD7GV726XQEVQ7R6" localSheetId="20" hidden="1">#REF!</definedName>
    <definedName name="BExEV6KNTQOCFD7GV726XQEVQ7R6" localSheetId="14" hidden="1">#REF!</definedName>
    <definedName name="BExEV6KNTQOCFD7GV726XQEVQ7R6" localSheetId="15" hidden="1">#REF!</definedName>
    <definedName name="BExEV6KNTQOCFD7GV726XQEVQ7R6" localSheetId="3" hidden="1">#REF!</definedName>
    <definedName name="BExEV6KNTQOCFD7GV726XQEVQ7R6" hidden="1">#REF!</definedName>
    <definedName name="BExEV6VGM4POO9QT9KH3QA3VYCWM" localSheetId="2" hidden="1">#REF!</definedName>
    <definedName name="BExEV6VGM4POO9QT9KH3QA3VYCWM" localSheetId="22" hidden="1">#REF!</definedName>
    <definedName name="BExEV6VGM4POO9QT9KH3QA3VYCWM" localSheetId="19" hidden="1">#REF!</definedName>
    <definedName name="BExEV6VGM4POO9QT9KH3QA3VYCWM" localSheetId="20" hidden="1">#REF!</definedName>
    <definedName name="BExEV6VGM4POO9QT9KH3QA3VYCWM" localSheetId="14" hidden="1">#REF!</definedName>
    <definedName name="BExEV6VGM4POO9QT9KH3QA3VYCWM" localSheetId="15" hidden="1">#REF!</definedName>
    <definedName name="BExEV6VGM4POO9QT9KH3QA3VYCWM" localSheetId="3" hidden="1">#REF!</definedName>
    <definedName name="BExEV6VGM4POO9QT9KH3QA3VYCWM" hidden="1">#REF!</definedName>
    <definedName name="BExEVCEYMOI0PGO7HAEOS9CVMU2O" localSheetId="2" hidden="1">#REF!</definedName>
    <definedName name="BExEVCEYMOI0PGO7HAEOS9CVMU2O" localSheetId="22" hidden="1">#REF!</definedName>
    <definedName name="BExEVCEYMOI0PGO7HAEOS9CVMU2O" localSheetId="19" hidden="1">#REF!</definedName>
    <definedName name="BExEVCEYMOI0PGO7HAEOS9CVMU2O" localSheetId="20" hidden="1">#REF!</definedName>
    <definedName name="BExEVCEYMOI0PGO7HAEOS9CVMU2O" localSheetId="14" hidden="1">#REF!</definedName>
    <definedName name="BExEVCEYMOI0PGO7HAEOS9CVMU2O" localSheetId="15" hidden="1">#REF!</definedName>
    <definedName name="BExEVCEYMOI0PGO7HAEOS9CVMU2O" localSheetId="3" hidden="1">#REF!</definedName>
    <definedName name="BExEVCEYMOI0PGO7HAEOS9CVMU2O" hidden="1">#REF!</definedName>
    <definedName name="BExEVET98G3FU6QBF9LHYWSAMV0O" localSheetId="2" hidden="1">#REF!</definedName>
    <definedName name="BExEVET98G3FU6QBF9LHYWSAMV0O" localSheetId="22" hidden="1">#REF!</definedName>
    <definedName name="BExEVET98G3FU6QBF9LHYWSAMV0O" localSheetId="19" hidden="1">#REF!</definedName>
    <definedName name="BExEVET98G3FU6QBF9LHYWSAMV0O" localSheetId="20" hidden="1">#REF!</definedName>
    <definedName name="BExEVET98G3FU6QBF9LHYWSAMV0O" localSheetId="14" hidden="1">#REF!</definedName>
    <definedName name="BExEVET98G3FU6QBF9LHYWSAMV0O" localSheetId="15" hidden="1">#REF!</definedName>
    <definedName name="BExEVET98G3FU6QBF9LHYWSAMV0O" localSheetId="3" hidden="1">#REF!</definedName>
    <definedName name="BExEVET98G3FU6QBF9LHYWSAMV0O" hidden="1">#REF!</definedName>
    <definedName name="BExEVNCUT0PDUYNJH7G6BSEWZOT2" localSheetId="2" hidden="1">#REF!</definedName>
    <definedName name="BExEVNCUT0PDUYNJH7G6BSEWZOT2" localSheetId="22" hidden="1">#REF!</definedName>
    <definedName name="BExEVNCUT0PDUYNJH7G6BSEWZOT2" localSheetId="19" hidden="1">#REF!</definedName>
    <definedName name="BExEVNCUT0PDUYNJH7G6BSEWZOT2" localSheetId="20" hidden="1">#REF!</definedName>
    <definedName name="BExEVNCUT0PDUYNJH7G6BSEWZOT2" localSheetId="14" hidden="1">#REF!</definedName>
    <definedName name="BExEVNCUT0PDUYNJH7G6BSEWZOT2" localSheetId="15" hidden="1">#REF!</definedName>
    <definedName name="BExEVNCUT0PDUYNJH7G6BSEWZOT2" localSheetId="3" hidden="1">#REF!</definedName>
    <definedName name="BExEVNCUT0PDUYNJH7G6BSEWZOT2" hidden="1">#REF!</definedName>
    <definedName name="BExEVPGF4V5J0WQRZKUM8F9TTKZJ" localSheetId="2" hidden="1">#REF!</definedName>
    <definedName name="BExEVPGF4V5J0WQRZKUM8F9TTKZJ" localSheetId="22" hidden="1">#REF!</definedName>
    <definedName name="BExEVPGF4V5J0WQRZKUM8F9TTKZJ" localSheetId="19" hidden="1">#REF!</definedName>
    <definedName name="BExEVPGF4V5J0WQRZKUM8F9TTKZJ" localSheetId="20" hidden="1">#REF!</definedName>
    <definedName name="BExEVPGF4V5J0WQRZKUM8F9TTKZJ" localSheetId="14" hidden="1">#REF!</definedName>
    <definedName name="BExEVPGF4V5J0WQRZKUM8F9TTKZJ" localSheetId="15" hidden="1">#REF!</definedName>
    <definedName name="BExEVPGF4V5J0WQRZKUM8F9TTKZJ" localSheetId="3" hidden="1">#REF!</definedName>
    <definedName name="BExEVPGF4V5J0WQRZKUM8F9TTKZJ" hidden="1">#REF!</definedName>
    <definedName name="BExEVVLIEVWYRF2UUC1H0H5QU1CP" localSheetId="2" hidden="1">#REF!</definedName>
    <definedName name="BExEVVLIEVWYRF2UUC1H0H5QU1CP" localSheetId="22" hidden="1">#REF!</definedName>
    <definedName name="BExEVVLIEVWYRF2UUC1H0H5QU1CP" localSheetId="19" hidden="1">#REF!</definedName>
    <definedName name="BExEVVLIEVWYRF2UUC1H0H5QU1CP" localSheetId="20" hidden="1">#REF!</definedName>
    <definedName name="BExEVVLIEVWYRF2UUC1H0H5QU1CP" localSheetId="14" hidden="1">#REF!</definedName>
    <definedName name="BExEVVLIEVWYRF2UUC1H0H5QU1CP" localSheetId="15" hidden="1">#REF!</definedName>
    <definedName name="BExEVVLIEVWYRF2UUC1H0H5QU1CP" localSheetId="3" hidden="1">#REF!</definedName>
    <definedName name="BExEVVLIEVWYRF2UUC1H0H5QU1CP" hidden="1">#REF!</definedName>
    <definedName name="BExEVWCKO8T84GW9Z3X47915XKSH" localSheetId="2" hidden="1">#REF!</definedName>
    <definedName name="BExEVWCKO8T84GW9Z3X47915XKSH" localSheetId="22" hidden="1">#REF!</definedName>
    <definedName name="BExEVWCKO8T84GW9Z3X47915XKSH" localSheetId="19" hidden="1">#REF!</definedName>
    <definedName name="BExEVWCKO8T84GW9Z3X47915XKSH" localSheetId="20" hidden="1">#REF!</definedName>
    <definedName name="BExEVWCKO8T84GW9Z3X47915XKSH" localSheetId="14" hidden="1">#REF!</definedName>
    <definedName name="BExEVWCKO8T84GW9Z3X47915XKSH" localSheetId="15" hidden="1">#REF!</definedName>
    <definedName name="BExEVWCKO8T84GW9Z3X47915XKSH" localSheetId="3" hidden="1">#REF!</definedName>
    <definedName name="BExEVWCKO8T84GW9Z3X47915XKSH" hidden="1">#REF!</definedName>
    <definedName name="BExEVZSJWMZ5L2ZE7AZC57CXKW6T" localSheetId="2" hidden="1">#REF!</definedName>
    <definedName name="BExEVZSJWMZ5L2ZE7AZC57CXKW6T" localSheetId="22" hidden="1">#REF!</definedName>
    <definedName name="BExEVZSJWMZ5L2ZE7AZC57CXKW6T" localSheetId="19" hidden="1">#REF!</definedName>
    <definedName name="BExEVZSJWMZ5L2ZE7AZC57CXKW6T" localSheetId="20" hidden="1">#REF!</definedName>
    <definedName name="BExEVZSJWMZ5L2ZE7AZC57CXKW6T" localSheetId="14" hidden="1">#REF!</definedName>
    <definedName name="BExEVZSJWMZ5L2ZE7AZC57CXKW6T" localSheetId="15" hidden="1">#REF!</definedName>
    <definedName name="BExEVZSJWMZ5L2ZE7AZC57CXKW6T" localSheetId="3" hidden="1">#REF!</definedName>
    <definedName name="BExEVZSJWMZ5L2ZE7AZC57CXKW6T" hidden="1">#REF!</definedName>
    <definedName name="BExEW0JL1GFFCXMDGW54CI7Y8FZN" localSheetId="2" hidden="1">#REF!</definedName>
    <definedName name="BExEW0JL1GFFCXMDGW54CI7Y8FZN" localSheetId="22" hidden="1">#REF!</definedName>
    <definedName name="BExEW0JL1GFFCXMDGW54CI7Y8FZN" localSheetId="19" hidden="1">#REF!</definedName>
    <definedName name="BExEW0JL1GFFCXMDGW54CI7Y8FZN" localSheetId="20" hidden="1">#REF!</definedName>
    <definedName name="BExEW0JL1GFFCXMDGW54CI7Y8FZN" localSheetId="14" hidden="1">#REF!</definedName>
    <definedName name="BExEW0JL1GFFCXMDGW54CI7Y8FZN" localSheetId="15" hidden="1">#REF!</definedName>
    <definedName name="BExEW0JL1GFFCXMDGW54CI7Y8FZN" localSheetId="3" hidden="1">#REF!</definedName>
    <definedName name="BExEW0JL1GFFCXMDGW54CI7Y8FZN" hidden="1">#REF!</definedName>
    <definedName name="BExEW68M9WL8214QH9C7VCK7BN08" localSheetId="2" hidden="1">#REF!</definedName>
    <definedName name="BExEW68M9WL8214QH9C7VCK7BN08" localSheetId="22" hidden="1">#REF!</definedName>
    <definedName name="BExEW68M9WL8214QH9C7VCK7BN08" localSheetId="19" hidden="1">#REF!</definedName>
    <definedName name="BExEW68M9WL8214QH9C7VCK7BN08" localSheetId="20" hidden="1">#REF!</definedName>
    <definedName name="BExEW68M9WL8214QH9C7VCK7BN08" localSheetId="14" hidden="1">#REF!</definedName>
    <definedName name="BExEW68M9WL8214QH9C7VCK7BN08" localSheetId="15" hidden="1">#REF!</definedName>
    <definedName name="BExEW68M9WL8214QH9C7VCK7BN08" localSheetId="3" hidden="1">#REF!</definedName>
    <definedName name="BExEW68M9WL8214QH9C7VCK7BN08" hidden="1">#REF!</definedName>
    <definedName name="BExEW8HFKH6F47KIHYBDRUEFZ2ZZ" localSheetId="2" hidden="1">#REF!</definedName>
    <definedName name="BExEW8HFKH6F47KIHYBDRUEFZ2ZZ" localSheetId="22" hidden="1">#REF!</definedName>
    <definedName name="BExEW8HFKH6F47KIHYBDRUEFZ2ZZ" localSheetId="19" hidden="1">#REF!</definedName>
    <definedName name="BExEW8HFKH6F47KIHYBDRUEFZ2ZZ" localSheetId="20" hidden="1">#REF!</definedName>
    <definedName name="BExEW8HFKH6F47KIHYBDRUEFZ2ZZ" localSheetId="14" hidden="1">#REF!</definedName>
    <definedName name="BExEW8HFKH6F47KIHYBDRUEFZ2ZZ" localSheetId="15" hidden="1">#REF!</definedName>
    <definedName name="BExEW8HFKH6F47KIHYBDRUEFZ2ZZ" localSheetId="3" hidden="1">#REF!</definedName>
    <definedName name="BExEW8HFKH6F47KIHYBDRUEFZ2ZZ" hidden="1">#REF!</definedName>
    <definedName name="BExEWB6JHMITZPXHB6JATOCLLKLJ" localSheetId="2" hidden="1">#REF!</definedName>
    <definedName name="BExEWB6JHMITZPXHB6JATOCLLKLJ" localSheetId="22" hidden="1">#REF!</definedName>
    <definedName name="BExEWB6JHMITZPXHB6JATOCLLKLJ" localSheetId="19" hidden="1">#REF!</definedName>
    <definedName name="BExEWB6JHMITZPXHB6JATOCLLKLJ" localSheetId="20" hidden="1">#REF!</definedName>
    <definedName name="BExEWB6JHMITZPXHB6JATOCLLKLJ" localSheetId="14" hidden="1">#REF!</definedName>
    <definedName name="BExEWB6JHMITZPXHB6JATOCLLKLJ" localSheetId="15" hidden="1">#REF!</definedName>
    <definedName name="BExEWB6JHMITZPXHB6JATOCLLKLJ" localSheetId="3" hidden="1">#REF!</definedName>
    <definedName name="BExEWB6JHMITZPXHB6JATOCLLKLJ" hidden="1">#REF!</definedName>
    <definedName name="BExEWNBGQS1U2LW3W84T4LSJ9K00" localSheetId="2" hidden="1">#REF!</definedName>
    <definedName name="BExEWNBGQS1U2LW3W84T4LSJ9K00" localSheetId="22" hidden="1">#REF!</definedName>
    <definedName name="BExEWNBGQS1U2LW3W84T4LSJ9K00" localSheetId="19" hidden="1">#REF!</definedName>
    <definedName name="BExEWNBGQS1U2LW3W84T4LSJ9K00" localSheetId="20" hidden="1">#REF!</definedName>
    <definedName name="BExEWNBGQS1U2LW3W84T4LSJ9K00" localSheetId="14" hidden="1">#REF!</definedName>
    <definedName name="BExEWNBGQS1U2LW3W84T4LSJ9K00" localSheetId="15" hidden="1">#REF!</definedName>
    <definedName name="BExEWNBGQS1U2LW3W84T4LSJ9K00" localSheetId="3" hidden="1">#REF!</definedName>
    <definedName name="BExEWNBGQS1U2LW3W84T4LSJ9K00" hidden="1">#REF!</definedName>
    <definedName name="BExEWO7STL7HNZSTY8VQBPTX1WK6" localSheetId="2" hidden="1">#REF!</definedName>
    <definedName name="BExEWO7STL7HNZSTY8VQBPTX1WK6" localSheetId="22" hidden="1">#REF!</definedName>
    <definedName name="BExEWO7STL7HNZSTY8VQBPTX1WK6" localSheetId="19" hidden="1">#REF!</definedName>
    <definedName name="BExEWO7STL7HNZSTY8VQBPTX1WK6" localSheetId="20" hidden="1">#REF!</definedName>
    <definedName name="BExEWO7STL7HNZSTY8VQBPTX1WK6" localSheetId="14" hidden="1">#REF!</definedName>
    <definedName name="BExEWO7STL7HNZSTY8VQBPTX1WK6" localSheetId="15" hidden="1">#REF!</definedName>
    <definedName name="BExEWO7STL7HNZSTY8VQBPTX1WK6" localSheetId="3" hidden="1">#REF!</definedName>
    <definedName name="BExEWO7STL7HNZSTY8VQBPTX1WK6" hidden="1">#REF!</definedName>
    <definedName name="BExEWQ0M1N3KMKTDJ73H10QSG4W1" localSheetId="2" hidden="1">#REF!</definedName>
    <definedName name="BExEWQ0M1N3KMKTDJ73H10QSG4W1" localSheetId="22" hidden="1">#REF!</definedName>
    <definedName name="BExEWQ0M1N3KMKTDJ73H10QSG4W1" localSheetId="19" hidden="1">#REF!</definedName>
    <definedName name="BExEWQ0M1N3KMKTDJ73H10QSG4W1" localSheetId="20" hidden="1">#REF!</definedName>
    <definedName name="BExEWQ0M1N3KMKTDJ73H10QSG4W1" localSheetId="14" hidden="1">#REF!</definedName>
    <definedName name="BExEWQ0M1N3KMKTDJ73H10QSG4W1" localSheetId="15" hidden="1">#REF!</definedName>
    <definedName name="BExEWQ0M1N3KMKTDJ73H10QSG4W1" localSheetId="3" hidden="1">#REF!</definedName>
    <definedName name="BExEWQ0M1N3KMKTDJ73H10QSG4W1" hidden="1">#REF!</definedName>
    <definedName name="BExEX43OR6NH8GF32YY2ZB6Y8WGP" localSheetId="2" hidden="1">#REF!</definedName>
    <definedName name="BExEX43OR6NH8GF32YY2ZB6Y8WGP" localSheetId="22" hidden="1">#REF!</definedName>
    <definedName name="BExEX43OR6NH8GF32YY2ZB6Y8WGP" localSheetId="19" hidden="1">#REF!</definedName>
    <definedName name="BExEX43OR6NH8GF32YY2ZB6Y8WGP" localSheetId="20" hidden="1">#REF!</definedName>
    <definedName name="BExEX43OR6NH8GF32YY2ZB6Y8WGP" localSheetId="14" hidden="1">#REF!</definedName>
    <definedName name="BExEX43OR6NH8GF32YY2ZB6Y8WGP" localSheetId="15" hidden="1">#REF!</definedName>
    <definedName name="BExEX43OR6NH8GF32YY2ZB6Y8WGP" localSheetId="3" hidden="1">#REF!</definedName>
    <definedName name="BExEX43OR6NH8GF32YY2ZB6Y8WGP" hidden="1">#REF!</definedName>
    <definedName name="BExEX85F3OSW8NSCYGYPS9372Z1Q" localSheetId="2" hidden="1">#REF!</definedName>
    <definedName name="BExEX85F3OSW8NSCYGYPS9372Z1Q" localSheetId="22" hidden="1">#REF!</definedName>
    <definedName name="BExEX85F3OSW8NSCYGYPS9372Z1Q" localSheetId="19" hidden="1">#REF!</definedName>
    <definedName name="BExEX85F3OSW8NSCYGYPS9372Z1Q" localSheetId="20" hidden="1">#REF!</definedName>
    <definedName name="BExEX85F3OSW8NSCYGYPS9372Z1Q" localSheetId="14" hidden="1">#REF!</definedName>
    <definedName name="BExEX85F3OSW8NSCYGYPS9372Z1Q" localSheetId="15" hidden="1">#REF!</definedName>
    <definedName name="BExEX85F3OSW8NSCYGYPS9372Z1Q" localSheetId="3" hidden="1">#REF!</definedName>
    <definedName name="BExEX85F3OSW8NSCYGYPS9372Z1Q" hidden="1">#REF!</definedName>
    <definedName name="BExEX9HWY2G6928ZVVVQF77QCM2C" localSheetId="2" hidden="1">#REF!</definedName>
    <definedName name="BExEX9HWY2G6928ZVVVQF77QCM2C" localSheetId="22" hidden="1">#REF!</definedName>
    <definedName name="BExEX9HWY2G6928ZVVVQF77QCM2C" localSheetId="19" hidden="1">#REF!</definedName>
    <definedName name="BExEX9HWY2G6928ZVVVQF77QCM2C" localSheetId="20" hidden="1">#REF!</definedName>
    <definedName name="BExEX9HWY2G6928ZVVVQF77QCM2C" localSheetId="14" hidden="1">#REF!</definedName>
    <definedName name="BExEX9HWY2G6928ZVVVQF77QCM2C" localSheetId="15" hidden="1">#REF!</definedName>
    <definedName name="BExEX9HWY2G6928ZVVVQF77QCM2C" localSheetId="3" hidden="1">#REF!</definedName>
    <definedName name="BExEX9HWY2G6928ZVVVQF77QCM2C" hidden="1">#REF!</definedName>
    <definedName name="BExEXBQWAYKMVBRJRHB8PFCSYFVN" localSheetId="2" hidden="1">#REF!</definedName>
    <definedName name="BExEXBQWAYKMVBRJRHB8PFCSYFVN" localSheetId="22" hidden="1">#REF!</definedName>
    <definedName name="BExEXBQWAYKMVBRJRHB8PFCSYFVN" localSheetId="19" hidden="1">#REF!</definedName>
    <definedName name="BExEXBQWAYKMVBRJRHB8PFCSYFVN" localSheetId="20" hidden="1">#REF!</definedName>
    <definedName name="BExEXBQWAYKMVBRJRHB8PFCSYFVN" localSheetId="14" hidden="1">#REF!</definedName>
    <definedName name="BExEXBQWAYKMVBRJRHB8PFCSYFVN" localSheetId="15" hidden="1">#REF!</definedName>
    <definedName name="BExEXBQWAYKMVBRJRHB8PFCSYFVN" localSheetId="3" hidden="1">#REF!</definedName>
    <definedName name="BExEXBQWAYKMVBRJRHB8PFCSYFVN" hidden="1">#REF!</definedName>
    <definedName name="BExEXGE2TE9MQWLQVHL7XGQWL102" localSheetId="2" hidden="1">#REF!</definedName>
    <definedName name="BExEXGE2TE9MQWLQVHL7XGQWL102" localSheetId="22" hidden="1">#REF!</definedName>
    <definedName name="BExEXGE2TE9MQWLQVHL7XGQWL102" localSheetId="19" hidden="1">#REF!</definedName>
    <definedName name="BExEXGE2TE9MQWLQVHL7XGQWL102" localSheetId="20" hidden="1">#REF!</definedName>
    <definedName name="BExEXGE2TE9MQWLQVHL7XGQWL102" localSheetId="14" hidden="1">#REF!</definedName>
    <definedName name="BExEXGE2TE9MQWLQVHL7XGQWL102" localSheetId="15" hidden="1">#REF!</definedName>
    <definedName name="BExEXGE2TE9MQWLQVHL7XGQWL102" localSheetId="3" hidden="1">#REF!</definedName>
    <definedName name="BExEXGE2TE9MQWLQVHL7XGQWL102" hidden="1">#REF!</definedName>
    <definedName name="BExEXRBZ0DI9E2UFLLKYWGN66B61" localSheetId="2" hidden="1">#REF!</definedName>
    <definedName name="BExEXRBZ0DI9E2UFLLKYWGN66B61" localSheetId="22" hidden="1">#REF!</definedName>
    <definedName name="BExEXRBZ0DI9E2UFLLKYWGN66B61" localSheetId="19" hidden="1">#REF!</definedName>
    <definedName name="BExEXRBZ0DI9E2UFLLKYWGN66B61" localSheetId="20" hidden="1">#REF!</definedName>
    <definedName name="BExEXRBZ0DI9E2UFLLKYWGN66B61" localSheetId="14" hidden="1">#REF!</definedName>
    <definedName name="BExEXRBZ0DI9E2UFLLKYWGN66B61" localSheetId="15" hidden="1">#REF!</definedName>
    <definedName name="BExEXRBZ0DI9E2UFLLKYWGN66B61" localSheetId="3" hidden="1">#REF!</definedName>
    <definedName name="BExEXRBZ0DI9E2UFLLKYWGN66B61" hidden="1">#REF!</definedName>
    <definedName name="BExEXW4FSOZ9C2SZSQIAA3W82I5K" localSheetId="2" hidden="1">#REF!</definedName>
    <definedName name="BExEXW4FSOZ9C2SZSQIAA3W82I5K" localSheetId="22" hidden="1">#REF!</definedName>
    <definedName name="BExEXW4FSOZ9C2SZSQIAA3W82I5K" localSheetId="19" hidden="1">#REF!</definedName>
    <definedName name="BExEXW4FSOZ9C2SZSQIAA3W82I5K" localSheetId="20" hidden="1">#REF!</definedName>
    <definedName name="BExEXW4FSOZ9C2SZSQIAA3W82I5K" localSheetId="14" hidden="1">#REF!</definedName>
    <definedName name="BExEXW4FSOZ9C2SZSQIAA3W82I5K" localSheetId="15" hidden="1">#REF!</definedName>
    <definedName name="BExEXW4FSOZ9C2SZSQIAA3W82I5K" localSheetId="3" hidden="1">#REF!</definedName>
    <definedName name="BExEXW4FSOZ9C2SZSQIAA3W82I5K" hidden="1">#REF!</definedName>
    <definedName name="BExEXZ4H2ZUNEW5I6I74GK08QAQC" localSheetId="2" hidden="1">#REF!</definedName>
    <definedName name="BExEXZ4H2ZUNEW5I6I74GK08QAQC" localSheetId="22" hidden="1">#REF!</definedName>
    <definedName name="BExEXZ4H2ZUNEW5I6I74GK08QAQC" localSheetId="19" hidden="1">#REF!</definedName>
    <definedName name="BExEXZ4H2ZUNEW5I6I74GK08QAQC" localSheetId="20" hidden="1">#REF!</definedName>
    <definedName name="BExEXZ4H2ZUNEW5I6I74GK08QAQC" localSheetId="14" hidden="1">#REF!</definedName>
    <definedName name="BExEXZ4H2ZUNEW5I6I74GK08QAQC" localSheetId="15" hidden="1">#REF!</definedName>
    <definedName name="BExEXZ4H2ZUNEW5I6I74GK08QAQC" localSheetId="3" hidden="1">#REF!</definedName>
    <definedName name="BExEXZ4H2ZUNEW5I6I74GK08QAQC" hidden="1">#REF!</definedName>
    <definedName name="BExEY42GK80HA9M84NTZ3NV9K2VI" localSheetId="2" hidden="1">#REF!</definedName>
    <definedName name="BExEY42GK80HA9M84NTZ3NV9K2VI" localSheetId="22" hidden="1">#REF!</definedName>
    <definedName name="BExEY42GK80HA9M84NTZ3NV9K2VI" localSheetId="19" hidden="1">#REF!</definedName>
    <definedName name="BExEY42GK80HA9M84NTZ3NV9K2VI" localSheetId="20" hidden="1">#REF!</definedName>
    <definedName name="BExEY42GK80HA9M84NTZ3NV9K2VI" localSheetId="14" hidden="1">#REF!</definedName>
    <definedName name="BExEY42GK80HA9M84NTZ3NV9K2VI" localSheetId="15" hidden="1">#REF!</definedName>
    <definedName name="BExEY42GK80HA9M84NTZ3NV9K2VI" localSheetId="3" hidden="1">#REF!</definedName>
    <definedName name="BExEY42GK80HA9M84NTZ3NV9K2VI" hidden="1">#REF!</definedName>
    <definedName name="BExEYLG9FL9V1JPPNZ3FUDNSEJ4V" localSheetId="2" hidden="1">#REF!</definedName>
    <definedName name="BExEYLG9FL9V1JPPNZ3FUDNSEJ4V" localSheetId="22" hidden="1">#REF!</definedName>
    <definedName name="BExEYLG9FL9V1JPPNZ3FUDNSEJ4V" localSheetId="19" hidden="1">#REF!</definedName>
    <definedName name="BExEYLG9FL9V1JPPNZ3FUDNSEJ4V" localSheetId="20" hidden="1">#REF!</definedName>
    <definedName name="BExEYLG9FL9V1JPPNZ3FUDNSEJ4V" localSheetId="14" hidden="1">#REF!</definedName>
    <definedName name="BExEYLG9FL9V1JPPNZ3FUDNSEJ4V" localSheetId="15" hidden="1">#REF!</definedName>
    <definedName name="BExEYLG9FL9V1JPPNZ3FUDNSEJ4V" localSheetId="3" hidden="1">#REF!</definedName>
    <definedName name="BExEYLG9FL9V1JPPNZ3FUDNSEJ4V" hidden="1">#REF!</definedName>
    <definedName name="BExEYOW8C1B3OUUCIGEC7L8OOW1Z" localSheetId="2" hidden="1">#REF!</definedName>
    <definedName name="BExEYOW8C1B3OUUCIGEC7L8OOW1Z" localSheetId="22" hidden="1">#REF!</definedName>
    <definedName name="BExEYOW8C1B3OUUCIGEC7L8OOW1Z" localSheetId="19" hidden="1">#REF!</definedName>
    <definedName name="BExEYOW8C1B3OUUCIGEC7L8OOW1Z" localSheetId="20" hidden="1">#REF!</definedName>
    <definedName name="BExEYOW8C1B3OUUCIGEC7L8OOW1Z" localSheetId="14" hidden="1">#REF!</definedName>
    <definedName name="BExEYOW8C1B3OUUCIGEC7L8OOW1Z" localSheetId="15" hidden="1">#REF!</definedName>
    <definedName name="BExEYOW8C1B3OUUCIGEC7L8OOW1Z" localSheetId="3" hidden="1">#REF!</definedName>
    <definedName name="BExEYOW8C1B3OUUCIGEC7L8OOW1Z" hidden="1">#REF!</definedName>
    <definedName name="BExEYPCI2LT224YS4M3T50V85FAG" localSheetId="2" hidden="1">#REF!</definedName>
    <definedName name="BExEYPCI2LT224YS4M3T50V85FAG" localSheetId="22" hidden="1">#REF!</definedName>
    <definedName name="BExEYPCI2LT224YS4M3T50V85FAG" localSheetId="19" hidden="1">#REF!</definedName>
    <definedName name="BExEYPCI2LT224YS4M3T50V85FAG" localSheetId="20" hidden="1">#REF!</definedName>
    <definedName name="BExEYPCI2LT224YS4M3T50V85FAG" localSheetId="14" hidden="1">#REF!</definedName>
    <definedName name="BExEYPCI2LT224YS4M3T50V85FAG" localSheetId="15" hidden="1">#REF!</definedName>
    <definedName name="BExEYPCI2LT224YS4M3T50V85FAG" localSheetId="3" hidden="1">#REF!</definedName>
    <definedName name="BExEYPCI2LT224YS4M3T50V85FAG" hidden="1">#REF!</definedName>
    <definedName name="BExEYUQJXZT6N5HJH8ACJF6SRWEE" localSheetId="2" hidden="1">#REF!</definedName>
    <definedName name="BExEYUQJXZT6N5HJH8ACJF6SRWEE" localSheetId="22" hidden="1">#REF!</definedName>
    <definedName name="BExEYUQJXZT6N5HJH8ACJF6SRWEE" localSheetId="19" hidden="1">#REF!</definedName>
    <definedName name="BExEYUQJXZT6N5HJH8ACJF6SRWEE" localSheetId="20" hidden="1">#REF!</definedName>
    <definedName name="BExEYUQJXZT6N5HJH8ACJF6SRWEE" localSheetId="14" hidden="1">#REF!</definedName>
    <definedName name="BExEYUQJXZT6N5HJH8ACJF6SRWEE" localSheetId="15" hidden="1">#REF!</definedName>
    <definedName name="BExEYUQJXZT6N5HJH8ACJF6SRWEE" localSheetId="3" hidden="1">#REF!</definedName>
    <definedName name="BExEYUQJXZT6N5HJH8ACJF6SRWEE" hidden="1">#REF!</definedName>
    <definedName name="BExEYYC7KLO4XJQW9GMGVVJQXF4C" localSheetId="2" hidden="1">#REF!</definedName>
    <definedName name="BExEYYC7KLO4XJQW9GMGVVJQXF4C" localSheetId="22" hidden="1">#REF!</definedName>
    <definedName name="BExEYYC7KLO4XJQW9GMGVVJQXF4C" localSheetId="19" hidden="1">#REF!</definedName>
    <definedName name="BExEYYC7KLO4XJQW9GMGVVJQXF4C" localSheetId="20" hidden="1">#REF!</definedName>
    <definedName name="BExEYYC7KLO4XJQW9GMGVVJQXF4C" localSheetId="14" hidden="1">#REF!</definedName>
    <definedName name="BExEYYC7KLO4XJQW9GMGVVJQXF4C" localSheetId="15" hidden="1">#REF!</definedName>
    <definedName name="BExEYYC7KLO4XJQW9GMGVVJQXF4C" localSheetId="3" hidden="1">#REF!</definedName>
    <definedName name="BExEYYC7KLO4XJQW9GMGVVJQXF4C" hidden="1">#REF!</definedName>
    <definedName name="BExEZ1S6VZCG01ZPLBSS9Z1SBOJ2" localSheetId="2" hidden="1">#REF!</definedName>
    <definedName name="BExEZ1S6VZCG01ZPLBSS9Z1SBOJ2" localSheetId="22" hidden="1">#REF!</definedName>
    <definedName name="BExEZ1S6VZCG01ZPLBSS9Z1SBOJ2" localSheetId="19" hidden="1">#REF!</definedName>
    <definedName name="BExEZ1S6VZCG01ZPLBSS9Z1SBOJ2" localSheetId="20" hidden="1">#REF!</definedName>
    <definedName name="BExEZ1S6VZCG01ZPLBSS9Z1SBOJ2" localSheetId="14" hidden="1">#REF!</definedName>
    <definedName name="BExEZ1S6VZCG01ZPLBSS9Z1SBOJ2" localSheetId="15" hidden="1">#REF!</definedName>
    <definedName name="BExEZ1S6VZCG01ZPLBSS9Z1SBOJ2" localSheetId="3" hidden="1">#REF!</definedName>
    <definedName name="BExEZ1S6VZCG01ZPLBSS9Z1SBOJ2" hidden="1">#REF!</definedName>
    <definedName name="BExEZ6KV8TDKOO0Y66LSH9DCFW5M" localSheetId="2" hidden="1">#REF!</definedName>
    <definedName name="BExEZ6KV8TDKOO0Y66LSH9DCFW5M" localSheetId="22" hidden="1">#REF!</definedName>
    <definedName name="BExEZ6KV8TDKOO0Y66LSH9DCFW5M" localSheetId="19" hidden="1">#REF!</definedName>
    <definedName name="BExEZ6KV8TDKOO0Y66LSH9DCFW5M" localSheetId="20" hidden="1">#REF!</definedName>
    <definedName name="BExEZ6KV8TDKOO0Y66LSH9DCFW5M" localSheetId="14" hidden="1">#REF!</definedName>
    <definedName name="BExEZ6KV8TDKOO0Y66LSH9DCFW5M" localSheetId="15" hidden="1">#REF!</definedName>
    <definedName name="BExEZ6KV8TDKOO0Y66LSH9DCFW5M" localSheetId="3" hidden="1">#REF!</definedName>
    <definedName name="BExEZ6KV8TDKOO0Y66LSH9DCFW5M" hidden="1">#REF!</definedName>
    <definedName name="BExEZGBFNJR8DLPN0V11AU22L6WY" localSheetId="2" hidden="1">#REF!</definedName>
    <definedName name="BExEZGBFNJR8DLPN0V11AU22L6WY" localSheetId="22" hidden="1">#REF!</definedName>
    <definedName name="BExEZGBFNJR8DLPN0V11AU22L6WY" localSheetId="19" hidden="1">#REF!</definedName>
    <definedName name="BExEZGBFNJR8DLPN0V11AU22L6WY" localSheetId="20" hidden="1">#REF!</definedName>
    <definedName name="BExEZGBFNJR8DLPN0V11AU22L6WY" localSheetId="14" hidden="1">#REF!</definedName>
    <definedName name="BExEZGBFNJR8DLPN0V11AU22L6WY" localSheetId="15" hidden="1">#REF!</definedName>
    <definedName name="BExEZGBFNJR8DLPN0V11AU22L6WY" localSheetId="3" hidden="1">#REF!</definedName>
    <definedName name="BExEZGBFNJR8DLPN0V11AU22L6WY" hidden="1">#REF!</definedName>
    <definedName name="BExEZVR61GWO1ZM3XHWUKRJJMQXV" localSheetId="2" hidden="1">#REF!</definedName>
    <definedName name="BExEZVR61GWO1ZM3XHWUKRJJMQXV" localSheetId="22" hidden="1">#REF!</definedName>
    <definedName name="BExEZVR61GWO1ZM3XHWUKRJJMQXV" localSheetId="19" hidden="1">#REF!</definedName>
    <definedName name="BExEZVR61GWO1ZM3XHWUKRJJMQXV" localSheetId="20" hidden="1">#REF!</definedName>
    <definedName name="BExEZVR61GWO1ZM3XHWUKRJJMQXV" localSheetId="14" hidden="1">#REF!</definedName>
    <definedName name="BExEZVR61GWO1ZM3XHWUKRJJMQXV" localSheetId="15" hidden="1">#REF!</definedName>
    <definedName name="BExEZVR61GWO1ZM3XHWUKRJJMQXV" localSheetId="3" hidden="1">#REF!</definedName>
    <definedName name="BExEZVR61GWO1ZM3XHWUKRJJMQXV" hidden="1">#REF!</definedName>
    <definedName name="BExF02Y3V3QEPO2XLDSK47APK9XJ" localSheetId="2" hidden="1">#REF!</definedName>
    <definedName name="BExF02Y3V3QEPO2XLDSK47APK9XJ" localSheetId="22" hidden="1">#REF!</definedName>
    <definedName name="BExF02Y3V3QEPO2XLDSK47APK9XJ" localSheetId="19" hidden="1">#REF!</definedName>
    <definedName name="BExF02Y3V3QEPO2XLDSK47APK9XJ" localSheetId="20" hidden="1">#REF!</definedName>
    <definedName name="BExF02Y3V3QEPO2XLDSK47APK9XJ" localSheetId="14" hidden="1">#REF!</definedName>
    <definedName name="BExF02Y3V3QEPO2XLDSK47APK9XJ" localSheetId="15" hidden="1">#REF!</definedName>
    <definedName name="BExF02Y3V3QEPO2XLDSK47APK9XJ" localSheetId="3" hidden="1">#REF!</definedName>
    <definedName name="BExF02Y3V3QEPO2XLDSK47APK9XJ" hidden="1">#REF!</definedName>
    <definedName name="BExF03E824NHBODFUZ3PZ5HLF85X" localSheetId="2" hidden="1">#REF!</definedName>
    <definedName name="BExF03E824NHBODFUZ3PZ5HLF85X" localSheetId="22" hidden="1">#REF!</definedName>
    <definedName name="BExF03E824NHBODFUZ3PZ5HLF85X" localSheetId="19" hidden="1">#REF!</definedName>
    <definedName name="BExF03E824NHBODFUZ3PZ5HLF85X" localSheetId="20" hidden="1">#REF!</definedName>
    <definedName name="BExF03E824NHBODFUZ3PZ5HLF85X" localSheetId="14" hidden="1">#REF!</definedName>
    <definedName name="BExF03E824NHBODFUZ3PZ5HLF85X" localSheetId="15" hidden="1">#REF!</definedName>
    <definedName name="BExF03E824NHBODFUZ3PZ5HLF85X" localSheetId="3" hidden="1">#REF!</definedName>
    <definedName name="BExF03E824NHBODFUZ3PZ5HLF85X" hidden="1">#REF!</definedName>
    <definedName name="BExF09OS91RT7N7IW8JLMZ121ZP3" localSheetId="2" hidden="1">#REF!</definedName>
    <definedName name="BExF09OS91RT7N7IW8JLMZ121ZP3" localSheetId="22" hidden="1">#REF!</definedName>
    <definedName name="BExF09OS91RT7N7IW8JLMZ121ZP3" localSheetId="19" hidden="1">#REF!</definedName>
    <definedName name="BExF09OS91RT7N7IW8JLMZ121ZP3" localSheetId="20" hidden="1">#REF!</definedName>
    <definedName name="BExF09OS91RT7N7IW8JLMZ121ZP3" localSheetId="14" hidden="1">#REF!</definedName>
    <definedName name="BExF09OS91RT7N7IW8JLMZ121ZP3" localSheetId="15" hidden="1">#REF!</definedName>
    <definedName name="BExF09OS91RT7N7IW8JLMZ121ZP3" localSheetId="3" hidden="1">#REF!</definedName>
    <definedName name="BExF09OS91RT7N7IW8JLMZ121ZP3" hidden="1">#REF!</definedName>
    <definedName name="BExF0D4SEQ7RRCAER8UQKUJ4HH0Q" localSheetId="2" hidden="1">#REF!</definedName>
    <definedName name="BExF0D4SEQ7RRCAER8UQKUJ4HH0Q" localSheetId="22" hidden="1">#REF!</definedName>
    <definedName name="BExF0D4SEQ7RRCAER8UQKUJ4HH0Q" localSheetId="19" hidden="1">#REF!</definedName>
    <definedName name="BExF0D4SEQ7RRCAER8UQKUJ4HH0Q" localSheetId="20" hidden="1">#REF!</definedName>
    <definedName name="BExF0D4SEQ7RRCAER8UQKUJ4HH0Q" localSheetId="14" hidden="1">#REF!</definedName>
    <definedName name="BExF0D4SEQ7RRCAER8UQKUJ4HH0Q" localSheetId="15" hidden="1">#REF!</definedName>
    <definedName name="BExF0D4SEQ7RRCAER8UQKUJ4HH0Q" localSheetId="3" hidden="1">#REF!</definedName>
    <definedName name="BExF0D4SEQ7RRCAER8UQKUJ4HH0Q" hidden="1">#REF!</definedName>
    <definedName name="BExF0D4Z97PCG5JI9CC2TFB553AX" localSheetId="2" hidden="1">#REF!</definedName>
    <definedName name="BExF0D4Z97PCG5JI9CC2TFB553AX" localSheetId="22" hidden="1">#REF!</definedName>
    <definedName name="BExF0D4Z97PCG5JI9CC2TFB553AX" localSheetId="19" hidden="1">#REF!</definedName>
    <definedName name="BExF0D4Z97PCG5JI9CC2TFB553AX" localSheetId="20" hidden="1">#REF!</definedName>
    <definedName name="BExF0D4Z97PCG5JI9CC2TFB553AX" localSheetId="14" hidden="1">#REF!</definedName>
    <definedName name="BExF0D4Z97PCG5JI9CC2TFB553AX" localSheetId="15" hidden="1">#REF!</definedName>
    <definedName name="BExF0D4Z97PCG5JI9CC2TFB553AX" localSheetId="3" hidden="1">#REF!</definedName>
    <definedName name="BExF0D4Z97PCG5JI9CC2TFB553AX" hidden="1">#REF!</definedName>
    <definedName name="BExF0DAB1PUE0V936NFEK68CCKTJ" localSheetId="2" hidden="1">#REF!</definedName>
    <definedName name="BExF0DAB1PUE0V936NFEK68CCKTJ" localSheetId="22" hidden="1">#REF!</definedName>
    <definedName name="BExF0DAB1PUE0V936NFEK68CCKTJ" localSheetId="19" hidden="1">#REF!</definedName>
    <definedName name="BExF0DAB1PUE0V936NFEK68CCKTJ" localSheetId="20" hidden="1">#REF!</definedName>
    <definedName name="BExF0DAB1PUE0V936NFEK68CCKTJ" localSheetId="14" hidden="1">#REF!</definedName>
    <definedName name="BExF0DAB1PUE0V936NFEK68CCKTJ" localSheetId="15" hidden="1">#REF!</definedName>
    <definedName name="BExF0DAB1PUE0V936NFEK68CCKTJ" localSheetId="3" hidden="1">#REF!</definedName>
    <definedName name="BExF0DAB1PUE0V936NFEK68CCKTJ" hidden="1">#REF!</definedName>
    <definedName name="BExF0LOEHV42P2DV7QL8O7HOQ3N9" localSheetId="2" hidden="1">#REF!</definedName>
    <definedName name="BExF0LOEHV42P2DV7QL8O7HOQ3N9" localSheetId="22" hidden="1">#REF!</definedName>
    <definedName name="BExF0LOEHV42P2DV7QL8O7HOQ3N9" localSheetId="19" hidden="1">#REF!</definedName>
    <definedName name="BExF0LOEHV42P2DV7QL8O7HOQ3N9" localSheetId="20" hidden="1">#REF!</definedName>
    <definedName name="BExF0LOEHV42P2DV7QL8O7HOQ3N9" localSheetId="14" hidden="1">#REF!</definedName>
    <definedName name="BExF0LOEHV42P2DV7QL8O7HOQ3N9" localSheetId="15" hidden="1">#REF!</definedName>
    <definedName name="BExF0LOEHV42P2DV7QL8O7HOQ3N9" localSheetId="3" hidden="1">#REF!</definedName>
    <definedName name="BExF0LOEHV42P2DV7QL8O7HOQ3N9" hidden="1">#REF!</definedName>
    <definedName name="BExF0QRT0ZP2578DKKC9SRW40F5L" localSheetId="2" hidden="1">#REF!</definedName>
    <definedName name="BExF0QRT0ZP2578DKKC9SRW40F5L" localSheetId="22" hidden="1">#REF!</definedName>
    <definedName name="BExF0QRT0ZP2578DKKC9SRW40F5L" localSheetId="19" hidden="1">#REF!</definedName>
    <definedName name="BExF0QRT0ZP2578DKKC9SRW40F5L" localSheetId="20" hidden="1">#REF!</definedName>
    <definedName name="BExF0QRT0ZP2578DKKC9SRW40F5L" localSheetId="14" hidden="1">#REF!</definedName>
    <definedName name="BExF0QRT0ZP2578DKKC9SRW40F5L" localSheetId="15" hidden="1">#REF!</definedName>
    <definedName name="BExF0QRT0ZP2578DKKC9SRW40F5L" localSheetId="3" hidden="1">#REF!</definedName>
    <definedName name="BExF0QRT0ZP2578DKKC9SRW40F5L" hidden="1">#REF!</definedName>
    <definedName name="BExF0WRM9VO25RLSO03ZOCE8H7K5" localSheetId="2" hidden="1">#REF!</definedName>
    <definedName name="BExF0WRM9VO25RLSO03ZOCE8H7K5" localSheetId="22" hidden="1">#REF!</definedName>
    <definedName name="BExF0WRM9VO25RLSO03ZOCE8H7K5" localSheetId="19" hidden="1">#REF!</definedName>
    <definedName name="BExF0WRM9VO25RLSO03ZOCE8H7K5" localSheetId="20" hidden="1">#REF!</definedName>
    <definedName name="BExF0WRM9VO25RLSO03ZOCE8H7K5" localSheetId="14" hidden="1">#REF!</definedName>
    <definedName name="BExF0WRM9VO25RLSO03ZOCE8H7K5" localSheetId="15" hidden="1">#REF!</definedName>
    <definedName name="BExF0WRM9VO25RLSO03ZOCE8H7K5" localSheetId="3" hidden="1">#REF!</definedName>
    <definedName name="BExF0WRM9VO25RLSO03ZOCE8H7K5" hidden="1">#REF!</definedName>
    <definedName name="BExF0ZRI7W4RSLIDLHTSM0AWXO3S" localSheetId="2" hidden="1">#REF!</definedName>
    <definedName name="BExF0ZRI7W4RSLIDLHTSM0AWXO3S" localSheetId="22" hidden="1">#REF!</definedName>
    <definedName name="BExF0ZRI7W4RSLIDLHTSM0AWXO3S" localSheetId="19" hidden="1">#REF!</definedName>
    <definedName name="BExF0ZRI7W4RSLIDLHTSM0AWXO3S" localSheetId="20" hidden="1">#REF!</definedName>
    <definedName name="BExF0ZRI7W4RSLIDLHTSM0AWXO3S" localSheetId="14" hidden="1">#REF!</definedName>
    <definedName name="BExF0ZRI7W4RSLIDLHTSM0AWXO3S" localSheetId="15" hidden="1">#REF!</definedName>
    <definedName name="BExF0ZRI7W4RSLIDLHTSM0AWXO3S" localSheetId="3" hidden="1">#REF!</definedName>
    <definedName name="BExF0ZRI7W4RSLIDLHTSM0AWXO3S" hidden="1">#REF!</definedName>
    <definedName name="BExF19CT3MMZZ2T5EWMDNG3UOJ01" localSheetId="2" hidden="1">#REF!</definedName>
    <definedName name="BExF19CT3MMZZ2T5EWMDNG3UOJ01" localSheetId="22" hidden="1">#REF!</definedName>
    <definedName name="BExF19CT3MMZZ2T5EWMDNG3UOJ01" localSheetId="19" hidden="1">#REF!</definedName>
    <definedName name="BExF19CT3MMZZ2T5EWMDNG3UOJ01" localSheetId="20" hidden="1">#REF!</definedName>
    <definedName name="BExF19CT3MMZZ2T5EWMDNG3UOJ01" localSheetId="14" hidden="1">#REF!</definedName>
    <definedName name="BExF19CT3MMZZ2T5EWMDNG3UOJ01" localSheetId="15" hidden="1">#REF!</definedName>
    <definedName name="BExF19CT3MMZZ2T5EWMDNG3UOJ01" localSheetId="3" hidden="1">#REF!</definedName>
    <definedName name="BExF19CT3MMZZ2T5EWMDNG3UOJ01" hidden="1">#REF!</definedName>
    <definedName name="BExF1C1VNHJBRW2XQKVSL1KSLFZ8" localSheetId="2" hidden="1">#REF!</definedName>
    <definedName name="BExF1C1VNHJBRW2XQKVSL1KSLFZ8" localSheetId="22" hidden="1">#REF!</definedName>
    <definedName name="BExF1C1VNHJBRW2XQKVSL1KSLFZ8" localSheetId="19" hidden="1">#REF!</definedName>
    <definedName name="BExF1C1VNHJBRW2XQKVSL1KSLFZ8" localSheetId="20" hidden="1">#REF!</definedName>
    <definedName name="BExF1C1VNHJBRW2XQKVSL1KSLFZ8" localSheetId="14" hidden="1">#REF!</definedName>
    <definedName name="BExF1C1VNHJBRW2XQKVSL1KSLFZ8" localSheetId="15" hidden="1">#REF!</definedName>
    <definedName name="BExF1C1VNHJBRW2XQKVSL1KSLFZ8" localSheetId="3" hidden="1">#REF!</definedName>
    <definedName name="BExF1C1VNHJBRW2XQKVSL1KSLFZ8" hidden="1">#REF!</definedName>
    <definedName name="BExF1M38U6NX17YJA8YU359B5Z4M" localSheetId="2" hidden="1">#REF!</definedName>
    <definedName name="BExF1M38U6NX17YJA8YU359B5Z4M" localSheetId="22" hidden="1">#REF!</definedName>
    <definedName name="BExF1M38U6NX17YJA8YU359B5Z4M" localSheetId="19" hidden="1">#REF!</definedName>
    <definedName name="BExF1M38U6NX17YJA8YU359B5Z4M" localSheetId="20" hidden="1">#REF!</definedName>
    <definedName name="BExF1M38U6NX17YJA8YU359B5Z4M" localSheetId="14" hidden="1">#REF!</definedName>
    <definedName name="BExF1M38U6NX17YJA8YU359B5Z4M" localSheetId="15" hidden="1">#REF!</definedName>
    <definedName name="BExF1M38U6NX17YJA8YU359B5Z4M" localSheetId="3" hidden="1">#REF!</definedName>
    <definedName name="BExF1M38U6NX17YJA8YU359B5Z4M" hidden="1">#REF!</definedName>
    <definedName name="BExF1MU4W3NPEY0OHRDWP5IANCBB" localSheetId="2" hidden="1">#REF!</definedName>
    <definedName name="BExF1MU4W3NPEY0OHRDWP5IANCBB" localSheetId="22" hidden="1">#REF!</definedName>
    <definedName name="BExF1MU4W3NPEY0OHRDWP5IANCBB" localSheetId="19" hidden="1">#REF!</definedName>
    <definedName name="BExF1MU4W3NPEY0OHRDWP5IANCBB" localSheetId="20" hidden="1">#REF!</definedName>
    <definedName name="BExF1MU4W3NPEY0OHRDWP5IANCBB" localSheetId="14" hidden="1">#REF!</definedName>
    <definedName name="BExF1MU4W3NPEY0OHRDWP5IANCBB" localSheetId="15" hidden="1">#REF!</definedName>
    <definedName name="BExF1MU4W3NPEY0OHRDWP5IANCBB" localSheetId="3" hidden="1">#REF!</definedName>
    <definedName name="BExF1MU4W3NPEY0OHRDWP5IANCBB" hidden="1">#REF!</definedName>
    <definedName name="BExF1MZN8MWMOKOARHJ1QAF9HPGT" localSheetId="2" hidden="1">#REF!</definedName>
    <definedName name="BExF1MZN8MWMOKOARHJ1QAF9HPGT" localSheetId="22" hidden="1">#REF!</definedName>
    <definedName name="BExF1MZN8MWMOKOARHJ1QAF9HPGT" localSheetId="19" hidden="1">#REF!</definedName>
    <definedName name="BExF1MZN8MWMOKOARHJ1QAF9HPGT" localSheetId="20" hidden="1">#REF!</definedName>
    <definedName name="BExF1MZN8MWMOKOARHJ1QAF9HPGT" localSheetId="14" hidden="1">#REF!</definedName>
    <definedName name="BExF1MZN8MWMOKOARHJ1QAF9HPGT" localSheetId="15" hidden="1">#REF!</definedName>
    <definedName name="BExF1MZN8MWMOKOARHJ1QAF9HPGT" localSheetId="3" hidden="1">#REF!</definedName>
    <definedName name="BExF1MZN8MWMOKOARHJ1QAF9HPGT" hidden="1">#REF!</definedName>
    <definedName name="BExF1US4ZIQYSU5LBFYNRA9N0K2O" localSheetId="2" hidden="1">#REF!</definedName>
    <definedName name="BExF1US4ZIQYSU5LBFYNRA9N0K2O" localSheetId="22" hidden="1">#REF!</definedName>
    <definedName name="BExF1US4ZIQYSU5LBFYNRA9N0K2O" localSheetId="19" hidden="1">#REF!</definedName>
    <definedName name="BExF1US4ZIQYSU5LBFYNRA9N0K2O" localSheetId="20" hidden="1">#REF!</definedName>
    <definedName name="BExF1US4ZIQYSU5LBFYNRA9N0K2O" localSheetId="14" hidden="1">#REF!</definedName>
    <definedName name="BExF1US4ZIQYSU5LBFYNRA9N0K2O" localSheetId="15" hidden="1">#REF!</definedName>
    <definedName name="BExF1US4ZIQYSU5LBFYNRA9N0K2O" localSheetId="3" hidden="1">#REF!</definedName>
    <definedName name="BExF1US4ZIQYSU5LBFYNRA9N0K2O" hidden="1">#REF!</definedName>
    <definedName name="BExF272JNPJCK1XLBG016XXBVFO8" localSheetId="2" hidden="1">#REF!</definedName>
    <definedName name="BExF272JNPJCK1XLBG016XXBVFO8" localSheetId="22" hidden="1">#REF!</definedName>
    <definedName name="BExF272JNPJCK1XLBG016XXBVFO8" localSheetId="19" hidden="1">#REF!</definedName>
    <definedName name="BExF272JNPJCK1XLBG016XXBVFO8" localSheetId="20" hidden="1">#REF!</definedName>
    <definedName name="BExF272JNPJCK1XLBG016XXBVFO8" localSheetId="14" hidden="1">#REF!</definedName>
    <definedName name="BExF272JNPJCK1XLBG016XXBVFO8" localSheetId="15" hidden="1">#REF!</definedName>
    <definedName name="BExF272JNPJCK1XLBG016XXBVFO8" localSheetId="3" hidden="1">#REF!</definedName>
    <definedName name="BExF272JNPJCK1XLBG016XXBVFO8" hidden="1">#REF!</definedName>
    <definedName name="BExF2CWZN6E87RGTBMD4YQI2QT7R" localSheetId="2" hidden="1">#REF!</definedName>
    <definedName name="BExF2CWZN6E87RGTBMD4YQI2QT7R" localSheetId="22" hidden="1">#REF!</definedName>
    <definedName name="BExF2CWZN6E87RGTBMD4YQI2QT7R" localSheetId="19" hidden="1">#REF!</definedName>
    <definedName name="BExF2CWZN6E87RGTBMD4YQI2QT7R" localSheetId="20" hidden="1">#REF!</definedName>
    <definedName name="BExF2CWZN6E87RGTBMD4YQI2QT7R" localSheetId="14" hidden="1">#REF!</definedName>
    <definedName name="BExF2CWZN6E87RGTBMD4YQI2QT7R" localSheetId="15" hidden="1">#REF!</definedName>
    <definedName name="BExF2CWZN6E87RGTBMD4YQI2QT7R" localSheetId="3" hidden="1">#REF!</definedName>
    <definedName name="BExF2CWZN6E87RGTBMD4YQI2QT7R" hidden="1">#REF!</definedName>
    <definedName name="BExF2DYO1WQ7GMXSTAQRDBW1NSFG" localSheetId="2" hidden="1">#REF!</definedName>
    <definedName name="BExF2DYO1WQ7GMXSTAQRDBW1NSFG" localSheetId="22" hidden="1">#REF!</definedName>
    <definedName name="BExF2DYO1WQ7GMXSTAQRDBW1NSFG" localSheetId="19" hidden="1">#REF!</definedName>
    <definedName name="BExF2DYO1WQ7GMXSTAQRDBW1NSFG" localSheetId="20" hidden="1">#REF!</definedName>
    <definedName name="BExF2DYO1WQ7GMXSTAQRDBW1NSFG" localSheetId="14" hidden="1">#REF!</definedName>
    <definedName name="BExF2DYO1WQ7GMXSTAQRDBW1NSFG" localSheetId="15" hidden="1">#REF!</definedName>
    <definedName name="BExF2DYO1WQ7GMXSTAQRDBW1NSFG" localSheetId="3" hidden="1">#REF!</definedName>
    <definedName name="BExF2DYO1WQ7GMXSTAQRDBW1NSFG" hidden="1">#REF!</definedName>
    <definedName name="BExF2H9D3MC9XKLPZ6VIP4F7G4YN" localSheetId="2" hidden="1">#REF!</definedName>
    <definedName name="BExF2H9D3MC9XKLPZ6VIP4F7G4YN" localSheetId="22" hidden="1">#REF!</definedName>
    <definedName name="BExF2H9D3MC9XKLPZ6VIP4F7G4YN" localSheetId="19" hidden="1">#REF!</definedName>
    <definedName name="BExF2H9D3MC9XKLPZ6VIP4F7G4YN" localSheetId="20" hidden="1">#REF!</definedName>
    <definedName name="BExF2H9D3MC9XKLPZ6VIP4F7G4YN" localSheetId="14" hidden="1">#REF!</definedName>
    <definedName name="BExF2H9D3MC9XKLPZ6VIP4F7G4YN" localSheetId="15" hidden="1">#REF!</definedName>
    <definedName name="BExF2H9D3MC9XKLPZ6VIP4F7G4YN" localSheetId="3" hidden="1">#REF!</definedName>
    <definedName name="BExF2H9D3MC9XKLPZ6VIP4F7G4YN" hidden="1">#REF!</definedName>
    <definedName name="BExF2MSWNUY9Z6BZJQZ538PPTION" localSheetId="2" hidden="1">#REF!</definedName>
    <definedName name="BExF2MSWNUY9Z6BZJQZ538PPTION" localSheetId="22" hidden="1">#REF!</definedName>
    <definedName name="BExF2MSWNUY9Z6BZJQZ538PPTION" localSheetId="19" hidden="1">#REF!</definedName>
    <definedName name="BExF2MSWNUY9Z6BZJQZ538PPTION" localSheetId="20" hidden="1">#REF!</definedName>
    <definedName name="BExF2MSWNUY9Z6BZJQZ538PPTION" localSheetId="14" hidden="1">#REF!</definedName>
    <definedName name="BExF2MSWNUY9Z6BZJQZ538PPTION" localSheetId="15" hidden="1">#REF!</definedName>
    <definedName name="BExF2MSWNUY9Z6BZJQZ538PPTION" localSheetId="3" hidden="1">#REF!</definedName>
    <definedName name="BExF2MSWNUY9Z6BZJQZ538PPTION" hidden="1">#REF!</definedName>
    <definedName name="BExF2QZYWHTYGUTTXR15CKCV3LS7" localSheetId="2" hidden="1">#REF!</definedName>
    <definedName name="BExF2QZYWHTYGUTTXR15CKCV3LS7" localSheetId="22" hidden="1">#REF!</definedName>
    <definedName name="BExF2QZYWHTYGUTTXR15CKCV3LS7" localSheetId="19" hidden="1">#REF!</definedName>
    <definedName name="BExF2QZYWHTYGUTTXR15CKCV3LS7" localSheetId="20" hidden="1">#REF!</definedName>
    <definedName name="BExF2QZYWHTYGUTTXR15CKCV3LS7" localSheetId="14" hidden="1">#REF!</definedName>
    <definedName name="BExF2QZYWHTYGUTTXR15CKCV3LS7" localSheetId="15" hidden="1">#REF!</definedName>
    <definedName name="BExF2QZYWHTYGUTTXR15CKCV3LS7" localSheetId="3" hidden="1">#REF!</definedName>
    <definedName name="BExF2QZYWHTYGUTTXR15CKCV3LS7" hidden="1">#REF!</definedName>
    <definedName name="BExF2T8Y6TSJ74RMSZOA9CEH4OZ6" localSheetId="2" hidden="1">#REF!</definedName>
    <definedName name="BExF2T8Y6TSJ74RMSZOA9CEH4OZ6" localSheetId="22" hidden="1">#REF!</definedName>
    <definedName name="BExF2T8Y6TSJ74RMSZOA9CEH4OZ6" localSheetId="19" hidden="1">#REF!</definedName>
    <definedName name="BExF2T8Y6TSJ74RMSZOA9CEH4OZ6" localSheetId="20" hidden="1">#REF!</definedName>
    <definedName name="BExF2T8Y6TSJ74RMSZOA9CEH4OZ6" localSheetId="14" hidden="1">#REF!</definedName>
    <definedName name="BExF2T8Y6TSJ74RMSZOA9CEH4OZ6" localSheetId="15" hidden="1">#REF!</definedName>
    <definedName name="BExF2T8Y6TSJ74RMSZOA9CEH4OZ6" localSheetId="3" hidden="1">#REF!</definedName>
    <definedName name="BExF2T8Y6TSJ74RMSZOA9CEH4OZ6" hidden="1">#REF!</definedName>
    <definedName name="BExF31N3YM4F37EOOY8M8VI1KXN8" localSheetId="2" hidden="1">#REF!</definedName>
    <definedName name="BExF31N3YM4F37EOOY8M8VI1KXN8" localSheetId="22" hidden="1">#REF!</definedName>
    <definedName name="BExF31N3YM4F37EOOY8M8VI1KXN8" localSheetId="19" hidden="1">#REF!</definedName>
    <definedName name="BExF31N3YM4F37EOOY8M8VI1KXN8" localSheetId="20" hidden="1">#REF!</definedName>
    <definedName name="BExF31N3YM4F37EOOY8M8VI1KXN8" localSheetId="14" hidden="1">#REF!</definedName>
    <definedName name="BExF31N3YM4F37EOOY8M8VI1KXN8" localSheetId="15" hidden="1">#REF!</definedName>
    <definedName name="BExF31N3YM4F37EOOY8M8VI1KXN8" localSheetId="3" hidden="1">#REF!</definedName>
    <definedName name="BExF31N3YM4F37EOOY8M8VI1KXN8" hidden="1">#REF!</definedName>
    <definedName name="BExF37C1YKBT79Z9SOJAG5MXQGTU" localSheetId="2" hidden="1">#REF!</definedName>
    <definedName name="BExF37C1YKBT79Z9SOJAG5MXQGTU" localSheetId="22" hidden="1">#REF!</definedName>
    <definedName name="BExF37C1YKBT79Z9SOJAG5MXQGTU" localSheetId="19" hidden="1">#REF!</definedName>
    <definedName name="BExF37C1YKBT79Z9SOJAG5MXQGTU" localSheetId="20" hidden="1">#REF!</definedName>
    <definedName name="BExF37C1YKBT79Z9SOJAG5MXQGTU" localSheetId="14" hidden="1">#REF!</definedName>
    <definedName name="BExF37C1YKBT79Z9SOJAG5MXQGTU" localSheetId="15" hidden="1">#REF!</definedName>
    <definedName name="BExF37C1YKBT79Z9SOJAG5MXQGTU" localSheetId="3" hidden="1">#REF!</definedName>
    <definedName name="BExF37C1YKBT79Z9SOJAG5MXQGTU" hidden="1">#REF!</definedName>
    <definedName name="BExF3A6HPA6DGYALZNHHJPMCUYZR" localSheetId="2" hidden="1">#REF!</definedName>
    <definedName name="BExF3A6HPA6DGYALZNHHJPMCUYZR" localSheetId="22" hidden="1">#REF!</definedName>
    <definedName name="BExF3A6HPA6DGYALZNHHJPMCUYZR" localSheetId="19" hidden="1">#REF!</definedName>
    <definedName name="BExF3A6HPA6DGYALZNHHJPMCUYZR" localSheetId="20" hidden="1">#REF!</definedName>
    <definedName name="BExF3A6HPA6DGYALZNHHJPMCUYZR" localSheetId="14" hidden="1">#REF!</definedName>
    <definedName name="BExF3A6HPA6DGYALZNHHJPMCUYZR" localSheetId="15" hidden="1">#REF!</definedName>
    <definedName name="BExF3A6HPA6DGYALZNHHJPMCUYZR" localSheetId="3" hidden="1">#REF!</definedName>
    <definedName name="BExF3A6HPA6DGYALZNHHJPMCUYZR" hidden="1">#REF!</definedName>
    <definedName name="BExF3GMJW5D7066GYKTMM3CVH1HE" localSheetId="2" hidden="1">#REF!</definedName>
    <definedName name="BExF3GMJW5D7066GYKTMM3CVH1HE" localSheetId="22" hidden="1">#REF!</definedName>
    <definedName name="BExF3GMJW5D7066GYKTMM3CVH1HE" localSheetId="19" hidden="1">#REF!</definedName>
    <definedName name="BExF3GMJW5D7066GYKTMM3CVH1HE" localSheetId="20" hidden="1">#REF!</definedName>
    <definedName name="BExF3GMJW5D7066GYKTMM3CVH1HE" localSheetId="14" hidden="1">#REF!</definedName>
    <definedName name="BExF3GMJW5D7066GYKTMM3CVH1HE" localSheetId="15" hidden="1">#REF!</definedName>
    <definedName name="BExF3GMJW5D7066GYKTMM3CVH1HE" localSheetId="3" hidden="1">#REF!</definedName>
    <definedName name="BExF3GMJW5D7066GYKTMM3CVH1HE" hidden="1">#REF!</definedName>
    <definedName name="BExF3I9T44X7DV9HHV51DVDDPPZG" localSheetId="2" hidden="1">#REF!</definedName>
    <definedName name="BExF3I9T44X7DV9HHV51DVDDPPZG" localSheetId="22" hidden="1">#REF!</definedName>
    <definedName name="BExF3I9T44X7DV9HHV51DVDDPPZG" localSheetId="19" hidden="1">#REF!</definedName>
    <definedName name="BExF3I9T44X7DV9HHV51DVDDPPZG" localSheetId="20" hidden="1">#REF!</definedName>
    <definedName name="BExF3I9T44X7DV9HHV51DVDDPPZG" localSheetId="14" hidden="1">#REF!</definedName>
    <definedName name="BExF3I9T44X7DV9HHV51DVDDPPZG" localSheetId="15" hidden="1">#REF!</definedName>
    <definedName name="BExF3I9T44X7DV9HHV51DVDDPPZG" localSheetId="3" hidden="1">#REF!</definedName>
    <definedName name="BExF3I9T44X7DV9HHV51DVDDPPZG" hidden="1">#REF!</definedName>
    <definedName name="BExF3IKLZ35F2D4DI7R7P7NZLVC3" localSheetId="2" hidden="1">#REF!</definedName>
    <definedName name="BExF3IKLZ35F2D4DI7R7P7NZLVC3" localSheetId="22" hidden="1">#REF!</definedName>
    <definedName name="BExF3IKLZ35F2D4DI7R7P7NZLVC3" localSheetId="19" hidden="1">#REF!</definedName>
    <definedName name="BExF3IKLZ35F2D4DI7R7P7NZLVC3" localSheetId="20" hidden="1">#REF!</definedName>
    <definedName name="BExF3IKLZ35F2D4DI7R7P7NZLVC3" localSheetId="14" hidden="1">#REF!</definedName>
    <definedName name="BExF3IKLZ35F2D4DI7R7P7NZLVC3" localSheetId="15" hidden="1">#REF!</definedName>
    <definedName name="BExF3IKLZ35F2D4DI7R7P7NZLVC3" localSheetId="3" hidden="1">#REF!</definedName>
    <definedName name="BExF3IKLZ35F2D4DI7R7P7NZLVC3" hidden="1">#REF!</definedName>
    <definedName name="BExF3JMFX5DILOIFUDIO1HZUK875" localSheetId="2" hidden="1">#REF!</definedName>
    <definedName name="BExF3JMFX5DILOIFUDIO1HZUK875" localSheetId="22" hidden="1">#REF!</definedName>
    <definedName name="BExF3JMFX5DILOIFUDIO1HZUK875" localSheetId="19" hidden="1">#REF!</definedName>
    <definedName name="BExF3JMFX5DILOIFUDIO1HZUK875" localSheetId="20" hidden="1">#REF!</definedName>
    <definedName name="BExF3JMFX5DILOIFUDIO1HZUK875" localSheetId="14" hidden="1">#REF!</definedName>
    <definedName name="BExF3JMFX5DILOIFUDIO1HZUK875" localSheetId="15" hidden="1">#REF!</definedName>
    <definedName name="BExF3JMFX5DILOIFUDIO1HZUK875" localSheetId="3" hidden="1">#REF!</definedName>
    <definedName name="BExF3JMFX5DILOIFUDIO1HZUK875" hidden="1">#REF!</definedName>
    <definedName name="BExF3KIO2G9LJYXZ61H8PJJ6OQXV" localSheetId="2" hidden="1">#REF!</definedName>
    <definedName name="BExF3KIO2G9LJYXZ61H8PJJ6OQXV" localSheetId="22" hidden="1">#REF!</definedName>
    <definedName name="BExF3KIO2G9LJYXZ61H8PJJ6OQXV" localSheetId="19" hidden="1">#REF!</definedName>
    <definedName name="BExF3KIO2G9LJYXZ61H8PJJ6OQXV" localSheetId="20" hidden="1">#REF!</definedName>
    <definedName name="BExF3KIO2G9LJYXZ61H8PJJ6OQXV" localSheetId="14" hidden="1">#REF!</definedName>
    <definedName name="BExF3KIO2G9LJYXZ61H8PJJ6OQXV" localSheetId="15" hidden="1">#REF!</definedName>
    <definedName name="BExF3KIO2G9LJYXZ61H8PJJ6OQXV" localSheetId="3" hidden="1">#REF!</definedName>
    <definedName name="BExF3KIO2G9LJYXZ61H8PJJ6OQXV" hidden="1">#REF!</definedName>
    <definedName name="BExF3MGVCZHXDAUDZAGUYESZ3RC8" localSheetId="2" hidden="1">#REF!</definedName>
    <definedName name="BExF3MGVCZHXDAUDZAGUYESZ3RC8" localSheetId="22" hidden="1">#REF!</definedName>
    <definedName name="BExF3MGVCZHXDAUDZAGUYESZ3RC8" localSheetId="19" hidden="1">#REF!</definedName>
    <definedName name="BExF3MGVCZHXDAUDZAGUYESZ3RC8" localSheetId="20" hidden="1">#REF!</definedName>
    <definedName name="BExF3MGVCZHXDAUDZAGUYESZ3RC8" localSheetId="14" hidden="1">#REF!</definedName>
    <definedName name="BExF3MGVCZHXDAUDZAGUYESZ3RC8" localSheetId="15" hidden="1">#REF!</definedName>
    <definedName name="BExF3MGVCZHXDAUDZAGUYESZ3RC8" localSheetId="3" hidden="1">#REF!</definedName>
    <definedName name="BExF3MGVCZHXDAUDZAGUYESZ3RC8" hidden="1">#REF!</definedName>
    <definedName name="BExF3NTC4BGZEM6B87TCFX277QCS" localSheetId="2" hidden="1">#REF!</definedName>
    <definedName name="BExF3NTC4BGZEM6B87TCFX277QCS" localSheetId="22" hidden="1">#REF!</definedName>
    <definedName name="BExF3NTC4BGZEM6B87TCFX277QCS" localSheetId="19" hidden="1">#REF!</definedName>
    <definedName name="BExF3NTC4BGZEM6B87TCFX277QCS" localSheetId="20" hidden="1">#REF!</definedName>
    <definedName name="BExF3NTC4BGZEM6B87TCFX277QCS" localSheetId="14" hidden="1">#REF!</definedName>
    <definedName name="BExF3NTC4BGZEM6B87TCFX277QCS" localSheetId="15" hidden="1">#REF!</definedName>
    <definedName name="BExF3NTC4BGZEM6B87TCFX277QCS" localSheetId="3" hidden="1">#REF!</definedName>
    <definedName name="BExF3NTC4BGZEM6B87TCFX277QCS" hidden="1">#REF!</definedName>
    <definedName name="BExF3Q2DOSQI9SIAXB522CN0WBZ7" localSheetId="2" hidden="1">#REF!</definedName>
    <definedName name="BExF3Q2DOSQI9SIAXB522CN0WBZ7" localSheetId="22" hidden="1">#REF!</definedName>
    <definedName name="BExF3Q2DOSQI9SIAXB522CN0WBZ7" localSheetId="19" hidden="1">#REF!</definedName>
    <definedName name="BExF3Q2DOSQI9SIAXB522CN0WBZ7" localSheetId="20" hidden="1">#REF!</definedName>
    <definedName name="BExF3Q2DOSQI9SIAXB522CN0WBZ7" localSheetId="14" hidden="1">#REF!</definedName>
    <definedName name="BExF3Q2DOSQI9SIAXB522CN0WBZ7" localSheetId="15" hidden="1">#REF!</definedName>
    <definedName name="BExF3Q2DOSQI9SIAXB522CN0WBZ7" localSheetId="3" hidden="1">#REF!</definedName>
    <definedName name="BExF3Q2DOSQI9SIAXB522CN0WBZ7" hidden="1">#REF!</definedName>
    <definedName name="BExF3Q7NI90WT31QHYSJDIG0LLLJ" localSheetId="2" hidden="1">#REF!</definedName>
    <definedName name="BExF3Q7NI90WT31QHYSJDIG0LLLJ" localSheetId="22" hidden="1">#REF!</definedName>
    <definedName name="BExF3Q7NI90WT31QHYSJDIG0LLLJ" localSheetId="19" hidden="1">#REF!</definedName>
    <definedName name="BExF3Q7NI90WT31QHYSJDIG0LLLJ" localSheetId="20" hidden="1">#REF!</definedName>
    <definedName name="BExF3Q7NI90WT31QHYSJDIG0LLLJ" localSheetId="14" hidden="1">#REF!</definedName>
    <definedName name="BExF3Q7NI90WT31QHYSJDIG0LLLJ" localSheetId="15" hidden="1">#REF!</definedName>
    <definedName name="BExF3Q7NI90WT31QHYSJDIG0LLLJ" localSheetId="3" hidden="1">#REF!</definedName>
    <definedName name="BExF3Q7NI90WT31QHYSJDIG0LLLJ" hidden="1">#REF!</definedName>
    <definedName name="BExF3QD55TIY1MSBSRK9TUJKBEWO" localSheetId="2" hidden="1">#REF!</definedName>
    <definedName name="BExF3QD55TIY1MSBSRK9TUJKBEWO" localSheetId="22" hidden="1">#REF!</definedName>
    <definedName name="BExF3QD55TIY1MSBSRK9TUJKBEWO" localSheetId="19" hidden="1">#REF!</definedName>
    <definedName name="BExF3QD55TIY1MSBSRK9TUJKBEWO" localSheetId="20" hidden="1">#REF!</definedName>
    <definedName name="BExF3QD55TIY1MSBSRK9TUJKBEWO" localSheetId="14" hidden="1">#REF!</definedName>
    <definedName name="BExF3QD55TIY1MSBSRK9TUJKBEWO" localSheetId="15" hidden="1">#REF!</definedName>
    <definedName name="BExF3QD55TIY1MSBSRK9TUJKBEWO" localSheetId="3" hidden="1">#REF!</definedName>
    <definedName name="BExF3QD55TIY1MSBSRK9TUJKBEWO" hidden="1">#REF!</definedName>
    <definedName name="BExF3QT8J6RIF1L3R700MBSKIOKW" localSheetId="2" hidden="1">#REF!</definedName>
    <definedName name="BExF3QT8J6RIF1L3R700MBSKIOKW" localSheetId="22" hidden="1">#REF!</definedName>
    <definedName name="BExF3QT8J6RIF1L3R700MBSKIOKW" localSheetId="19" hidden="1">#REF!</definedName>
    <definedName name="BExF3QT8J6RIF1L3R700MBSKIOKW" localSheetId="20" hidden="1">#REF!</definedName>
    <definedName name="BExF3QT8J6RIF1L3R700MBSKIOKW" localSheetId="14" hidden="1">#REF!</definedName>
    <definedName name="BExF3QT8J6RIF1L3R700MBSKIOKW" localSheetId="15" hidden="1">#REF!</definedName>
    <definedName name="BExF3QT8J6RIF1L3R700MBSKIOKW" localSheetId="3" hidden="1">#REF!</definedName>
    <definedName name="BExF3QT8J6RIF1L3R700MBSKIOKW" hidden="1">#REF!</definedName>
    <definedName name="BExF42SSBVPMLK2UB3B7FPEIY9TU" localSheetId="2" hidden="1">#REF!</definedName>
    <definedName name="BExF42SSBVPMLK2UB3B7FPEIY9TU" localSheetId="22" hidden="1">#REF!</definedName>
    <definedName name="BExF42SSBVPMLK2UB3B7FPEIY9TU" localSheetId="19" hidden="1">#REF!</definedName>
    <definedName name="BExF42SSBVPMLK2UB3B7FPEIY9TU" localSheetId="20" hidden="1">#REF!</definedName>
    <definedName name="BExF42SSBVPMLK2UB3B7FPEIY9TU" localSheetId="14" hidden="1">#REF!</definedName>
    <definedName name="BExF42SSBVPMLK2UB3B7FPEIY9TU" localSheetId="15" hidden="1">#REF!</definedName>
    <definedName name="BExF42SSBVPMLK2UB3B7FPEIY9TU" localSheetId="3" hidden="1">#REF!</definedName>
    <definedName name="BExF42SSBVPMLK2UB3B7FPEIY9TU" hidden="1">#REF!</definedName>
    <definedName name="BExF4HXSWB50BKYPWA0HTT8W56H6" localSheetId="2" hidden="1">#REF!</definedName>
    <definedName name="BExF4HXSWB50BKYPWA0HTT8W56H6" localSheetId="22" hidden="1">#REF!</definedName>
    <definedName name="BExF4HXSWB50BKYPWA0HTT8W56H6" localSheetId="19" hidden="1">#REF!</definedName>
    <definedName name="BExF4HXSWB50BKYPWA0HTT8W56H6" localSheetId="20" hidden="1">#REF!</definedName>
    <definedName name="BExF4HXSWB50BKYPWA0HTT8W56H6" localSheetId="14" hidden="1">#REF!</definedName>
    <definedName name="BExF4HXSWB50BKYPWA0HTT8W56H6" localSheetId="15" hidden="1">#REF!</definedName>
    <definedName name="BExF4HXSWB50BKYPWA0HTT8W56H6" localSheetId="3" hidden="1">#REF!</definedName>
    <definedName name="BExF4HXSWB50BKYPWA0HTT8W56H6" hidden="1">#REF!</definedName>
    <definedName name="BExF4J4Y60OUA8GY6YN8XVRUX80A" localSheetId="2" hidden="1">#REF!</definedName>
    <definedName name="BExF4J4Y60OUA8GY6YN8XVRUX80A" localSheetId="22" hidden="1">#REF!</definedName>
    <definedName name="BExF4J4Y60OUA8GY6YN8XVRUX80A" localSheetId="19" hidden="1">#REF!</definedName>
    <definedName name="BExF4J4Y60OUA8GY6YN8XVRUX80A" localSheetId="20" hidden="1">#REF!</definedName>
    <definedName name="BExF4J4Y60OUA8GY6YN8XVRUX80A" localSheetId="14" hidden="1">#REF!</definedName>
    <definedName name="BExF4J4Y60OUA8GY6YN8XVRUX80A" localSheetId="15" hidden="1">#REF!</definedName>
    <definedName name="BExF4J4Y60OUA8GY6YN8XVRUX80A" localSheetId="3" hidden="1">#REF!</definedName>
    <definedName name="BExF4J4Y60OUA8GY6YN8XVRUX80A" hidden="1">#REF!</definedName>
    <definedName name="BExF4KHF04IWW4LQ95FHQPFE4Y9K" localSheetId="2" hidden="1">#REF!</definedName>
    <definedName name="BExF4KHF04IWW4LQ95FHQPFE4Y9K" localSheetId="22" hidden="1">#REF!</definedName>
    <definedName name="BExF4KHF04IWW4LQ95FHQPFE4Y9K" localSheetId="19" hidden="1">#REF!</definedName>
    <definedName name="BExF4KHF04IWW4LQ95FHQPFE4Y9K" localSheetId="20" hidden="1">#REF!</definedName>
    <definedName name="BExF4KHF04IWW4LQ95FHQPFE4Y9K" localSheetId="14" hidden="1">#REF!</definedName>
    <definedName name="BExF4KHF04IWW4LQ95FHQPFE4Y9K" localSheetId="15" hidden="1">#REF!</definedName>
    <definedName name="BExF4KHF04IWW4LQ95FHQPFE4Y9K" localSheetId="3" hidden="1">#REF!</definedName>
    <definedName name="BExF4KHF04IWW4LQ95FHQPFE4Y9K" hidden="1">#REF!</definedName>
    <definedName name="BExF4MVQM5Y0QRDLDFSKWWTF709C" localSheetId="2" hidden="1">#REF!</definedName>
    <definedName name="BExF4MVQM5Y0QRDLDFSKWWTF709C" localSheetId="22" hidden="1">#REF!</definedName>
    <definedName name="BExF4MVQM5Y0QRDLDFSKWWTF709C" localSheetId="19" hidden="1">#REF!</definedName>
    <definedName name="BExF4MVQM5Y0QRDLDFSKWWTF709C" localSheetId="20" hidden="1">#REF!</definedName>
    <definedName name="BExF4MVQM5Y0QRDLDFSKWWTF709C" localSheetId="14" hidden="1">#REF!</definedName>
    <definedName name="BExF4MVQM5Y0QRDLDFSKWWTF709C" localSheetId="15" hidden="1">#REF!</definedName>
    <definedName name="BExF4MVQM5Y0QRDLDFSKWWTF709C" localSheetId="3" hidden="1">#REF!</definedName>
    <definedName name="BExF4MVQM5Y0QRDLDFSKWWTF709C" hidden="1">#REF!</definedName>
    <definedName name="BExF4PVMZYV36E8HOYY06J81AMBI" localSheetId="2" hidden="1">#REF!</definedName>
    <definedName name="BExF4PVMZYV36E8HOYY06J81AMBI" localSheetId="22" hidden="1">#REF!</definedName>
    <definedName name="BExF4PVMZYV36E8HOYY06J81AMBI" localSheetId="19" hidden="1">#REF!</definedName>
    <definedName name="BExF4PVMZYV36E8HOYY06J81AMBI" localSheetId="20" hidden="1">#REF!</definedName>
    <definedName name="BExF4PVMZYV36E8HOYY06J81AMBI" localSheetId="14" hidden="1">#REF!</definedName>
    <definedName name="BExF4PVMZYV36E8HOYY06J81AMBI" localSheetId="15" hidden="1">#REF!</definedName>
    <definedName name="BExF4PVMZYV36E8HOYY06J81AMBI" localSheetId="3" hidden="1">#REF!</definedName>
    <definedName name="BExF4PVMZYV36E8HOYY06J81AMBI" hidden="1">#REF!</definedName>
    <definedName name="BExF4SF9NEX1FZE9N8EXT89PM54D" localSheetId="2" hidden="1">#REF!</definedName>
    <definedName name="BExF4SF9NEX1FZE9N8EXT89PM54D" localSheetId="22" hidden="1">#REF!</definedName>
    <definedName name="BExF4SF9NEX1FZE9N8EXT89PM54D" localSheetId="19" hidden="1">#REF!</definedName>
    <definedName name="BExF4SF9NEX1FZE9N8EXT89PM54D" localSheetId="20" hidden="1">#REF!</definedName>
    <definedName name="BExF4SF9NEX1FZE9N8EXT89PM54D" localSheetId="14" hidden="1">#REF!</definedName>
    <definedName name="BExF4SF9NEX1FZE9N8EXT89PM54D" localSheetId="15" hidden="1">#REF!</definedName>
    <definedName name="BExF4SF9NEX1FZE9N8EXT89PM54D" localSheetId="3" hidden="1">#REF!</definedName>
    <definedName name="BExF4SF9NEX1FZE9N8EXT89PM54D" hidden="1">#REF!</definedName>
    <definedName name="BExF52GTGP8MHGII4KJ8TJGR8W8U" localSheetId="2" hidden="1">#REF!</definedName>
    <definedName name="BExF52GTGP8MHGII4KJ8TJGR8W8U" localSheetId="22" hidden="1">#REF!</definedName>
    <definedName name="BExF52GTGP8MHGII4KJ8TJGR8W8U" localSheetId="19" hidden="1">#REF!</definedName>
    <definedName name="BExF52GTGP8MHGII4KJ8TJGR8W8U" localSheetId="20" hidden="1">#REF!</definedName>
    <definedName name="BExF52GTGP8MHGII4KJ8TJGR8W8U" localSheetId="14" hidden="1">#REF!</definedName>
    <definedName name="BExF52GTGP8MHGII4KJ8TJGR8W8U" localSheetId="15" hidden="1">#REF!</definedName>
    <definedName name="BExF52GTGP8MHGII4KJ8TJGR8W8U" localSheetId="3" hidden="1">#REF!</definedName>
    <definedName name="BExF52GTGP8MHGII4KJ8TJGR8W8U" hidden="1">#REF!</definedName>
    <definedName name="BExF57K7L3UC1I2FSAWURR4SN0UN" localSheetId="2" hidden="1">#REF!</definedName>
    <definedName name="BExF57K7L3UC1I2FSAWURR4SN0UN" localSheetId="22" hidden="1">#REF!</definedName>
    <definedName name="BExF57K7L3UC1I2FSAWURR4SN0UN" localSheetId="19" hidden="1">#REF!</definedName>
    <definedName name="BExF57K7L3UC1I2FSAWURR4SN0UN" localSheetId="20" hidden="1">#REF!</definedName>
    <definedName name="BExF57K7L3UC1I2FSAWURR4SN0UN" localSheetId="14" hidden="1">#REF!</definedName>
    <definedName name="BExF57K7L3UC1I2FSAWURR4SN0UN" localSheetId="15" hidden="1">#REF!</definedName>
    <definedName name="BExF57K7L3UC1I2FSAWURR4SN0UN" localSheetId="3" hidden="1">#REF!</definedName>
    <definedName name="BExF57K7L3UC1I2FSAWURR4SN0UN" hidden="1">#REF!</definedName>
    <definedName name="BExF5HR2GFV7O8LKG9SJ4BY78LYA" localSheetId="2" hidden="1">#REF!</definedName>
    <definedName name="BExF5HR2GFV7O8LKG9SJ4BY78LYA" localSheetId="22" hidden="1">#REF!</definedName>
    <definedName name="BExF5HR2GFV7O8LKG9SJ4BY78LYA" localSheetId="19" hidden="1">#REF!</definedName>
    <definedName name="BExF5HR2GFV7O8LKG9SJ4BY78LYA" localSheetId="20" hidden="1">#REF!</definedName>
    <definedName name="BExF5HR2GFV7O8LKG9SJ4BY78LYA" localSheetId="14" hidden="1">#REF!</definedName>
    <definedName name="BExF5HR2GFV7O8LKG9SJ4BY78LYA" localSheetId="15" hidden="1">#REF!</definedName>
    <definedName name="BExF5HR2GFV7O8LKG9SJ4BY78LYA" localSheetId="3" hidden="1">#REF!</definedName>
    <definedName name="BExF5HR2GFV7O8LKG9SJ4BY78LYA" hidden="1">#REF!</definedName>
    <definedName name="BExF5ZFO2A29GHWR5ES64Z9OS16J" localSheetId="2" hidden="1">#REF!</definedName>
    <definedName name="BExF5ZFO2A29GHWR5ES64Z9OS16J" localSheetId="22" hidden="1">#REF!</definedName>
    <definedName name="BExF5ZFO2A29GHWR5ES64Z9OS16J" localSheetId="19" hidden="1">#REF!</definedName>
    <definedName name="BExF5ZFO2A29GHWR5ES64Z9OS16J" localSheetId="20" hidden="1">#REF!</definedName>
    <definedName name="BExF5ZFO2A29GHWR5ES64Z9OS16J" localSheetId="14" hidden="1">#REF!</definedName>
    <definedName name="BExF5ZFO2A29GHWR5ES64Z9OS16J" localSheetId="15" hidden="1">#REF!</definedName>
    <definedName name="BExF5ZFO2A29GHWR5ES64Z9OS16J" localSheetId="3" hidden="1">#REF!</definedName>
    <definedName name="BExF5ZFO2A29GHWR5ES64Z9OS16J" hidden="1">#REF!</definedName>
    <definedName name="BExF63S045JO7H2ZJCBTBVH3SUIF" localSheetId="2" hidden="1">#REF!</definedName>
    <definedName name="BExF63S045JO7H2ZJCBTBVH3SUIF" localSheetId="22" hidden="1">#REF!</definedName>
    <definedName name="BExF63S045JO7H2ZJCBTBVH3SUIF" localSheetId="19" hidden="1">#REF!</definedName>
    <definedName name="BExF63S045JO7H2ZJCBTBVH3SUIF" localSheetId="20" hidden="1">#REF!</definedName>
    <definedName name="BExF63S045JO7H2ZJCBTBVH3SUIF" localSheetId="14" hidden="1">#REF!</definedName>
    <definedName name="BExF63S045JO7H2ZJCBTBVH3SUIF" localSheetId="15" hidden="1">#REF!</definedName>
    <definedName name="BExF63S045JO7H2ZJCBTBVH3SUIF" localSheetId="3" hidden="1">#REF!</definedName>
    <definedName name="BExF63S045JO7H2ZJCBTBVH3SUIF" hidden="1">#REF!</definedName>
    <definedName name="BExF642TEGTXCI9A61ZOONJCB0U1" localSheetId="2" hidden="1">#REF!</definedName>
    <definedName name="BExF642TEGTXCI9A61ZOONJCB0U1" localSheetId="22" hidden="1">#REF!</definedName>
    <definedName name="BExF642TEGTXCI9A61ZOONJCB0U1" localSheetId="19" hidden="1">#REF!</definedName>
    <definedName name="BExF642TEGTXCI9A61ZOONJCB0U1" localSheetId="20" hidden="1">#REF!</definedName>
    <definedName name="BExF642TEGTXCI9A61ZOONJCB0U1" localSheetId="14" hidden="1">#REF!</definedName>
    <definedName name="BExF642TEGTXCI9A61ZOONJCB0U1" localSheetId="15" hidden="1">#REF!</definedName>
    <definedName name="BExF642TEGTXCI9A61ZOONJCB0U1" localSheetId="3" hidden="1">#REF!</definedName>
    <definedName name="BExF642TEGTXCI9A61ZOONJCB0U1" hidden="1">#REF!</definedName>
    <definedName name="BExF67O951CF8UJF3KBDNR0E83C1" localSheetId="2" hidden="1">#REF!</definedName>
    <definedName name="BExF67O951CF8UJF3KBDNR0E83C1" localSheetId="22" hidden="1">#REF!</definedName>
    <definedName name="BExF67O951CF8UJF3KBDNR0E83C1" localSheetId="19" hidden="1">#REF!</definedName>
    <definedName name="BExF67O951CF8UJF3KBDNR0E83C1" localSheetId="20" hidden="1">#REF!</definedName>
    <definedName name="BExF67O951CF8UJF3KBDNR0E83C1" localSheetId="14" hidden="1">#REF!</definedName>
    <definedName name="BExF67O951CF8UJF3KBDNR0E83C1" localSheetId="15" hidden="1">#REF!</definedName>
    <definedName name="BExF67O951CF8UJF3KBDNR0E83C1" localSheetId="3" hidden="1">#REF!</definedName>
    <definedName name="BExF67O951CF8UJF3KBDNR0E83C1" hidden="1">#REF!</definedName>
    <definedName name="BExF6EV7I35NVMIJGYTB6E24YVPA" localSheetId="2" hidden="1">#REF!</definedName>
    <definedName name="BExF6EV7I35NVMIJGYTB6E24YVPA" localSheetId="22" hidden="1">#REF!</definedName>
    <definedName name="BExF6EV7I35NVMIJGYTB6E24YVPA" localSheetId="19" hidden="1">#REF!</definedName>
    <definedName name="BExF6EV7I35NVMIJGYTB6E24YVPA" localSheetId="20" hidden="1">#REF!</definedName>
    <definedName name="BExF6EV7I35NVMIJGYTB6E24YVPA" localSheetId="14" hidden="1">#REF!</definedName>
    <definedName name="BExF6EV7I35NVMIJGYTB6E24YVPA" localSheetId="15" hidden="1">#REF!</definedName>
    <definedName name="BExF6EV7I35NVMIJGYTB6E24YVPA" localSheetId="3" hidden="1">#REF!</definedName>
    <definedName name="BExF6EV7I35NVMIJGYTB6E24YVPA" hidden="1">#REF!</definedName>
    <definedName name="BExF6FGUF393KTMBT40S5BYAFG00" localSheetId="2" hidden="1">#REF!</definedName>
    <definedName name="BExF6FGUF393KTMBT40S5BYAFG00" localSheetId="22" hidden="1">#REF!</definedName>
    <definedName name="BExF6FGUF393KTMBT40S5BYAFG00" localSheetId="19" hidden="1">#REF!</definedName>
    <definedName name="BExF6FGUF393KTMBT40S5BYAFG00" localSheetId="20" hidden="1">#REF!</definedName>
    <definedName name="BExF6FGUF393KTMBT40S5BYAFG00" localSheetId="14" hidden="1">#REF!</definedName>
    <definedName name="BExF6FGUF393KTMBT40S5BYAFG00" localSheetId="15" hidden="1">#REF!</definedName>
    <definedName name="BExF6FGUF393KTMBT40S5BYAFG00" localSheetId="3" hidden="1">#REF!</definedName>
    <definedName name="BExF6FGUF393KTMBT40S5BYAFG00" hidden="1">#REF!</definedName>
    <definedName name="BExF6GNYXWY8A0SY4PW1B6KJMMTM" localSheetId="2" hidden="1">#REF!</definedName>
    <definedName name="BExF6GNYXWY8A0SY4PW1B6KJMMTM" localSheetId="22" hidden="1">#REF!</definedName>
    <definedName name="BExF6GNYXWY8A0SY4PW1B6KJMMTM" localSheetId="19" hidden="1">#REF!</definedName>
    <definedName name="BExF6GNYXWY8A0SY4PW1B6KJMMTM" localSheetId="20" hidden="1">#REF!</definedName>
    <definedName name="BExF6GNYXWY8A0SY4PW1B6KJMMTM" localSheetId="14" hidden="1">#REF!</definedName>
    <definedName name="BExF6GNYXWY8A0SY4PW1B6KJMMTM" localSheetId="15" hidden="1">#REF!</definedName>
    <definedName name="BExF6GNYXWY8A0SY4PW1B6KJMMTM" localSheetId="3" hidden="1">#REF!</definedName>
    <definedName name="BExF6GNYXWY8A0SY4PW1B6KJMMTM" hidden="1">#REF!</definedName>
    <definedName name="BExF6IB8K74Z0AFT05GPOKKZW7C9" localSheetId="2" hidden="1">#REF!</definedName>
    <definedName name="BExF6IB8K74Z0AFT05GPOKKZW7C9" localSheetId="22" hidden="1">#REF!</definedName>
    <definedName name="BExF6IB8K74Z0AFT05GPOKKZW7C9" localSheetId="19" hidden="1">#REF!</definedName>
    <definedName name="BExF6IB8K74Z0AFT05GPOKKZW7C9" localSheetId="20" hidden="1">#REF!</definedName>
    <definedName name="BExF6IB8K74Z0AFT05GPOKKZW7C9" localSheetId="14" hidden="1">#REF!</definedName>
    <definedName name="BExF6IB8K74Z0AFT05GPOKKZW7C9" localSheetId="15" hidden="1">#REF!</definedName>
    <definedName name="BExF6IB8K74Z0AFT05GPOKKZW7C9" localSheetId="3" hidden="1">#REF!</definedName>
    <definedName name="BExF6IB8K74Z0AFT05GPOKKZW7C9" hidden="1">#REF!</definedName>
    <definedName name="BExF6NUXJI11W2IAZNAM1QWC0459" localSheetId="2" hidden="1">#REF!</definedName>
    <definedName name="BExF6NUXJI11W2IAZNAM1QWC0459" localSheetId="22" hidden="1">#REF!</definedName>
    <definedName name="BExF6NUXJI11W2IAZNAM1QWC0459" localSheetId="19" hidden="1">#REF!</definedName>
    <definedName name="BExF6NUXJI11W2IAZNAM1QWC0459" localSheetId="20" hidden="1">#REF!</definedName>
    <definedName name="BExF6NUXJI11W2IAZNAM1QWC0459" localSheetId="14" hidden="1">#REF!</definedName>
    <definedName name="BExF6NUXJI11W2IAZNAM1QWC0459" localSheetId="15" hidden="1">#REF!</definedName>
    <definedName name="BExF6NUXJI11W2IAZNAM1QWC0459" localSheetId="3" hidden="1">#REF!</definedName>
    <definedName name="BExF6NUXJI11W2IAZNAM1QWC0459" hidden="1">#REF!</definedName>
    <definedName name="BExF6RR76KNVIXGJOVFO8GDILKGZ" localSheetId="2" hidden="1">#REF!</definedName>
    <definedName name="BExF6RR76KNVIXGJOVFO8GDILKGZ" localSheetId="22" hidden="1">#REF!</definedName>
    <definedName name="BExF6RR76KNVIXGJOVFO8GDILKGZ" localSheetId="19" hidden="1">#REF!</definedName>
    <definedName name="BExF6RR76KNVIXGJOVFO8GDILKGZ" localSheetId="20" hidden="1">#REF!</definedName>
    <definedName name="BExF6RR76KNVIXGJOVFO8GDILKGZ" localSheetId="14" hidden="1">#REF!</definedName>
    <definedName name="BExF6RR76KNVIXGJOVFO8GDILKGZ" localSheetId="15" hidden="1">#REF!</definedName>
    <definedName name="BExF6RR76KNVIXGJOVFO8GDILKGZ" localSheetId="3" hidden="1">#REF!</definedName>
    <definedName name="BExF6RR76KNVIXGJOVFO8GDILKGZ" hidden="1">#REF!</definedName>
    <definedName name="BExF6ZE8D5CMPJPRWT6S4HM56LPF" localSheetId="2" hidden="1">#REF!</definedName>
    <definedName name="BExF6ZE8D5CMPJPRWT6S4HM56LPF" localSheetId="22" hidden="1">#REF!</definedName>
    <definedName name="BExF6ZE8D5CMPJPRWT6S4HM56LPF" localSheetId="19" hidden="1">#REF!</definedName>
    <definedName name="BExF6ZE8D5CMPJPRWT6S4HM56LPF" localSheetId="20" hidden="1">#REF!</definedName>
    <definedName name="BExF6ZE8D5CMPJPRWT6S4HM56LPF" localSheetId="14" hidden="1">#REF!</definedName>
    <definedName name="BExF6ZE8D5CMPJPRWT6S4HM56LPF" localSheetId="15" hidden="1">#REF!</definedName>
    <definedName name="BExF6ZE8D5CMPJPRWT6S4HM56LPF" localSheetId="3" hidden="1">#REF!</definedName>
    <definedName name="BExF6ZE8D5CMPJPRWT6S4HM56LPF" hidden="1">#REF!</definedName>
    <definedName name="BExF76FV8SF7AJK7B35AL7VTZF6D" localSheetId="2" hidden="1">#REF!</definedName>
    <definedName name="BExF76FV8SF7AJK7B35AL7VTZF6D" localSheetId="22" hidden="1">#REF!</definedName>
    <definedName name="BExF76FV8SF7AJK7B35AL7VTZF6D" localSheetId="19" hidden="1">#REF!</definedName>
    <definedName name="BExF76FV8SF7AJK7B35AL7VTZF6D" localSheetId="20" hidden="1">#REF!</definedName>
    <definedName name="BExF76FV8SF7AJK7B35AL7VTZF6D" localSheetId="14" hidden="1">#REF!</definedName>
    <definedName name="BExF76FV8SF7AJK7B35AL7VTZF6D" localSheetId="15" hidden="1">#REF!</definedName>
    <definedName name="BExF76FV8SF7AJK7B35AL7VTZF6D" localSheetId="3" hidden="1">#REF!</definedName>
    <definedName name="BExF76FV8SF7AJK7B35AL7VTZF6D" hidden="1">#REF!</definedName>
    <definedName name="BExF7EOIMC1OYL1N7835KGOI0FIZ" localSheetId="2" hidden="1">#REF!</definedName>
    <definedName name="BExF7EOIMC1OYL1N7835KGOI0FIZ" localSheetId="22" hidden="1">#REF!</definedName>
    <definedName name="BExF7EOIMC1OYL1N7835KGOI0FIZ" localSheetId="19" hidden="1">#REF!</definedName>
    <definedName name="BExF7EOIMC1OYL1N7835KGOI0FIZ" localSheetId="20" hidden="1">#REF!</definedName>
    <definedName name="BExF7EOIMC1OYL1N7835KGOI0FIZ" localSheetId="14" hidden="1">#REF!</definedName>
    <definedName name="BExF7EOIMC1OYL1N7835KGOI0FIZ" localSheetId="15" hidden="1">#REF!</definedName>
    <definedName name="BExF7EOIMC1OYL1N7835KGOI0FIZ" localSheetId="3" hidden="1">#REF!</definedName>
    <definedName name="BExF7EOIMC1OYL1N7835KGOI0FIZ" hidden="1">#REF!</definedName>
    <definedName name="BExF7K88K7ASGV6RAOAGH52G04VR" localSheetId="2" hidden="1">#REF!</definedName>
    <definedName name="BExF7K88K7ASGV6RAOAGH52G04VR" localSheetId="22" hidden="1">#REF!</definedName>
    <definedName name="BExF7K88K7ASGV6RAOAGH52G04VR" localSheetId="19" hidden="1">#REF!</definedName>
    <definedName name="BExF7K88K7ASGV6RAOAGH52G04VR" localSheetId="20" hidden="1">#REF!</definedName>
    <definedName name="BExF7K88K7ASGV6RAOAGH52G04VR" localSheetId="14" hidden="1">#REF!</definedName>
    <definedName name="BExF7K88K7ASGV6RAOAGH52G04VR" localSheetId="15" hidden="1">#REF!</definedName>
    <definedName name="BExF7K88K7ASGV6RAOAGH52G04VR" localSheetId="3" hidden="1">#REF!</definedName>
    <definedName name="BExF7K88K7ASGV6RAOAGH52G04VR" hidden="1">#REF!</definedName>
    <definedName name="BExF7OVDRP3LHNAF2CX4V84CKKIR" localSheetId="2" hidden="1">#REF!</definedName>
    <definedName name="BExF7OVDRP3LHNAF2CX4V84CKKIR" localSheetId="22" hidden="1">#REF!</definedName>
    <definedName name="BExF7OVDRP3LHNAF2CX4V84CKKIR" localSheetId="19" hidden="1">#REF!</definedName>
    <definedName name="BExF7OVDRP3LHNAF2CX4V84CKKIR" localSheetId="20" hidden="1">#REF!</definedName>
    <definedName name="BExF7OVDRP3LHNAF2CX4V84CKKIR" localSheetId="14" hidden="1">#REF!</definedName>
    <definedName name="BExF7OVDRP3LHNAF2CX4V84CKKIR" localSheetId="15" hidden="1">#REF!</definedName>
    <definedName name="BExF7OVDRP3LHNAF2CX4V84CKKIR" localSheetId="3" hidden="1">#REF!</definedName>
    <definedName name="BExF7OVDRP3LHNAF2CX4V84CKKIR" hidden="1">#REF!</definedName>
    <definedName name="BExF7QO41X2A2SL8UXDNP99GY7U9" localSheetId="2" hidden="1">#REF!</definedName>
    <definedName name="BExF7QO41X2A2SL8UXDNP99GY7U9" localSheetId="22" hidden="1">#REF!</definedName>
    <definedName name="BExF7QO41X2A2SL8UXDNP99GY7U9" localSheetId="19" hidden="1">#REF!</definedName>
    <definedName name="BExF7QO41X2A2SL8UXDNP99GY7U9" localSheetId="20" hidden="1">#REF!</definedName>
    <definedName name="BExF7QO41X2A2SL8UXDNP99GY7U9" localSheetId="14" hidden="1">#REF!</definedName>
    <definedName name="BExF7QO41X2A2SL8UXDNP99GY7U9" localSheetId="15" hidden="1">#REF!</definedName>
    <definedName name="BExF7QO41X2A2SL8UXDNP99GY7U9" localSheetId="3" hidden="1">#REF!</definedName>
    <definedName name="BExF7QO41X2A2SL8UXDNP99GY7U9" hidden="1">#REF!</definedName>
    <definedName name="BExF7QYWRJ8S4SID84VVXH3TN7X8" localSheetId="2" hidden="1">#REF!</definedName>
    <definedName name="BExF7QYWRJ8S4SID84VVXH3TN7X8" localSheetId="22" hidden="1">#REF!</definedName>
    <definedName name="BExF7QYWRJ8S4SID84VVXH3TN7X8" localSheetId="19" hidden="1">#REF!</definedName>
    <definedName name="BExF7QYWRJ8S4SID84VVXH3TN7X8" localSheetId="20" hidden="1">#REF!</definedName>
    <definedName name="BExF7QYWRJ8S4SID84VVXH3TN7X8" localSheetId="14" hidden="1">#REF!</definedName>
    <definedName name="BExF7QYWRJ8S4SID84VVXH3TN7X8" localSheetId="15" hidden="1">#REF!</definedName>
    <definedName name="BExF7QYWRJ8S4SID84VVXH3TN7X8" localSheetId="3" hidden="1">#REF!</definedName>
    <definedName name="BExF7QYWRJ8S4SID84VVXH3TN7X8" hidden="1">#REF!</definedName>
    <definedName name="BExF81GI8B8WBHXFTET68A9358BR" localSheetId="2" hidden="1">#REF!</definedName>
    <definedName name="BExF81GI8B8WBHXFTET68A9358BR" localSheetId="22" hidden="1">#REF!</definedName>
    <definedName name="BExF81GI8B8WBHXFTET68A9358BR" localSheetId="19" hidden="1">#REF!</definedName>
    <definedName name="BExF81GI8B8WBHXFTET68A9358BR" localSheetId="20" hidden="1">#REF!</definedName>
    <definedName name="BExF81GI8B8WBHXFTET68A9358BR" localSheetId="14" hidden="1">#REF!</definedName>
    <definedName name="BExF81GI8B8WBHXFTET68A9358BR" localSheetId="15" hidden="1">#REF!</definedName>
    <definedName name="BExF81GI8B8WBHXFTET68A9358BR" localSheetId="3" hidden="1">#REF!</definedName>
    <definedName name="BExF81GI8B8WBHXFTET68A9358BR" hidden="1">#REF!</definedName>
    <definedName name="BExGKN1EUJWHOYSSFY4XX6T9QVV5" localSheetId="2" hidden="1">#REF!</definedName>
    <definedName name="BExGKN1EUJWHOYSSFY4XX6T9QVV5" localSheetId="22" hidden="1">#REF!</definedName>
    <definedName name="BExGKN1EUJWHOYSSFY4XX6T9QVV5" localSheetId="19" hidden="1">#REF!</definedName>
    <definedName name="BExGKN1EUJWHOYSSFY4XX6T9QVV5" localSheetId="20" hidden="1">#REF!</definedName>
    <definedName name="BExGKN1EUJWHOYSSFY4XX6T9QVV5" localSheetId="14" hidden="1">#REF!</definedName>
    <definedName name="BExGKN1EUJWHOYSSFY4XX6T9QVV5" localSheetId="15" hidden="1">#REF!</definedName>
    <definedName name="BExGKN1EUJWHOYSSFY4XX6T9QVV5" localSheetId="3" hidden="1">#REF!</definedName>
    <definedName name="BExGKN1EUJWHOYSSFY4XX6T9QVV5" hidden="1">#REF!</definedName>
    <definedName name="BExGL97US0Y3KXXASUTVR26XLT70" localSheetId="2" hidden="1">#REF!</definedName>
    <definedName name="BExGL97US0Y3KXXASUTVR26XLT70" localSheetId="22" hidden="1">#REF!</definedName>
    <definedName name="BExGL97US0Y3KXXASUTVR26XLT70" localSheetId="19" hidden="1">#REF!</definedName>
    <definedName name="BExGL97US0Y3KXXASUTVR26XLT70" localSheetId="20" hidden="1">#REF!</definedName>
    <definedName name="BExGL97US0Y3KXXASUTVR26XLT70" localSheetId="14" hidden="1">#REF!</definedName>
    <definedName name="BExGL97US0Y3KXXASUTVR26XLT70" localSheetId="15" hidden="1">#REF!</definedName>
    <definedName name="BExGL97US0Y3KXXASUTVR26XLT70" localSheetId="3" hidden="1">#REF!</definedName>
    <definedName name="BExGL97US0Y3KXXASUTVR26XLT70" hidden="1">#REF!</definedName>
    <definedName name="BExGL9TEJAX73AMCXKXTMRO9T6QA" localSheetId="2" hidden="1">#REF!</definedName>
    <definedName name="BExGL9TEJAX73AMCXKXTMRO9T6QA" localSheetId="22" hidden="1">#REF!</definedName>
    <definedName name="BExGL9TEJAX73AMCXKXTMRO9T6QA" localSheetId="19" hidden="1">#REF!</definedName>
    <definedName name="BExGL9TEJAX73AMCXKXTMRO9T6QA" localSheetId="20" hidden="1">#REF!</definedName>
    <definedName name="BExGL9TEJAX73AMCXKXTMRO9T6QA" localSheetId="14" hidden="1">#REF!</definedName>
    <definedName name="BExGL9TEJAX73AMCXKXTMRO9T6QA" localSheetId="15" hidden="1">#REF!</definedName>
    <definedName name="BExGL9TEJAX73AMCXKXTMRO9T6QA" localSheetId="3" hidden="1">#REF!</definedName>
    <definedName name="BExGL9TEJAX73AMCXKXTMRO9T6QA" hidden="1">#REF!</definedName>
    <definedName name="BExGLBM5GKGBJDTZSMMBZBAVQ7N1" localSheetId="2" hidden="1">#REF!</definedName>
    <definedName name="BExGLBM5GKGBJDTZSMMBZBAVQ7N1" localSheetId="22" hidden="1">#REF!</definedName>
    <definedName name="BExGLBM5GKGBJDTZSMMBZBAVQ7N1" localSheetId="19" hidden="1">#REF!</definedName>
    <definedName name="BExGLBM5GKGBJDTZSMMBZBAVQ7N1" localSheetId="20" hidden="1">#REF!</definedName>
    <definedName name="BExGLBM5GKGBJDTZSMMBZBAVQ7N1" localSheetId="14" hidden="1">#REF!</definedName>
    <definedName name="BExGLBM5GKGBJDTZSMMBZBAVQ7N1" localSheetId="15" hidden="1">#REF!</definedName>
    <definedName name="BExGLBM5GKGBJDTZSMMBZBAVQ7N1" localSheetId="3" hidden="1">#REF!</definedName>
    <definedName name="BExGLBM5GKGBJDTZSMMBZBAVQ7N1" hidden="1">#REF!</definedName>
    <definedName name="BExGLC7R4C33RO0PID97ZPPVCW4M" localSheetId="2" hidden="1">#REF!</definedName>
    <definedName name="BExGLC7R4C33RO0PID97ZPPVCW4M" localSheetId="22" hidden="1">#REF!</definedName>
    <definedName name="BExGLC7R4C33RO0PID97ZPPVCW4M" localSheetId="19" hidden="1">#REF!</definedName>
    <definedName name="BExGLC7R4C33RO0PID97ZPPVCW4M" localSheetId="20" hidden="1">#REF!</definedName>
    <definedName name="BExGLC7R4C33RO0PID97ZPPVCW4M" localSheetId="14" hidden="1">#REF!</definedName>
    <definedName name="BExGLC7R4C33RO0PID97ZPPVCW4M" localSheetId="15" hidden="1">#REF!</definedName>
    <definedName name="BExGLC7R4C33RO0PID97ZPPVCW4M" localSheetId="3" hidden="1">#REF!</definedName>
    <definedName name="BExGLC7R4C33RO0PID97ZPPVCW4M" hidden="1">#REF!</definedName>
    <definedName name="BExGLFIF7HCFSHNQHKEV6RY0WCO3" localSheetId="2" hidden="1">#REF!</definedName>
    <definedName name="BExGLFIF7HCFSHNQHKEV6RY0WCO3" localSheetId="22" hidden="1">#REF!</definedName>
    <definedName name="BExGLFIF7HCFSHNQHKEV6RY0WCO3" localSheetId="19" hidden="1">#REF!</definedName>
    <definedName name="BExGLFIF7HCFSHNQHKEV6RY0WCO3" localSheetId="20" hidden="1">#REF!</definedName>
    <definedName name="BExGLFIF7HCFSHNQHKEV6RY0WCO3" localSheetId="14" hidden="1">#REF!</definedName>
    <definedName name="BExGLFIF7HCFSHNQHKEV6RY0WCO3" localSheetId="15" hidden="1">#REF!</definedName>
    <definedName name="BExGLFIF7HCFSHNQHKEV6RY0WCO3" localSheetId="3" hidden="1">#REF!</definedName>
    <definedName name="BExGLFIF7HCFSHNQHKEV6RY0WCO3" hidden="1">#REF!</definedName>
    <definedName name="BExGLPP9Z6SH15N8AV0F7H58S14K" localSheetId="2" hidden="1">#REF!</definedName>
    <definedName name="BExGLPP9Z6SH15N8AV0F7H58S14K" localSheetId="22" hidden="1">#REF!</definedName>
    <definedName name="BExGLPP9Z6SH15N8AV0F7H58S14K" localSheetId="19" hidden="1">#REF!</definedName>
    <definedName name="BExGLPP9Z6SH15N8AV0F7H58S14K" localSheetId="20" hidden="1">#REF!</definedName>
    <definedName name="BExGLPP9Z6SH15N8AV0F7H58S14K" localSheetId="14" hidden="1">#REF!</definedName>
    <definedName name="BExGLPP9Z6SH15N8AV0F7H58S14K" localSheetId="15" hidden="1">#REF!</definedName>
    <definedName name="BExGLPP9Z6SH15N8AV0F7H58S14K" localSheetId="3" hidden="1">#REF!</definedName>
    <definedName name="BExGLPP9Z6SH15N8AV0F7H58S14K" hidden="1">#REF!</definedName>
    <definedName name="BExGLQATG820J44V2O4JEICPUUTR" localSheetId="2" hidden="1">#REF!</definedName>
    <definedName name="BExGLQATG820J44V2O4JEICPUUTR" localSheetId="22" hidden="1">#REF!</definedName>
    <definedName name="BExGLQATG820J44V2O4JEICPUUTR" localSheetId="19" hidden="1">#REF!</definedName>
    <definedName name="BExGLQATG820J44V2O4JEICPUUTR" localSheetId="20" hidden="1">#REF!</definedName>
    <definedName name="BExGLQATG820J44V2O4JEICPUUTR" localSheetId="14" hidden="1">#REF!</definedName>
    <definedName name="BExGLQATG820J44V2O4JEICPUUTR" localSheetId="15" hidden="1">#REF!</definedName>
    <definedName name="BExGLQATG820J44V2O4JEICPUUTR" localSheetId="3" hidden="1">#REF!</definedName>
    <definedName name="BExGLQATG820J44V2O4JEICPUUTR" hidden="1">#REF!</definedName>
    <definedName name="BExGLTARRL0J772UD2TXEYAVPY6E" localSheetId="2" hidden="1">#REF!</definedName>
    <definedName name="BExGLTARRL0J772UD2TXEYAVPY6E" localSheetId="22" hidden="1">#REF!</definedName>
    <definedName name="BExGLTARRL0J772UD2TXEYAVPY6E" localSheetId="19" hidden="1">#REF!</definedName>
    <definedName name="BExGLTARRL0J772UD2TXEYAVPY6E" localSheetId="20" hidden="1">#REF!</definedName>
    <definedName name="BExGLTARRL0J772UD2TXEYAVPY6E" localSheetId="14" hidden="1">#REF!</definedName>
    <definedName name="BExGLTARRL0J772UD2TXEYAVPY6E" localSheetId="15" hidden="1">#REF!</definedName>
    <definedName name="BExGLTARRL0J772UD2TXEYAVPY6E" localSheetId="3" hidden="1">#REF!</definedName>
    <definedName name="BExGLTARRL0J772UD2TXEYAVPY6E" hidden="1">#REF!</definedName>
    <definedName name="BExGLYE6RZTAAWHJBG2QFJPTDS2Q" localSheetId="2" hidden="1">#REF!</definedName>
    <definedName name="BExGLYE6RZTAAWHJBG2QFJPTDS2Q" localSheetId="22" hidden="1">#REF!</definedName>
    <definedName name="BExGLYE6RZTAAWHJBG2QFJPTDS2Q" localSheetId="19" hidden="1">#REF!</definedName>
    <definedName name="BExGLYE6RZTAAWHJBG2QFJPTDS2Q" localSheetId="20" hidden="1">#REF!</definedName>
    <definedName name="BExGLYE6RZTAAWHJBG2QFJPTDS2Q" localSheetId="14" hidden="1">#REF!</definedName>
    <definedName name="BExGLYE6RZTAAWHJBG2QFJPTDS2Q" localSheetId="15" hidden="1">#REF!</definedName>
    <definedName name="BExGLYE6RZTAAWHJBG2QFJPTDS2Q" localSheetId="3" hidden="1">#REF!</definedName>
    <definedName name="BExGLYE6RZTAAWHJBG2QFJPTDS2Q" hidden="1">#REF!</definedName>
    <definedName name="BExGM4DZ65OAQP7MA4LN6QMYZOFF" localSheetId="2" hidden="1">#REF!</definedName>
    <definedName name="BExGM4DZ65OAQP7MA4LN6QMYZOFF" localSheetId="22" hidden="1">#REF!</definedName>
    <definedName name="BExGM4DZ65OAQP7MA4LN6QMYZOFF" localSheetId="19" hidden="1">#REF!</definedName>
    <definedName name="BExGM4DZ65OAQP7MA4LN6QMYZOFF" localSheetId="20" hidden="1">#REF!</definedName>
    <definedName name="BExGM4DZ65OAQP7MA4LN6QMYZOFF" localSheetId="14" hidden="1">#REF!</definedName>
    <definedName name="BExGM4DZ65OAQP7MA4LN6QMYZOFF" localSheetId="15" hidden="1">#REF!</definedName>
    <definedName name="BExGM4DZ65OAQP7MA4LN6QMYZOFF" localSheetId="3" hidden="1">#REF!</definedName>
    <definedName name="BExGM4DZ65OAQP7MA4LN6QMYZOFF" hidden="1">#REF!</definedName>
    <definedName name="BExGMCXCWEC9XNUOEMZ61TMI6CUO" localSheetId="2" hidden="1">#REF!</definedName>
    <definedName name="BExGMCXCWEC9XNUOEMZ61TMI6CUO" localSheetId="22" hidden="1">#REF!</definedName>
    <definedName name="BExGMCXCWEC9XNUOEMZ61TMI6CUO" localSheetId="19" hidden="1">#REF!</definedName>
    <definedName name="BExGMCXCWEC9XNUOEMZ61TMI6CUO" localSheetId="20" hidden="1">#REF!</definedName>
    <definedName name="BExGMCXCWEC9XNUOEMZ61TMI6CUO" localSheetId="14" hidden="1">#REF!</definedName>
    <definedName name="BExGMCXCWEC9XNUOEMZ61TMI6CUO" localSheetId="15" hidden="1">#REF!</definedName>
    <definedName name="BExGMCXCWEC9XNUOEMZ61TMI6CUO" localSheetId="3" hidden="1">#REF!</definedName>
    <definedName name="BExGMCXCWEC9XNUOEMZ61TMI6CUO" hidden="1">#REF!</definedName>
    <definedName name="BExGMJDGIH0MEPC2TUSFUCY2ROTB" localSheetId="2" hidden="1">#REF!</definedName>
    <definedName name="BExGMJDGIH0MEPC2TUSFUCY2ROTB" localSheetId="22" hidden="1">#REF!</definedName>
    <definedName name="BExGMJDGIH0MEPC2TUSFUCY2ROTB" localSheetId="19" hidden="1">#REF!</definedName>
    <definedName name="BExGMJDGIH0MEPC2TUSFUCY2ROTB" localSheetId="20" hidden="1">#REF!</definedName>
    <definedName name="BExGMJDGIH0MEPC2TUSFUCY2ROTB" localSheetId="14" hidden="1">#REF!</definedName>
    <definedName name="BExGMJDGIH0MEPC2TUSFUCY2ROTB" localSheetId="15" hidden="1">#REF!</definedName>
    <definedName name="BExGMJDGIH0MEPC2TUSFUCY2ROTB" localSheetId="3" hidden="1">#REF!</definedName>
    <definedName name="BExGMJDGIH0MEPC2TUSFUCY2ROTB" hidden="1">#REF!</definedName>
    <definedName name="BExGMKPW2HPKN0M0XKF3AZ8YP0D6" localSheetId="2" hidden="1">#REF!</definedName>
    <definedName name="BExGMKPW2HPKN0M0XKF3AZ8YP0D6" localSheetId="22" hidden="1">#REF!</definedName>
    <definedName name="BExGMKPW2HPKN0M0XKF3AZ8YP0D6" localSheetId="19" hidden="1">#REF!</definedName>
    <definedName name="BExGMKPW2HPKN0M0XKF3AZ8YP0D6" localSheetId="20" hidden="1">#REF!</definedName>
    <definedName name="BExGMKPW2HPKN0M0XKF3AZ8YP0D6" localSheetId="14" hidden="1">#REF!</definedName>
    <definedName name="BExGMKPW2HPKN0M0XKF3AZ8YP0D6" localSheetId="15" hidden="1">#REF!</definedName>
    <definedName name="BExGMKPW2HPKN0M0XKF3AZ8YP0D6" localSheetId="3" hidden="1">#REF!</definedName>
    <definedName name="BExGMKPW2HPKN0M0XKF3AZ8YP0D6" hidden="1">#REF!</definedName>
    <definedName name="BExGMOGUOL3NATNV0TIZH2J6DLLD" localSheetId="2" hidden="1">#REF!</definedName>
    <definedName name="BExGMOGUOL3NATNV0TIZH2J6DLLD" localSheetId="22" hidden="1">#REF!</definedName>
    <definedName name="BExGMOGUOL3NATNV0TIZH2J6DLLD" localSheetId="19" hidden="1">#REF!</definedName>
    <definedName name="BExGMOGUOL3NATNV0TIZH2J6DLLD" localSheetId="20" hidden="1">#REF!</definedName>
    <definedName name="BExGMOGUOL3NATNV0TIZH2J6DLLD" localSheetId="14" hidden="1">#REF!</definedName>
    <definedName name="BExGMOGUOL3NATNV0TIZH2J6DLLD" localSheetId="15" hidden="1">#REF!</definedName>
    <definedName name="BExGMOGUOL3NATNV0TIZH2J6DLLD" localSheetId="3" hidden="1">#REF!</definedName>
    <definedName name="BExGMOGUOL3NATNV0TIZH2J6DLLD" hidden="1">#REF!</definedName>
    <definedName name="BExGMP2F175LGL6QVSJGP6GKYHHA" localSheetId="2" hidden="1">#REF!</definedName>
    <definedName name="BExGMP2F175LGL6QVSJGP6GKYHHA" localSheetId="22" hidden="1">#REF!</definedName>
    <definedName name="BExGMP2F175LGL6QVSJGP6GKYHHA" localSheetId="19" hidden="1">#REF!</definedName>
    <definedName name="BExGMP2F175LGL6QVSJGP6GKYHHA" localSheetId="20" hidden="1">#REF!</definedName>
    <definedName name="BExGMP2F175LGL6QVSJGP6GKYHHA" localSheetId="14" hidden="1">#REF!</definedName>
    <definedName name="BExGMP2F175LGL6QVSJGP6GKYHHA" localSheetId="15" hidden="1">#REF!</definedName>
    <definedName name="BExGMP2F175LGL6QVSJGP6GKYHHA" localSheetId="3" hidden="1">#REF!</definedName>
    <definedName name="BExGMP2F175LGL6QVSJGP6GKYHHA" hidden="1">#REF!</definedName>
    <definedName name="BExGMPIIP8GKML2VVA8OEFL43NCS" localSheetId="2" hidden="1">#REF!</definedName>
    <definedName name="BExGMPIIP8GKML2VVA8OEFL43NCS" localSheetId="22" hidden="1">#REF!</definedName>
    <definedName name="BExGMPIIP8GKML2VVA8OEFL43NCS" localSheetId="19" hidden="1">#REF!</definedName>
    <definedName name="BExGMPIIP8GKML2VVA8OEFL43NCS" localSheetId="20" hidden="1">#REF!</definedName>
    <definedName name="BExGMPIIP8GKML2VVA8OEFL43NCS" localSheetId="14" hidden="1">#REF!</definedName>
    <definedName name="BExGMPIIP8GKML2VVA8OEFL43NCS" localSheetId="15" hidden="1">#REF!</definedName>
    <definedName name="BExGMPIIP8GKML2VVA8OEFL43NCS" localSheetId="3" hidden="1">#REF!</definedName>
    <definedName name="BExGMPIIP8GKML2VVA8OEFL43NCS" hidden="1">#REF!</definedName>
    <definedName name="BExGMZ3SRIXLXMWBVOXXV3M4U4YL" localSheetId="2" hidden="1">#REF!</definedName>
    <definedName name="BExGMZ3SRIXLXMWBVOXXV3M4U4YL" localSheetId="22" hidden="1">#REF!</definedName>
    <definedName name="BExGMZ3SRIXLXMWBVOXXV3M4U4YL" localSheetId="19" hidden="1">#REF!</definedName>
    <definedName name="BExGMZ3SRIXLXMWBVOXXV3M4U4YL" localSheetId="20" hidden="1">#REF!</definedName>
    <definedName name="BExGMZ3SRIXLXMWBVOXXV3M4U4YL" localSheetId="14" hidden="1">#REF!</definedName>
    <definedName name="BExGMZ3SRIXLXMWBVOXXV3M4U4YL" localSheetId="15" hidden="1">#REF!</definedName>
    <definedName name="BExGMZ3SRIXLXMWBVOXXV3M4U4YL" localSheetId="3" hidden="1">#REF!</definedName>
    <definedName name="BExGMZ3SRIXLXMWBVOXXV3M4U4YL" hidden="1">#REF!</definedName>
    <definedName name="BExGMZ3UBN48IXU1ZEFYECEMZ1IM" localSheetId="2" hidden="1">#REF!</definedName>
    <definedName name="BExGMZ3UBN48IXU1ZEFYECEMZ1IM" localSheetId="22" hidden="1">#REF!</definedName>
    <definedName name="BExGMZ3UBN48IXU1ZEFYECEMZ1IM" localSheetId="19" hidden="1">#REF!</definedName>
    <definedName name="BExGMZ3UBN48IXU1ZEFYECEMZ1IM" localSheetId="20" hidden="1">#REF!</definedName>
    <definedName name="BExGMZ3UBN48IXU1ZEFYECEMZ1IM" localSheetId="14" hidden="1">#REF!</definedName>
    <definedName name="BExGMZ3UBN48IXU1ZEFYECEMZ1IM" localSheetId="15" hidden="1">#REF!</definedName>
    <definedName name="BExGMZ3UBN48IXU1ZEFYECEMZ1IM" localSheetId="3" hidden="1">#REF!</definedName>
    <definedName name="BExGMZ3UBN48IXU1ZEFYECEMZ1IM" hidden="1">#REF!</definedName>
    <definedName name="BExGN4I0QATXNZCLZJM1KH1OIJQH" localSheetId="2" hidden="1">#REF!</definedName>
    <definedName name="BExGN4I0QATXNZCLZJM1KH1OIJQH" localSheetId="22" hidden="1">#REF!</definedName>
    <definedName name="BExGN4I0QATXNZCLZJM1KH1OIJQH" localSheetId="19" hidden="1">#REF!</definedName>
    <definedName name="BExGN4I0QATXNZCLZJM1KH1OIJQH" localSheetId="20" hidden="1">#REF!</definedName>
    <definedName name="BExGN4I0QATXNZCLZJM1KH1OIJQH" localSheetId="14" hidden="1">#REF!</definedName>
    <definedName name="BExGN4I0QATXNZCLZJM1KH1OIJQH" localSheetId="15" hidden="1">#REF!</definedName>
    <definedName name="BExGN4I0QATXNZCLZJM1KH1OIJQH" localSheetId="3" hidden="1">#REF!</definedName>
    <definedName name="BExGN4I0QATXNZCLZJM1KH1OIJQH" hidden="1">#REF!</definedName>
    <definedName name="BExGN9FZ2RWCMSY1YOBJKZMNIM9R" localSheetId="2" hidden="1">#REF!</definedName>
    <definedName name="BExGN9FZ2RWCMSY1YOBJKZMNIM9R" localSheetId="22" hidden="1">#REF!</definedName>
    <definedName name="BExGN9FZ2RWCMSY1YOBJKZMNIM9R" localSheetId="19" hidden="1">#REF!</definedName>
    <definedName name="BExGN9FZ2RWCMSY1YOBJKZMNIM9R" localSheetId="20" hidden="1">#REF!</definedName>
    <definedName name="BExGN9FZ2RWCMSY1YOBJKZMNIM9R" localSheetId="14" hidden="1">#REF!</definedName>
    <definedName name="BExGN9FZ2RWCMSY1YOBJKZMNIM9R" localSheetId="15" hidden="1">#REF!</definedName>
    <definedName name="BExGN9FZ2RWCMSY1YOBJKZMNIM9R" localSheetId="3" hidden="1">#REF!</definedName>
    <definedName name="BExGN9FZ2RWCMSY1YOBJKZMNIM9R" hidden="1">#REF!</definedName>
    <definedName name="BExGNDSIMTHOCXXG6QOGR6DA8SGG" localSheetId="2" hidden="1">#REF!</definedName>
    <definedName name="BExGNDSIMTHOCXXG6QOGR6DA8SGG" localSheetId="22" hidden="1">#REF!</definedName>
    <definedName name="BExGNDSIMTHOCXXG6QOGR6DA8SGG" localSheetId="19" hidden="1">#REF!</definedName>
    <definedName name="BExGNDSIMTHOCXXG6QOGR6DA8SGG" localSheetId="20" hidden="1">#REF!</definedName>
    <definedName name="BExGNDSIMTHOCXXG6QOGR6DA8SGG" localSheetId="14" hidden="1">#REF!</definedName>
    <definedName name="BExGNDSIMTHOCXXG6QOGR6DA8SGG" localSheetId="15" hidden="1">#REF!</definedName>
    <definedName name="BExGNDSIMTHOCXXG6QOGR6DA8SGG" localSheetId="3" hidden="1">#REF!</definedName>
    <definedName name="BExGNDSIMTHOCXXG6QOGR6DA8SGG" hidden="1">#REF!</definedName>
    <definedName name="BExGNHOS7RBERG1J2M2HVGSRZL5G" localSheetId="2" hidden="1">#REF!</definedName>
    <definedName name="BExGNHOS7RBERG1J2M2HVGSRZL5G" localSheetId="22" hidden="1">#REF!</definedName>
    <definedName name="BExGNHOS7RBERG1J2M2HVGSRZL5G" localSheetId="19" hidden="1">#REF!</definedName>
    <definedName name="BExGNHOS7RBERG1J2M2HVGSRZL5G" localSheetId="20" hidden="1">#REF!</definedName>
    <definedName name="BExGNHOS7RBERG1J2M2HVGSRZL5G" localSheetId="14" hidden="1">#REF!</definedName>
    <definedName name="BExGNHOS7RBERG1J2M2HVGSRZL5G" localSheetId="15" hidden="1">#REF!</definedName>
    <definedName name="BExGNHOS7RBERG1J2M2HVGSRZL5G" localSheetId="3" hidden="1">#REF!</definedName>
    <definedName name="BExGNHOS7RBERG1J2M2HVGSRZL5G" hidden="1">#REF!</definedName>
    <definedName name="BExGNJ18W3Q55XAXY8XTFB80IVMV" localSheetId="2" hidden="1">#REF!</definedName>
    <definedName name="BExGNJ18W3Q55XAXY8XTFB80IVMV" localSheetId="22" hidden="1">#REF!</definedName>
    <definedName name="BExGNJ18W3Q55XAXY8XTFB80IVMV" localSheetId="19" hidden="1">#REF!</definedName>
    <definedName name="BExGNJ18W3Q55XAXY8XTFB80IVMV" localSheetId="20" hidden="1">#REF!</definedName>
    <definedName name="BExGNJ18W3Q55XAXY8XTFB80IVMV" localSheetId="14" hidden="1">#REF!</definedName>
    <definedName name="BExGNJ18W3Q55XAXY8XTFB80IVMV" localSheetId="15" hidden="1">#REF!</definedName>
    <definedName name="BExGNJ18W3Q55XAXY8XTFB80IVMV" localSheetId="3" hidden="1">#REF!</definedName>
    <definedName name="BExGNJ18W3Q55XAXY8XTFB80IVMV" hidden="1">#REF!</definedName>
    <definedName name="BExGNN2YQ9BDAZXT2GLCSAPXKIM7" localSheetId="2" hidden="1">#REF!</definedName>
    <definedName name="BExGNN2YQ9BDAZXT2GLCSAPXKIM7" localSheetId="22" hidden="1">#REF!</definedName>
    <definedName name="BExGNN2YQ9BDAZXT2GLCSAPXKIM7" localSheetId="19" hidden="1">#REF!</definedName>
    <definedName name="BExGNN2YQ9BDAZXT2GLCSAPXKIM7" localSheetId="20" hidden="1">#REF!</definedName>
    <definedName name="BExGNN2YQ9BDAZXT2GLCSAPXKIM7" localSheetId="14" hidden="1">#REF!</definedName>
    <definedName name="BExGNN2YQ9BDAZXT2GLCSAPXKIM7" localSheetId="15" hidden="1">#REF!</definedName>
    <definedName name="BExGNN2YQ9BDAZXT2GLCSAPXKIM7" localSheetId="3" hidden="1">#REF!</definedName>
    <definedName name="BExGNN2YQ9BDAZXT2GLCSAPXKIM7" hidden="1">#REF!</definedName>
    <definedName name="BExGNP6INLF5NZFP5ME6K7C9Y0NH" localSheetId="2" hidden="1">#REF!</definedName>
    <definedName name="BExGNP6INLF5NZFP5ME6K7C9Y0NH" localSheetId="22" hidden="1">#REF!</definedName>
    <definedName name="BExGNP6INLF5NZFP5ME6K7C9Y0NH" localSheetId="19" hidden="1">#REF!</definedName>
    <definedName name="BExGNP6INLF5NZFP5ME6K7C9Y0NH" localSheetId="20" hidden="1">#REF!</definedName>
    <definedName name="BExGNP6INLF5NZFP5ME6K7C9Y0NH" localSheetId="14" hidden="1">#REF!</definedName>
    <definedName name="BExGNP6INLF5NZFP5ME6K7C9Y0NH" localSheetId="15" hidden="1">#REF!</definedName>
    <definedName name="BExGNP6INLF5NZFP5ME6K7C9Y0NH" localSheetId="3" hidden="1">#REF!</definedName>
    <definedName name="BExGNP6INLF5NZFP5ME6K7C9Y0NH" hidden="1">#REF!</definedName>
    <definedName name="BExGNSS0CKRPKHO25R3TDBEL2NHX" localSheetId="2" hidden="1">#REF!</definedName>
    <definedName name="BExGNSS0CKRPKHO25R3TDBEL2NHX" localSheetId="22" hidden="1">#REF!</definedName>
    <definedName name="BExGNSS0CKRPKHO25R3TDBEL2NHX" localSheetId="19" hidden="1">#REF!</definedName>
    <definedName name="BExGNSS0CKRPKHO25R3TDBEL2NHX" localSheetId="20" hidden="1">#REF!</definedName>
    <definedName name="BExGNSS0CKRPKHO25R3TDBEL2NHX" localSheetId="14" hidden="1">#REF!</definedName>
    <definedName name="BExGNSS0CKRPKHO25R3TDBEL2NHX" localSheetId="15" hidden="1">#REF!</definedName>
    <definedName name="BExGNSS0CKRPKHO25R3TDBEL2NHX" localSheetId="3" hidden="1">#REF!</definedName>
    <definedName name="BExGNSS0CKRPKHO25R3TDBEL2NHX" hidden="1">#REF!</definedName>
    <definedName name="BExGNYH0MO8NOVS85L15G0RWX4GW" localSheetId="2" hidden="1">#REF!</definedName>
    <definedName name="BExGNYH0MO8NOVS85L15G0RWX4GW" localSheetId="22" hidden="1">#REF!</definedName>
    <definedName name="BExGNYH0MO8NOVS85L15G0RWX4GW" localSheetId="19" hidden="1">#REF!</definedName>
    <definedName name="BExGNYH0MO8NOVS85L15G0RWX4GW" localSheetId="20" hidden="1">#REF!</definedName>
    <definedName name="BExGNYH0MO8NOVS85L15G0RWX4GW" localSheetId="14" hidden="1">#REF!</definedName>
    <definedName name="BExGNYH0MO8NOVS85L15G0RWX4GW" localSheetId="15" hidden="1">#REF!</definedName>
    <definedName name="BExGNYH0MO8NOVS85L15G0RWX4GW" localSheetId="3" hidden="1">#REF!</definedName>
    <definedName name="BExGNYH0MO8NOVS85L15G0RWX4GW" hidden="1">#REF!</definedName>
    <definedName name="BExGNZO44DEG8CGIDYSEGDUQ531R" localSheetId="2" hidden="1">#REF!</definedName>
    <definedName name="BExGNZO44DEG8CGIDYSEGDUQ531R" localSheetId="22" hidden="1">#REF!</definedName>
    <definedName name="BExGNZO44DEG8CGIDYSEGDUQ531R" localSheetId="19" hidden="1">#REF!</definedName>
    <definedName name="BExGNZO44DEG8CGIDYSEGDUQ531R" localSheetId="20" hidden="1">#REF!</definedName>
    <definedName name="BExGNZO44DEG8CGIDYSEGDUQ531R" localSheetId="14" hidden="1">#REF!</definedName>
    <definedName name="BExGNZO44DEG8CGIDYSEGDUQ531R" localSheetId="15" hidden="1">#REF!</definedName>
    <definedName name="BExGNZO44DEG8CGIDYSEGDUQ531R" localSheetId="3" hidden="1">#REF!</definedName>
    <definedName name="BExGNZO44DEG8CGIDYSEGDUQ531R" hidden="1">#REF!</definedName>
    <definedName name="BExGO22GMMPZVQY9RQ8MDKZDP5G3" localSheetId="2" hidden="1">#REF!</definedName>
    <definedName name="BExGO22GMMPZVQY9RQ8MDKZDP5G3" localSheetId="22" hidden="1">#REF!</definedName>
    <definedName name="BExGO22GMMPZVQY9RQ8MDKZDP5G3" localSheetId="19" hidden="1">#REF!</definedName>
    <definedName name="BExGO22GMMPZVQY9RQ8MDKZDP5G3" localSheetId="20" hidden="1">#REF!</definedName>
    <definedName name="BExGO22GMMPZVQY9RQ8MDKZDP5G3" localSheetId="14" hidden="1">#REF!</definedName>
    <definedName name="BExGO22GMMPZVQY9RQ8MDKZDP5G3" localSheetId="15" hidden="1">#REF!</definedName>
    <definedName name="BExGO22GMMPZVQY9RQ8MDKZDP5G3" localSheetId="3" hidden="1">#REF!</definedName>
    <definedName name="BExGO22GMMPZVQY9RQ8MDKZDP5G3" hidden="1">#REF!</definedName>
    <definedName name="BExGO2O0V6UYDY26AX8OSN72F77N" localSheetId="2" hidden="1">#REF!</definedName>
    <definedName name="BExGO2O0V6UYDY26AX8OSN72F77N" localSheetId="22" hidden="1">#REF!</definedName>
    <definedName name="BExGO2O0V6UYDY26AX8OSN72F77N" localSheetId="19" hidden="1">#REF!</definedName>
    <definedName name="BExGO2O0V6UYDY26AX8OSN72F77N" localSheetId="20" hidden="1">#REF!</definedName>
    <definedName name="BExGO2O0V6UYDY26AX8OSN72F77N" localSheetId="14" hidden="1">#REF!</definedName>
    <definedName name="BExGO2O0V6UYDY26AX8OSN72F77N" localSheetId="15" hidden="1">#REF!</definedName>
    <definedName name="BExGO2O0V6UYDY26AX8OSN72F77N" localSheetId="3" hidden="1">#REF!</definedName>
    <definedName name="BExGO2O0V6UYDY26AX8OSN72F77N" hidden="1">#REF!</definedName>
    <definedName name="BExGO2YUBOVLYHY1QSIHRE1KLAFV" localSheetId="2" hidden="1">#REF!</definedName>
    <definedName name="BExGO2YUBOVLYHY1QSIHRE1KLAFV" localSheetId="22" hidden="1">#REF!</definedName>
    <definedName name="BExGO2YUBOVLYHY1QSIHRE1KLAFV" localSheetId="19" hidden="1">#REF!</definedName>
    <definedName name="BExGO2YUBOVLYHY1QSIHRE1KLAFV" localSheetId="20" hidden="1">#REF!</definedName>
    <definedName name="BExGO2YUBOVLYHY1QSIHRE1KLAFV" localSheetId="14" hidden="1">#REF!</definedName>
    <definedName name="BExGO2YUBOVLYHY1QSIHRE1KLAFV" localSheetId="15" hidden="1">#REF!</definedName>
    <definedName name="BExGO2YUBOVLYHY1QSIHRE1KLAFV" localSheetId="3" hidden="1">#REF!</definedName>
    <definedName name="BExGO2YUBOVLYHY1QSIHRE1KLAFV" hidden="1">#REF!</definedName>
    <definedName name="BExGO70E2O70LF46V8T26YFPL4V8" localSheetId="2" hidden="1">#REF!</definedName>
    <definedName name="BExGO70E2O70LF46V8T26YFPL4V8" localSheetId="22" hidden="1">#REF!</definedName>
    <definedName name="BExGO70E2O70LF46V8T26YFPL4V8" localSheetId="19" hidden="1">#REF!</definedName>
    <definedName name="BExGO70E2O70LF46V8T26YFPL4V8" localSheetId="20" hidden="1">#REF!</definedName>
    <definedName name="BExGO70E2O70LF46V8T26YFPL4V8" localSheetId="14" hidden="1">#REF!</definedName>
    <definedName name="BExGO70E2O70LF46V8T26YFPL4V8" localSheetId="15" hidden="1">#REF!</definedName>
    <definedName name="BExGO70E2O70LF46V8T26YFPL4V8" localSheetId="3" hidden="1">#REF!</definedName>
    <definedName name="BExGO70E2O70LF46V8T26YFPL4V8" hidden="1">#REF!</definedName>
    <definedName name="BExGOB25QJMQCQE76MRW9X58OIOO" localSheetId="2" hidden="1">#REF!</definedName>
    <definedName name="BExGOB25QJMQCQE76MRW9X58OIOO" localSheetId="22" hidden="1">#REF!</definedName>
    <definedName name="BExGOB25QJMQCQE76MRW9X58OIOO" localSheetId="19" hidden="1">#REF!</definedName>
    <definedName name="BExGOB25QJMQCQE76MRW9X58OIOO" localSheetId="20" hidden="1">#REF!</definedName>
    <definedName name="BExGOB25QJMQCQE76MRW9X58OIOO" localSheetId="14" hidden="1">#REF!</definedName>
    <definedName name="BExGOB25QJMQCQE76MRW9X58OIOO" localSheetId="15" hidden="1">#REF!</definedName>
    <definedName name="BExGOB25QJMQCQE76MRW9X58OIOO" localSheetId="3" hidden="1">#REF!</definedName>
    <definedName name="BExGOB25QJMQCQE76MRW9X58OIOO" hidden="1">#REF!</definedName>
    <definedName name="BExGODAZKJ9EXMQZNQR5YDBSS525" localSheetId="2" hidden="1">#REF!</definedName>
    <definedName name="BExGODAZKJ9EXMQZNQR5YDBSS525" localSheetId="22" hidden="1">#REF!</definedName>
    <definedName name="BExGODAZKJ9EXMQZNQR5YDBSS525" localSheetId="19" hidden="1">#REF!</definedName>
    <definedName name="BExGODAZKJ9EXMQZNQR5YDBSS525" localSheetId="20" hidden="1">#REF!</definedName>
    <definedName name="BExGODAZKJ9EXMQZNQR5YDBSS525" localSheetId="14" hidden="1">#REF!</definedName>
    <definedName name="BExGODAZKJ9EXMQZNQR5YDBSS525" localSheetId="15" hidden="1">#REF!</definedName>
    <definedName name="BExGODAZKJ9EXMQZNQR5YDBSS525" localSheetId="3" hidden="1">#REF!</definedName>
    <definedName name="BExGODAZKJ9EXMQZNQR5YDBSS525" hidden="1">#REF!</definedName>
    <definedName name="BExGODR8ZSMUC11I56QHSZ686XV5" localSheetId="2" hidden="1">#REF!</definedName>
    <definedName name="BExGODR8ZSMUC11I56QHSZ686XV5" localSheetId="22" hidden="1">#REF!</definedName>
    <definedName name="BExGODR8ZSMUC11I56QHSZ686XV5" localSheetId="19" hidden="1">#REF!</definedName>
    <definedName name="BExGODR8ZSMUC11I56QHSZ686XV5" localSheetId="20" hidden="1">#REF!</definedName>
    <definedName name="BExGODR8ZSMUC11I56QHSZ686XV5" localSheetId="14" hidden="1">#REF!</definedName>
    <definedName name="BExGODR8ZSMUC11I56QHSZ686XV5" localSheetId="15" hidden="1">#REF!</definedName>
    <definedName name="BExGODR8ZSMUC11I56QHSZ686XV5" localSheetId="3" hidden="1">#REF!</definedName>
    <definedName name="BExGODR8ZSMUC11I56QHSZ686XV5" hidden="1">#REF!</definedName>
    <definedName name="BExGOXJDHUDPDT8I8IVGVW9J0R5Q" localSheetId="2" hidden="1">#REF!</definedName>
    <definedName name="BExGOXJDHUDPDT8I8IVGVW9J0R5Q" localSheetId="22" hidden="1">#REF!</definedName>
    <definedName name="BExGOXJDHUDPDT8I8IVGVW9J0R5Q" localSheetId="19" hidden="1">#REF!</definedName>
    <definedName name="BExGOXJDHUDPDT8I8IVGVW9J0R5Q" localSheetId="20" hidden="1">#REF!</definedName>
    <definedName name="BExGOXJDHUDPDT8I8IVGVW9J0R5Q" localSheetId="14" hidden="1">#REF!</definedName>
    <definedName name="BExGOXJDHUDPDT8I8IVGVW9J0R5Q" localSheetId="15" hidden="1">#REF!</definedName>
    <definedName name="BExGOXJDHUDPDT8I8IVGVW9J0R5Q" localSheetId="3" hidden="1">#REF!</definedName>
    <definedName name="BExGOXJDHUDPDT8I8IVGVW9J0R5Q" hidden="1">#REF!</definedName>
    <definedName name="BExGPAPYI1N5W3IH8H485BHSVOY3" localSheetId="2" hidden="1">#REF!</definedName>
    <definedName name="BExGPAPYI1N5W3IH8H485BHSVOY3" localSheetId="22" hidden="1">#REF!</definedName>
    <definedName name="BExGPAPYI1N5W3IH8H485BHSVOY3" localSheetId="19" hidden="1">#REF!</definedName>
    <definedName name="BExGPAPYI1N5W3IH8H485BHSVOY3" localSheetId="20" hidden="1">#REF!</definedName>
    <definedName name="BExGPAPYI1N5W3IH8H485BHSVOY3" localSheetId="14" hidden="1">#REF!</definedName>
    <definedName name="BExGPAPYI1N5W3IH8H485BHSVOY3" localSheetId="15" hidden="1">#REF!</definedName>
    <definedName name="BExGPAPYI1N5W3IH8H485BHSVOY3" localSheetId="3" hidden="1">#REF!</definedName>
    <definedName name="BExGPAPYI1N5W3IH8H485BHSVOY3" hidden="1">#REF!</definedName>
    <definedName name="BExGPFO3GOKYO2922Y91GMQRCMOA" localSheetId="2" hidden="1">#REF!</definedName>
    <definedName name="BExGPFO3GOKYO2922Y91GMQRCMOA" localSheetId="22" hidden="1">#REF!</definedName>
    <definedName name="BExGPFO3GOKYO2922Y91GMQRCMOA" localSheetId="19" hidden="1">#REF!</definedName>
    <definedName name="BExGPFO3GOKYO2922Y91GMQRCMOA" localSheetId="20" hidden="1">#REF!</definedName>
    <definedName name="BExGPFO3GOKYO2922Y91GMQRCMOA" localSheetId="14" hidden="1">#REF!</definedName>
    <definedName name="BExGPFO3GOKYO2922Y91GMQRCMOA" localSheetId="15" hidden="1">#REF!</definedName>
    <definedName name="BExGPFO3GOKYO2922Y91GMQRCMOA" localSheetId="3" hidden="1">#REF!</definedName>
    <definedName name="BExGPFO3GOKYO2922Y91GMQRCMOA" hidden="1">#REF!</definedName>
    <definedName name="BExGPHGT5KDOCMV2EFS4OVKTWBRD" localSheetId="2" hidden="1">#REF!</definedName>
    <definedName name="BExGPHGT5KDOCMV2EFS4OVKTWBRD" localSheetId="22" hidden="1">#REF!</definedName>
    <definedName name="BExGPHGT5KDOCMV2EFS4OVKTWBRD" localSheetId="19" hidden="1">#REF!</definedName>
    <definedName name="BExGPHGT5KDOCMV2EFS4OVKTWBRD" localSheetId="20" hidden="1">#REF!</definedName>
    <definedName name="BExGPHGT5KDOCMV2EFS4OVKTWBRD" localSheetId="14" hidden="1">#REF!</definedName>
    <definedName name="BExGPHGT5KDOCMV2EFS4OVKTWBRD" localSheetId="15" hidden="1">#REF!</definedName>
    <definedName name="BExGPHGT5KDOCMV2EFS4OVKTWBRD" localSheetId="3" hidden="1">#REF!</definedName>
    <definedName name="BExGPHGT5KDOCMV2EFS4OVKTWBRD" hidden="1">#REF!</definedName>
    <definedName name="BExGPID72Y4Y619LWASUQZKZHJNC" localSheetId="2" hidden="1">#REF!</definedName>
    <definedName name="BExGPID72Y4Y619LWASUQZKZHJNC" localSheetId="22" hidden="1">#REF!</definedName>
    <definedName name="BExGPID72Y4Y619LWASUQZKZHJNC" localSheetId="19" hidden="1">#REF!</definedName>
    <definedName name="BExGPID72Y4Y619LWASUQZKZHJNC" localSheetId="20" hidden="1">#REF!</definedName>
    <definedName name="BExGPID72Y4Y619LWASUQZKZHJNC" localSheetId="14" hidden="1">#REF!</definedName>
    <definedName name="BExGPID72Y4Y619LWASUQZKZHJNC" localSheetId="15" hidden="1">#REF!</definedName>
    <definedName name="BExGPID72Y4Y619LWASUQZKZHJNC" localSheetId="3" hidden="1">#REF!</definedName>
    <definedName name="BExGPID72Y4Y619LWASUQZKZHJNC" hidden="1">#REF!</definedName>
    <definedName name="BExGPPENQIANVGLVQJ77DK5JPRTB" localSheetId="2" hidden="1">#REF!</definedName>
    <definedName name="BExGPPENQIANVGLVQJ77DK5JPRTB" localSheetId="22" hidden="1">#REF!</definedName>
    <definedName name="BExGPPENQIANVGLVQJ77DK5JPRTB" localSheetId="19" hidden="1">#REF!</definedName>
    <definedName name="BExGPPENQIANVGLVQJ77DK5JPRTB" localSheetId="20" hidden="1">#REF!</definedName>
    <definedName name="BExGPPENQIANVGLVQJ77DK5JPRTB" localSheetId="14" hidden="1">#REF!</definedName>
    <definedName name="BExGPPENQIANVGLVQJ77DK5JPRTB" localSheetId="15" hidden="1">#REF!</definedName>
    <definedName name="BExGPPENQIANVGLVQJ77DK5JPRTB" localSheetId="3" hidden="1">#REF!</definedName>
    <definedName name="BExGPPENQIANVGLVQJ77DK5JPRTB" hidden="1">#REF!</definedName>
    <definedName name="BExGPSUUG7TL5F5PTYU6G4HPJV1B" localSheetId="2" hidden="1">#REF!</definedName>
    <definedName name="BExGPSUUG7TL5F5PTYU6G4HPJV1B" localSheetId="22" hidden="1">#REF!</definedName>
    <definedName name="BExGPSUUG7TL5F5PTYU6G4HPJV1B" localSheetId="19" hidden="1">#REF!</definedName>
    <definedName name="BExGPSUUG7TL5F5PTYU6G4HPJV1B" localSheetId="20" hidden="1">#REF!</definedName>
    <definedName name="BExGPSUUG7TL5F5PTYU6G4HPJV1B" localSheetId="14" hidden="1">#REF!</definedName>
    <definedName name="BExGPSUUG7TL5F5PTYU6G4HPJV1B" localSheetId="15" hidden="1">#REF!</definedName>
    <definedName name="BExGPSUUG7TL5F5PTYU6G4HPJV1B" localSheetId="3" hidden="1">#REF!</definedName>
    <definedName name="BExGPSUUG7TL5F5PTYU6G4HPJV1B" hidden="1">#REF!</definedName>
    <definedName name="BExGQ1E950UYXYWQ84EZEQPWHVYY" localSheetId="2" hidden="1">#REF!</definedName>
    <definedName name="BExGQ1E950UYXYWQ84EZEQPWHVYY" localSheetId="22" hidden="1">#REF!</definedName>
    <definedName name="BExGQ1E950UYXYWQ84EZEQPWHVYY" localSheetId="19" hidden="1">#REF!</definedName>
    <definedName name="BExGQ1E950UYXYWQ84EZEQPWHVYY" localSheetId="20" hidden="1">#REF!</definedName>
    <definedName name="BExGQ1E950UYXYWQ84EZEQPWHVYY" localSheetId="14" hidden="1">#REF!</definedName>
    <definedName name="BExGQ1E950UYXYWQ84EZEQPWHVYY" localSheetId="15" hidden="1">#REF!</definedName>
    <definedName name="BExGQ1E950UYXYWQ84EZEQPWHVYY" localSheetId="3" hidden="1">#REF!</definedName>
    <definedName name="BExGQ1E950UYXYWQ84EZEQPWHVYY" hidden="1">#REF!</definedName>
    <definedName name="BExGQ1ZU4967P72AHF4V1D0FOL5C" localSheetId="2" hidden="1">#REF!</definedName>
    <definedName name="BExGQ1ZU4967P72AHF4V1D0FOL5C" localSheetId="22" hidden="1">#REF!</definedName>
    <definedName name="BExGQ1ZU4967P72AHF4V1D0FOL5C" localSheetId="19" hidden="1">#REF!</definedName>
    <definedName name="BExGQ1ZU4967P72AHF4V1D0FOL5C" localSheetId="20" hidden="1">#REF!</definedName>
    <definedName name="BExGQ1ZU4967P72AHF4V1D0FOL5C" localSheetId="14" hidden="1">#REF!</definedName>
    <definedName name="BExGQ1ZU4967P72AHF4V1D0FOL5C" localSheetId="15" hidden="1">#REF!</definedName>
    <definedName name="BExGQ1ZU4967P72AHF4V1D0FOL5C" localSheetId="3" hidden="1">#REF!</definedName>
    <definedName name="BExGQ1ZU4967P72AHF4V1D0FOL5C" hidden="1">#REF!</definedName>
    <definedName name="BExGQ36ZOMR9GV8T05M605MMOY3Y" localSheetId="2" hidden="1">#REF!</definedName>
    <definedName name="BExGQ36ZOMR9GV8T05M605MMOY3Y" localSheetId="22" hidden="1">#REF!</definedName>
    <definedName name="BExGQ36ZOMR9GV8T05M605MMOY3Y" localSheetId="19" hidden="1">#REF!</definedName>
    <definedName name="BExGQ36ZOMR9GV8T05M605MMOY3Y" localSheetId="20" hidden="1">#REF!</definedName>
    <definedName name="BExGQ36ZOMR9GV8T05M605MMOY3Y" localSheetId="14" hidden="1">#REF!</definedName>
    <definedName name="BExGQ36ZOMR9GV8T05M605MMOY3Y" localSheetId="15" hidden="1">#REF!</definedName>
    <definedName name="BExGQ36ZOMR9GV8T05M605MMOY3Y" localSheetId="3" hidden="1">#REF!</definedName>
    <definedName name="BExGQ36ZOMR9GV8T05M605MMOY3Y" hidden="1">#REF!</definedName>
    <definedName name="BExGQ4ZP0PPMLDNVBUG12W9FFVI9" localSheetId="2" hidden="1">#REF!</definedName>
    <definedName name="BExGQ4ZP0PPMLDNVBUG12W9FFVI9" localSheetId="22" hidden="1">#REF!</definedName>
    <definedName name="BExGQ4ZP0PPMLDNVBUG12W9FFVI9" localSheetId="19" hidden="1">#REF!</definedName>
    <definedName name="BExGQ4ZP0PPMLDNVBUG12W9FFVI9" localSheetId="20" hidden="1">#REF!</definedName>
    <definedName name="BExGQ4ZP0PPMLDNVBUG12W9FFVI9" localSheetId="14" hidden="1">#REF!</definedName>
    <definedName name="BExGQ4ZP0PPMLDNVBUG12W9FFVI9" localSheetId="15" hidden="1">#REF!</definedName>
    <definedName name="BExGQ4ZP0PPMLDNVBUG12W9FFVI9" localSheetId="3" hidden="1">#REF!</definedName>
    <definedName name="BExGQ4ZP0PPMLDNVBUG12W9FFVI9" hidden="1">#REF!</definedName>
    <definedName name="BExGQ61DTJ0SBFMDFBAK3XZ9O0ZO" localSheetId="2" hidden="1">#REF!</definedName>
    <definedName name="BExGQ61DTJ0SBFMDFBAK3XZ9O0ZO" localSheetId="22" hidden="1">#REF!</definedName>
    <definedName name="BExGQ61DTJ0SBFMDFBAK3XZ9O0ZO" localSheetId="19" hidden="1">#REF!</definedName>
    <definedName name="BExGQ61DTJ0SBFMDFBAK3XZ9O0ZO" localSheetId="20" hidden="1">#REF!</definedName>
    <definedName name="BExGQ61DTJ0SBFMDFBAK3XZ9O0ZO" localSheetId="14" hidden="1">#REF!</definedName>
    <definedName name="BExGQ61DTJ0SBFMDFBAK3XZ9O0ZO" localSheetId="15" hidden="1">#REF!</definedName>
    <definedName name="BExGQ61DTJ0SBFMDFBAK3XZ9O0ZO" localSheetId="3" hidden="1">#REF!</definedName>
    <definedName name="BExGQ61DTJ0SBFMDFBAK3XZ9O0ZO" hidden="1">#REF!</definedName>
    <definedName name="BExGQ6SG9XEOD0VMBAR22YPZWSTA" localSheetId="2" hidden="1">#REF!</definedName>
    <definedName name="BExGQ6SG9XEOD0VMBAR22YPZWSTA" localSheetId="22" hidden="1">#REF!</definedName>
    <definedName name="BExGQ6SG9XEOD0VMBAR22YPZWSTA" localSheetId="19" hidden="1">#REF!</definedName>
    <definedName name="BExGQ6SG9XEOD0VMBAR22YPZWSTA" localSheetId="20" hidden="1">#REF!</definedName>
    <definedName name="BExGQ6SG9XEOD0VMBAR22YPZWSTA" localSheetId="14" hidden="1">#REF!</definedName>
    <definedName name="BExGQ6SG9XEOD0VMBAR22YPZWSTA" localSheetId="15" hidden="1">#REF!</definedName>
    <definedName name="BExGQ6SG9XEOD0VMBAR22YPZWSTA" localSheetId="3" hidden="1">#REF!</definedName>
    <definedName name="BExGQ6SG9XEOD0VMBAR22YPZWSTA" hidden="1">#REF!</definedName>
    <definedName name="BExGQ8FQN3FRAGH5H2V74848P5JX" localSheetId="2" hidden="1">#REF!</definedName>
    <definedName name="BExGQ8FQN3FRAGH5H2V74848P5JX" localSheetId="22" hidden="1">#REF!</definedName>
    <definedName name="BExGQ8FQN3FRAGH5H2V74848P5JX" localSheetId="19" hidden="1">#REF!</definedName>
    <definedName name="BExGQ8FQN3FRAGH5H2V74848P5JX" localSheetId="20" hidden="1">#REF!</definedName>
    <definedName name="BExGQ8FQN3FRAGH5H2V74848P5JX" localSheetId="14" hidden="1">#REF!</definedName>
    <definedName name="BExGQ8FQN3FRAGH5H2V74848P5JX" localSheetId="15" hidden="1">#REF!</definedName>
    <definedName name="BExGQ8FQN3FRAGH5H2V74848P5JX" localSheetId="3" hidden="1">#REF!</definedName>
    <definedName name="BExGQ8FQN3FRAGH5H2V74848P5JX" hidden="1">#REF!</definedName>
    <definedName name="BExGQGJ1A7LNZUS8QSMOG8UNGLMK" localSheetId="2" hidden="1">#REF!</definedName>
    <definedName name="BExGQGJ1A7LNZUS8QSMOG8UNGLMK" localSheetId="22" hidden="1">#REF!</definedName>
    <definedName name="BExGQGJ1A7LNZUS8QSMOG8UNGLMK" localSheetId="19" hidden="1">#REF!</definedName>
    <definedName name="BExGQGJ1A7LNZUS8QSMOG8UNGLMK" localSheetId="20" hidden="1">#REF!</definedName>
    <definedName name="BExGQGJ1A7LNZUS8QSMOG8UNGLMK" localSheetId="14" hidden="1">#REF!</definedName>
    <definedName name="BExGQGJ1A7LNZUS8QSMOG8UNGLMK" localSheetId="15" hidden="1">#REF!</definedName>
    <definedName name="BExGQGJ1A7LNZUS8QSMOG8UNGLMK" localSheetId="3" hidden="1">#REF!</definedName>
    <definedName name="BExGQGJ1A7LNZUS8QSMOG8UNGLMK" hidden="1">#REF!</definedName>
    <definedName name="BExGQLBNZ35IK2VK33HJUAE4ADX2" localSheetId="2" hidden="1">#REF!</definedName>
    <definedName name="BExGQLBNZ35IK2VK33HJUAE4ADX2" localSheetId="22" hidden="1">#REF!</definedName>
    <definedName name="BExGQLBNZ35IK2VK33HJUAE4ADX2" localSheetId="19" hidden="1">#REF!</definedName>
    <definedName name="BExGQLBNZ35IK2VK33HJUAE4ADX2" localSheetId="20" hidden="1">#REF!</definedName>
    <definedName name="BExGQLBNZ35IK2VK33HJUAE4ADX2" localSheetId="14" hidden="1">#REF!</definedName>
    <definedName name="BExGQLBNZ35IK2VK33HJUAE4ADX2" localSheetId="15" hidden="1">#REF!</definedName>
    <definedName name="BExGQLBNZ35IK2VK33HJUAE4ADX2" localSheetId="3" hidden="1">#REF!</definedName>
    <definedName name="BExGQLBNZ35IK2VK33HJUAE4ADX2" hidden="1">#REF!</definedName>
    <definedName name="BExGQPO7ENFEQC0NC6MC9OZR2LHY" localSheetId="2" hidden="1">#REF!</definedName>
    <definedName name="BExGQPO7ENFEQC0NC6MC9OZR2LHY" localSheetId="22" hidden="1">#REF!</definedName>
    <definedName name="BExGQPO7ENFEQC0NC6MC9OZR2LHY" localSheetId="19" hidden="1">#REF!</definedName>
    <definedName name="BExGQPO7ENFEQC0NC6MC9OZR2LHY" localSheetId="20" hidden="1">#REF!</definedName>
    <definedName name="BExGQPO7ENFEQC0NC6MC9OZR2LHY" localSheetId="14" hidden="1">#REF!</definedName>
    <definedName name="BExGQPO7ENFEQC0NC6MC9OZR2LHY" localSheetId="15" hidden="1">#REF!</definedName>
    <definedName name="BExGQPO7ENFEQC0NC6MC9OZR2LHY" localSheetId="3" hidden="1">#REF!</definedName>
    <definedName name="BExGQPO7ENFEQC0NC6MC9OZR2LHY" hidden="1">#REF!</definedName>
    <definedName name="BExGQX0H4EZMXBJTKJJE4ICJWN5O" localSheetId="2" hidden="1">#REF!</definedName>
    <definedName name="BExGQX0H4EZMXBJTKJJE4ICJWN5O" localSheetId="22" hidden="1">#REF!</definedName>
    <definedName name="BExGQX0H4EZMXBJTKJJE4ICJWN5O" localSheetId="19" hidden="1">#REF!</definedName>
    <definedName name="BExGQX0H4EZMXBJTKJJE4ICJWN5O" localSheetId="20" hidden="1">#REF!</definedName>
    <definedName name="BExGQX0H4EZMXBJTKJJE4ICJWN5O" localSheetId="14" hidden="1">#REF!</definedName>
    <definedName name="BExGQX0H4EZMXBJTKJJE4ICJWN5O" localSheetId="15" hidden="1">#REF!</definedName>
    <definedName name="BExGQX0H4EZMXBJTKJJE4ICJWN5O" localSheetId="3" hidden="1">#REF!</definedName>
    <definedName name="BExGQX0H4EZMXBJTKJJE4ICJWN5O" hidden="1">#REF!</definedName>
    <definedName name="BExGR4CW3WRIID17GGX4MI9ZDHFE" localSheetId="2" hidden="1">#REF!</definedName>
    <definedName name="BExGR4CW3WRIID17GGX4MI9ZDHFE" localSheetId="22" hidden="1">#REF!</definedName>
    <definedName name="BExGR4CW3WRIID17GGX4MI9ZDHFE" localSheetId="19" hidden="1">#REF!</definedName>
    <definedName name="BExGR4CW3WRIID17GGX4MI9ZDHFE" localSheetId="20" hidden="1">#REF!</definedName>
    <definedName name="BExGR4CW3WRIID17GGX4MI9ZDHFE" localSheetId="14" hidden="1">#REF!</definedName>
    <definedName name="BExGR4CW3WRIID17GGX4MI9ZDHFE" localSheetId="15" hidden="1">#REF!</definedName>
    <definedName name="BExGR4CW3WRIID17GGX4MI9ZDHFE" localSheetId="3" hidden="1">#REF!</definedName>
    <definedName name="BExGR4CW3WRIID17GGX4MI9ZDHFE" hidden="1">#REF!</definedName>
    <definedName name="BExGR65GJX27MU2OL6NI5PB8XVB4" localSheetId="2" hidden="1">#REF!</definedName>
    <definedName name="BExGR65GJX27MU2OL6NI5PB8XVB4" localSheetId="22" hidden="1">#REF!</definedName>
    <definedName name="BExGR65GJX27MU2OL6NI5PB8XVB4" localSheetId="19" hidden="1">#REF!</definedName>
    <definedName name="BExGR65GJX27MU2OL6NI5PB8XVB4" localSheetId="20" hidden="1">#REF!</definedName>
    <definedName name="BExGR65GJX27MU2OL6NI5PB8XVB4" localSheetId="14" hidden="1">#REF!</definedName>
    <definedName name="BExGR65GJX27MU2OL6NI5PB8XVB4" localSheetId="15" hidden="1">#REF!</definedName>
    <definedName name="BExGR65GJX27MU2OL6NI5PB8XVB4" localSheetId="3" hidden="1">#REF!</definedName>
    <definedName name="BExGR65GJX27MU2OL6NI5PB8XVB4" hidden="1">#REF!</definedName>
    <definedName name="BExGR6LQ97HETGS3CT96L4IK0JSH" localSheetId="2" hidden="1">#REF!</definedName>
    <definedName name="BExGR6LQ97HETGS3CT96L4IK0JSH" localSheetId="22" hidden="1">#REF!</definedName>
    <definedName name="BExGR6LQ97HETGS3CT96L4IK0JSH" localSheetId="19" hidden="1">#REF!</definedName>
    <definedName name="BExGR6LQ97HETGS3CT96L4IK0JSH" localSheetId="20" hidden="1">#REF!</definedName>
    <definedName name="BExGR6LQ97HETGS3CT96L4IK0JSH" localSheetId="14" hidden="1">#REF!</definedName>
    <definedName name="BExGR6LQ97HETGS3CT96L4IK0JSH" localSheetId="15" hidden="1">#REF!</definedName>
    <definedName name="BExGR6LQ97HETGS3CT96L4IK0JSH" localSheetId="3" hidden="1">#REF!</definedName>
    <definedName name="BExGR6LQ97HETGS3CT96L4IK0JSH" hidden="1">#REF!</definedName>
    <definedName name="BExGR9ATP2LVT7B9OCPSLJ11H9SX" localSheetId="2" hidden="1">#REF!</definedName>
    <definedName name="BExGR9ATP2LVT7B9OCPSLJ11H9SX" localSheetId="22" hidden="1">#REF!</definedName>
    <definedName name="BExGR9ATP2LVT7B9OCPSLJ11H9SX" localSheetId="19" hidden="1">#REF!</definedName>
    <definedName name="BExGR9ATP2LVT7B9OCPSLJ11H9SX" localSheetId="20" hidden="1">#REF!</definedName>
    <definedName name="BExGR9ATP2LVT7B9OCPSLJ11H9SX" localSheetId="14" hidden="1">#REF!</definedName>
    <definedName name="BExGR9ATP2LVT7B9OCPSLJ11H9SX" localSheetId="15" hidden="1">#REF!</definedName>
    <definedName name="BExGR9ATP2LVT7B9OCPSLJ11H9SX" localSheetId="3" hidden="1">#REF!</definedName>
    <definedName name="BExGR9ATP2LVT7B9OCPSLJ11H9SX" hidden="1">#REF!</definedName>
    <definedName name="BExGrid1" localSheetId="2">#REF!</definedName>
    <definedName name="BExGrid1" localSheetId="22">#REF!</definedName>
    <definedName name="BExGrid1" localSheetId="19">#REF!</definedName>
    <definedName name="BExGrid1" localSheetId="20">#REF!</definedName>
    <definedName name="BExGrid1" localSheetId="3">#REF!</definedName>
    <definedName name="BExGrid1">#REF!</definedName>
    <definedName name="BExGRILCZ3BMTGDY72B1Q9BUGW0J" localSheetId="2" hidden="1">#REF!</definedName>
    <definedName name="BExGRILCZ3BMTGDY72B1Q9BUGW0J" localSheetId="22" hidden="1">#REF!</definedName>
    <definedName name="BExGRILCZ3BMTGDY72B1Q9BUGW0J" localSheetId="19" hidden="1">#REF!</definedName>
    <definedName name="BExGRILCZ3BMTGDY72B1Q9BUGW0J" localSheetId="20" hidden="1">#REF!</definedName>
    <definedName name="BExGRILCZ3BMTGDY72B1Q9BUGW0J" localSheetId="14" hidden="1">#REF!</definedName>
    <definedName name="BExGRILCZ3BMTGDY72B1Q9BUGW0J" localSheetId="15" hidden="1">#REF!</definedName>
    <definedName name="BExGRILCZ3BMTGDY72B1Q9BUGW0J" localSheetId="3" hidden="1">#REF!</definedName>
    <definedName name="BExGRILCZ3BMTGDY72B1Q9BUGW0J" hidden="1">#REF!</definedName>
    <definedName name="BExGRNZJ74Y6OYJB9F9Y9T3CAHOS" localSheetId="2" hidden="1">#REF!</definedName>
    <definedName name="BExGRNZJ74Y6OYJB9F9Y9T3CAHOS" localSheetId="22" hidden="1">#REF!</definedName>
    <definedName name="BExGRNZJ74Y6OYJB9F9Y9T3CAHOS" localSheetId="19" hidden="1">#REF!</definedName>
    <definedName name="BExGRNZJ74Y6OYJB9F9Y9T3CAHOS" localSheetId="20" hidden="1">#REF!</definedName>
    <definedName name="BExGRNZJ74Y6OYJB9F9Y9T3CAHOS" localSheetId="14" hidden="1">#REF!</definedName>
    <definedName name="BExGRNZJ74Y6OYJB9F9Y9T3CAHOS" localSheetId="15" hidden="1">#REF!</definedName>
    <definedName name="BExGRNZJ74Y6OYJB9F9Y9T3CAHOS" localSheetId="3" hidden="1">#REF!</definedName>
    <definedName name="BExGRNZJ74Y6OYJB9F9Y9T3CAHOS" hidden="1">#REF!</definedName>
    <definedName name="BExGRPC5QJQ7UGQ4P7CFWVGRQGFW" localSheetId="2" hidden="1">#REF!</definedName>
    <definedName name="BExGRPC5QJQ7UGQ4P7CFWVGRQGFW" localSheetId="22" hidden="1">#REF!</definedName>
    <definedName name="BExGRPC5QJQ7UGQ4P7CFWVGRQGFW" localSheetId="19" hidden="1">#REF!</definedName>
    <definedName name="BExGRPC5QJQ7UGQ4P7CFWVGRQGFW" localSheetId="20" hidden="1">#REF!</definedName>
    <definedName name="BExGRPC5QJQ7UGQ4P7CFWVGRQGFW" localSheetId="14" hidden="1">#REF!</definedName>
    <definedName name="BExGRPC5QJQ7UGQ4P7CFWVGRQGFW" localSheetId="15" hidden="1">#REF!</definedName>
    <definedName name="BExGRPC5QJQ7UGQ4P7CFWVGRQGFW" localSheetId="3" hidden="1">#REF!</definedName>
    <definedName name="BExGRPC5QJQ7UGQ4P7CFWVGRQGFW" hidden="1">#REF!</definedName>
    <definedName name="BExGRSMULUXOBEN8G0TK90PRKQ9O" localSheetId="2" hidden="1">#REF!</definedName>
    <definedName name="BExGRSMULUXOBEN8G0TK90PRKQ9O" localSheetId="22" hidden="1">#REF!</definedName>
    <definedName name="BExGRSMULUXOBEN8G0TK90PRKQ9O" localSheetId="19" hidden="1">#REF!</definedName>
    <definedName name="BExGRSMULUXOBEN8G0TK90PRKQ9O" localSheetId="20" hidden="1">#REF!</definedName>
    <definedName name="BExGRSMULUXOBEN8G0TK90PRKQ9O" localSheetId="14" hidden="1">#REF!</definedName>
    <definedName name="BExGRSMULUXOBEN8G0TK90PRKQ9O" localSheetId="15" hidden="1">#REF!</definedName>
    <definedName name="BExGRSMULUXOBEN8G0TK90PRKQ9O" localSheetId="3" hidden="1">#REF!</definedName>
    <definedName name="BExGRSMULUXOBEN8G0TK90PRKQ9O" hidden="1">#REF!</definedName>
    <definedName name="BExGRUKVVKDL8483WI70VN2QZDGD" localSheetId="2" hidden="1">#REF!</definedName>
    <definedName name="BExGRUKVVKDL8483WI70VN2QZDGD" localSheetId="22" hidden="1">#REF!</definedName>
    <definedName name="BExGRUKVVKDL8483WI70VN2QZDGD" localSheetId="19" hidden="1">#REF!</definedName>
    <definedName name="BExGRUKVVKDL8483WI70VN2QZDGD" localSheetId="20" hidden="1">#REF!</definedName>
    <definedName name="BExGRUKVVKDL8483WI70VN2QZDGD" localSheetId="14" hidden="1">#REF!</definedName>
    <definedName name="BExGRUKVVKDL8483WI70VN2QZDGD" localSheetId="15" hidden="1">#REF!</definedName>
    <definedName name="BExGRUKVVKDL8483WI70VN2QZDGD" localSheetId="3" hidden="1">#REF!</definedName>
    <definedName name="BExGRUKVVKDL8483WI70VN2QZDGD" hidden="1">#REF!</definedName>
    <definedName name="BExGS2IWR5DUNJ1U9PAKIV8CMBNI" localSheetId="2" hidden="1">#REF!</definedName>
    <definedName name="BExGS2IWR5DUNJ1U9PAKIV8CMBNI" localSheetId="22" hidden="1">#REF!</definedName>
    <definedName name="BExGS2IWR5DUNJ1U9PAKIV8CMBNI" localSheetId="19" hidden="1">#REF!</definedName>
    <definedName name="BExGS2IWR5DUNJ1U9PAKIV8CMBNI" localSheetId="20" hidden="1">#REF!</definedName>
    <definedName name="BExGS2IWR5DUNJ1U9PAKIV8CMBNI" localSheetId="14" hidden="1">#REF!</definedName>
    <definedName name="BExGS2IWR5DUNJ1U9PAKIV8CMBNI" localSheetId="15" hidden="1">#REF!</definedName>
    <definedName name="BExGS2IWR5DUNJ1U9PAKIV8CMBNI" localSheetId="3" hidden="1">#REF!</definedName>
    <definedName name="BExGS2IWR5DUNJ1U9PAKIV8CMBNI" hidden="1">#REF!</definedName>
    <definedName name="BExGS69P9FFTEOPDS0MWFKF45G47" localSheetId="2" hidden="1">#REF!</definedName>
    <definedName name="BExGS69P9FFTEOPDS0MWFKF45G47" localSheetId="22" hidden="1">#REF!</definedName>
    <definedName name="BExGS69P9FFTEOPDS0MWFKF45G47" localSheetId="19" hidden="1">#REF!</definedName>
    <definedName name="BExGS69P9FFTEOPDS0MWFKF45G47" localSheetId="20" hidden="1">#REF!</definedName>
    <definedName name="BExGS69P9FFTEOPDS0MWFKF45G47" localSheetId="14" hidden="1">#REF!</definedName>
    <definedName name="BExGS69P9FFTEOPDS0MWFKF45G47" localSheetId="15" hidden="1">#REF!</definedName>
    <definedName name="BExGS69P9FFTEOPDS0MWFKF45G47" localSheetId="3" hidden="1">#REF!</definedName>
    <definedName name="BExGS69P9FFTEOPDS0MWFKF45G47" hidden="1">#REF!</definedName>
    <definedName name="BExGS6F1JFHM5MUJ1RFO50WP6D05" localSheetId="2" hidden="1">#REF!</definedName>
    <definedName name="BExGS6F1JFHM5MUJ1RFO50WP6D05" localSheetId="22" hidden="1">#REF!</definedName>
    <definedName name="BExGS6F1JFHM5MUJ1RFO50WP6D05" localSheetId="19" hidden="1">#REF!</definedName>
    <definedName name="BExGS6F1JFHM5MUJ1RFO50WP6D05" localSheetId="20" hidden="1">#REF!</definedName>
    <definedName name="BExGS6F1JFHM5MUJ1RFO50WP6D05" localSheetId="14" hidden="1">#REF!</definedName>
    <definedName name="BExGS6F1JFHM5MUJ1RFO50WP6D05" localSheetId="15" hidden="1">#REF!</definedName>
    <definedName name="BExGS6F1JFHM5MUJ1RFO50WP6D05" localSheetId="3" hidden="1">#REF!</definedName>
    <definedName name="BExGS6F1JFHM5MUJ1RFO50WP6D05" hidden="1">#REF!</definedName>
    <definedName name="BExGSA5YB5ZGE4NHDVCZ55TQAJTL" localSheetId="2" hidden="1">#REF!</definedName>
    <definedName name="BExGSA5YB5ZGE4NHDVCZ55TQAJTL" localSheetId="22" hidden="1">#REF!</definedName>
    <definedName name="BExGSA5YB5ZGE4NHDVCZ55TQAJTL" localSheetId="19" hidden="1">#REF!</definedName>
    <definedName name="BExGSA5YB5ZGE4NHDVCZ55TQAJTL" localSheetId="20" hidden="1">#REF!</definedName>
    <definedName name="BExGSA5YB5ZGE4NHDVCZ55TQAJTL" localSheetId="14" hidden="1">#REF!</definedName>
    <definedName name="BExGSA5YB5ZGE4NHDVCZ55TQAJTL" localSheetId="15" hidden="1">#REF!</definedName>
    <definedName name="BExGSA5YB5ZGE4NHDVCZ55TQAJTL" localSheetId="3" hidden="1">#REF!</definedName>
    <definedName name="BExGSA5YB5ZGE4NHDVCZ55TQAJTL" hidden="1">#REF!</definedName>
    <definedName name="BExGSBYPYOBOB218ABCIM2X63GJ8" localSheetId="2" hidden="1">#REF!</definedName>
    <definedName name="BExGSBYPYOBOB218ABCIM2X63GJ8" localSheetId="22" hidden="1">#REF!</definedName>
    <definedName name="BExGSBYPYOBOB218ABCIM2X63GJ8" localSheetId="19" hidden="1">#REF!</definedName>
    <definedName name="BExGSBYPYOBOB218ABCIM2X63GJ8" localSheetId="20" hidden="1">#REF!</definedName>
    <definedName name="BExGSBYPYOBOB218ABCIM2X63GJ8" localSheetId="14" hidden="1">#REF!</definedName>
    <definedName name="BExGSBYPYOBOB218ABCIM2X63GJ8" localSheetId="15" hidden="1">#REF!</definedName>
    <definedName name="BExGSBYPYOBOB218ABCIM2X63GJ8" localSheetId="3" hidden="1">#REF!</definedName>
    <definedName name="BExGSBYPYOBOB218ABCIM2X63GJ8" hidden="1">#REF!</definedName>
    <definedName name="BExGSCEUCQQVDEEKWJ677QTGUVTE" localSheetId="2" hidden="1">#REF!</definedName>
    <definedName name="BExGSCEUCQQVDEEKWJ677QTGUVTE" localSheetId="22" hidden="1">#REF!</definedName>
    <definedName name="BExGSCEUCQQVDEEKWJ677QTGUVTE" localSheetId="19" hidden="1">#REF!</definedName>
    <definedName name="BExGSCEUCQQVDEEKWJ677QTGUVTE" localSheetId="20" hidden="1">#REF!</definedName>
    <definedName name="BExGSCEUCQQVDEEKWJ677QTGUVTE" localSheetId="14" hidden="1">#REF!</definedName>
    <definedName name="BExGSCEUCQQVDEEKWJ677QTGUVTE" localSheetId="15" hidden="1">#REF!</definedName>
    <definedName name="BExGSCEUCQQVDEEKWJ677QTGUVTE" localSheetId="3" hidden="1">#REF!</definedName>
    <definedName name="BExGSCEUCQQVDEEKWJ677QTGUVTE" hidden="1">#REF!</definedName>
    <definedName name="BExGSQY65LH1PCKKM5WHDW83F35O" localSheetId="2" hidden="1">#REF!</definedName>
    <definedName name="BExGSQY65LH1PCKKM5WHDW83F35O" localSheetId="22" hidden="1">#REF!</definedName>
    <definedName name="BExGSQY65LH1PCKKM5WHDW83F35O" localSheetId="19" hidden="1">#REF!</definedName>
    <definedName name="BExGSQY65LH1PCKKM5WHDW83F35O" localSheetId="20" hidden="1">#REF!</definedName>
    <definedName name="BExGSQY65LH1PCKKM5WHDW83F35O" localSheetId="14" hidden="1">#REF!</definedName>
    <definedName name="BExGSQY65LH1PCKKM5WHDW83F35O" localSheetId="15" hidden="1">#REF!</definedName>
    <definedName name="BExGSQY65LH1PCKKM5WHDW83F35O" localSheetId="3" hidden="1">#REF!</definedName>
    <definedName name="BExGSQY65LH1PCKKM5WHDW83F35O" hidden="1">#REF!</definedName>
    <definedName name="BExGSYW1GKISF0PMUAK3XJK9PEW9" localSheetId="2" hidden="1">#REF!</definedName>
    <definedName name="BExGSYW1GKISF0PMUAK3XJK9PEW9" localSheetId="22" hidden="1">#REF!</definedName>
    <definedName name="BExGSYW1GKISF0PMUAK3XJK9PEW9" localSheetId="19" hidden="1">#REF!</definedName>
    <definedName name="BExGSYW1GKISF0PMUAK3XJK9PEW9" localSheetId="20" hidden="1">#REF!</definedName>
    <definedName name="BExGSYW1GKISF0PMUAK3XJK9PEW9" localSheetId="14" hidden="1">#REF!</definedName>
    <definedName name="BExGSYW1GKISF0PMUAK3XJK9PEW9" localSheetId="15" hidden="1">#REF!</definedName>
    <definedName name="BExGSYW1GKISF0PMUAK3XJK9PEW9" localSheetId="3" hidden="1">#REF!</definedName>
    <definedName name="BExGSYW1GKISF0PMUAK3XJK9PEW9" hidden="1">#REF!</definedName>
    <definedName name="BExGT0DZJB6LSF6L693UUB9EY1VQ" localSheetId="2" hidden="1">#REF!</definedName>
    <definedName name="BExGT0DZJB6LSF6L693UUB9EY1VQ" localSheetId="22" hidden="1">#REF!</definedName>
    <definedName name="BExGT0DZJB6LSF6L693UUB9EY1VQ" localSheetId="19" hidden="1">#REF!</definedName>
    <definedName name="BExGT0DZJB6LSF6L693UUB9EY1VQ" localSheetId="20" hidden="1">#REF!</definedName>
    <definedName name="BExGT0DZJB6LSF6L693UUB9EY1VQ" localSheetId="14" hidden="1">#REF!</definedName>
    <definedName name="BExGT0DZJB6LSF6L693UUB9EY1VQ" localSheetId="15" hidden="1">#REF!</definedName>
    <definedName name="BExGT0DZJB6LSF6L693UUB9EY1VQ" localSheetId="3" hidden="1">#REF!</definedName>
    <definedName name="BExGT0DZJB6LSF6L693UUB9EY1VQ" hidden="1">#REF!</definedName>
    <definedName name="BExGTEMKIEF46KBIDWCAOAN5U718" localSheetId="2" hidden="1">#REF!</definedName>
    <definedName name="BExGTEMKIEF46KBIDWCAOAN5U718" localSheetId="22" hidden="1">#REF!</definedName>
    <definedName name="BExGTEMKIEF46KBIDWCAOAN5U718" localSheetId="19" hidden="1">#REF!</definedName>
    <definedName name="BExGTEMKIEF46KBIDWCAOAN5U718" localSheetId="20" hidden="1">#REF!</definedName>
    <definedName name="BExGTEMKIEF46KBIDWCAOAN5U718" localSheetId="14" hidden="1">#REF!</definedName>
    <definedName name="BExGTEMKIEF46KBIDWCAOAN5U718" localSheetId="15" hidden="1">#REF!</definedName>
    <definedName name="BExGTEMKIEF46KBIDWCAOAN5U718" localSheetId="3" hidden="1">#REF!</definedName>
    <definedName name="BExGTEMKIEF46KBIDWCAOAN5U718" hidden="1">#REF!</definedName>
    <definedName name="BExGTGVFIF8HOQXR54SK065A8M4K" localSheetId="2" hidden="1">#REF!</definedName>
    <definedName name="BExGTGVFIF8HOQXR54SK065A8M4K" localSheetId="22" hidden="1">#REF!</definedName>
    <definedName name="BExGTGVFIF8HOQXR54SK065A8M4K" localSheetId="19" hidden="1">#REF!</definedName>
    <definedName name="BExGTGVFIF8HOQXR54SK065A8M4K" localSheetId="20" hidden="1">#REF!</definedName>
    <definedName name="BExGTGVFIF8HOQXR54SK065A8M4K" localSheetId="14" hidden="1">#REF!</definedName>
    <definedName name="BExGTGVFIF8HOQXR54SK065A8M4K" localSheetId="15" hidden="1">#REF!</definedName>
    <definedName name="BExGTGVFIF8HOQXR54SK065A8M4K" localSheetId="3" hidden="1">#REF!</definedName>
    <definedName name="BExGTGVFIF8HOQXR54SK065A8M4K" hidden="1">#REF!</definedName>
    <definedName name="BExGTIYX3OWPIINOGY1E4QQYSKHP" localSheetId="2" hidden="1">#REF!</definedName>
    <definedName name="BExGTIYX3OWPIINOGY1E4QQYSKHP" localSheetId="22" hidden="1">#REF!</definedName>
    <definedName name="BExGTIYX3OWPIINOGY1E4QQYSKHP" localSheetId="19" hidden="1">#REF!</definedName>
    <definedName name="BExGTIYX3OWPIINOGY1E4QQYSKHP" localSheetId="20" hidden="1">#REF!</definedName>
    <definedName name="BExGTIYX3OWPIINOGY1E4QQYSKHP" localSheetId="14" hidden="1">#REF!</definedName>
    <definedName name="BExGTIYX3OWPIINOGY1E4QQYSKHP" localSheetId="15" hidden="1">#REF!</definedName>
    <definedName name="BExGTIYX3OWPIINOGY1E4QQYSKHP" localSheetId="3" hidden="1">#REF!</definedName>
    <definedName name="BExGTIYX3OWPIINOGY1E4QQYSKHP" hidden="1">#REF!</definedName>
    <definedName name="BExGTKGUN0KUU3C0RL2LK98D8MEK" localSheetId="2" hidden="1">#REF!</definedName>
    <definedName name="BExGTKGUN0KUU3C0RL2LK98D8MEK" localSheetId="22" hidden="1">#REF!</definedName>
    <definedName name="BExGTKGUN0KUU3C0RL2LK98D8MEK" localSheetId="19" hidden="1">#REF!</definedName>
    <definedName name="BExGTKGUN0KUU3C0RL2LK98D8MEK" localSheetId="20" hidden="1">#REF!</definedName>
    <definedName name="BExGTKGUN0KUU3C0RL2LK98D8MEK" localSheetId="14" hidden="1">#REF!</definedName>
    <definedName name="BExGTKGUN0KUU3C0RL2LK98D8MEK" localSheetId="15" hidden="1">#REF!</definedName>
    <definedName name="BExGTKGUN0KUU3C0RL2LK98D8MEK" localSheetId="3" hidden="1">#REF!</definedName>
    <definedName name="BExGTKGUN0KUU3C0RL2LK98D8MEK" hidden="1">#REF!</definedName>
    <definedName name="BExGTV3U5SZUPLTWEMEY3IIN1L4L" localSheetId="2" hidden="1">#REF!</definedName>
    <definedName name="BExGTV3U5SZUPLTWEMEY3IIN1L4L" localSheetId="22" hidden="1">#REF!</definedName>
    <definedName name="BExGTV3U5SZUPLTWEMEY3IIN1L4L" localSheetId="19" hidden="1">#REF!</definedName>
    <definedName name="BExGTV3U5SZUPLTWEMEY3IIN1L4L" localSheetId="20" hidden="1">#REF!</definedName>
    <definedName name="BExGTV3U5SZUPLTWEMEY3IIN1L4L" localSheetId="14" hidden="1">#REF!</definedName>
    <definedName name="BExGTV3U5SZUPLTWEMEY3IIN1L4L" localSheetId="15" hidden="1">#REF!</definedName>
    <definedName name="BExGTV3U5SZUPLTWEMEY3IIN1L4L" localSheetId="3" hidden="1">#REF!</definedName>
    <definedName name="BExGTV3U5SZUPLTWEMEY3IIN1L4L" hidden="1">#REF!</definedName>
    <definedName name="BExGTZ046J7VMUG4YPKFN2K8TWB7" localSheetId="2" hidden="1">#REF!</definedName>
    <definedName name="BExGTZ046J7VMUG4YPKFN2K8TWB7" localSheetId="22" hidden="1">#REF!</definedName>
    <definedName name="BExGTZ046J7VMUG4YPKFN2K8TWB7" localSheetId="19" hidden="1">#REF!</definedName>
    <definedName name="BExGTZ046J7VMUG4YPKFN2K8TWB7" localSheetId="20" hidden="1">#REF!</definedName>
    <definedName name="BExGTZ046J7VMUG4YPKFN2K8TWB7" localSheetId="14" hidden="1">#REF!</definedName>
    <definedName name="BExGTZ046J7VMUG4YPKFN2K8TWB7" localSheetId="15" hidden="1">#REF!</definedName>
    <definedName name="BExGTZ046J7VMUG4YPKFN2K8TWB7" localSheetId="3" hidden="1">#REF!</definedName>
    <definedName name="BExGTZ046J7VMUG4YPKFN2K8TWB7" hidden="1">#REF!</definedName>
    <definedName name="BExGTZ04EFFQ3Z3JMM0G35JYWUK3" localSheetId="2" hidden="1">#REF!</definedName>
    <definedName name="BExGTZ04EFFQ3Z3JMM0G35JYWUK3" localSheetId="22" hidden="1">#REF!</definedName>
    <definedName name="BExGTZ04EFFQ3Z3JMM0G35JYWUK3" localSheetId="19" hidden="1">#REF!</definedName>
    <definedName name="BExGTZ04EFFQ3Z3JMM0G35JYWUK3" localSheetId="20" hidden="1">#REF!</definedName>
    <definedName name="BExGTZ04EFFQ3Z3JMM0G35JYWUK3" localSheetId="14" hidden="1">#REF!</definedName>
    <definedName name="BExGTZ04EFFQ3Z3JMM0G35JYWUK3" localSheetId="15" hidden="1">#REF!</definedName>
    <definedName name="BExGTZ04EFFQ3Z3JMM0G35JYWUK3" localSheetId="3" hidden="1">#REF!</definedName>
    <definedName name="BExGTZ04EFFQ3Z3JMM0G35JYWUK3" hidden="1">#REF!</definedName>
    <definedName name="BExGU2G9OPRZRIU9YGF6NX9FUW0J" localSheetId="2" hidden="1">#REF!</definedName>
    <definedName name="BExGU2G9OPRZRIU9YGF6NX9FUW0J" localSheetId="22" hidden="1">#REF!</definedName>
    <definedName name="BExGU2G9OPRZRIU9YGF6NX9FUW0J" localSheetId="19" hidden="1">#REF!</definedName>
    <definedName name="BExGU2G9OPRZRIU9YGF6NX9FUW0J" localSheetId="20" hidden="1">#REF!</definedName>
    <definedName name="BExGU2G9OPRZRIU9YGF6NX9FUW0J" localSheetId="14" hidden="1">#REF!</definedName>
    <definedName name="BExGU2G9OPRZRIU9YGF6NX9FUW0J" localSheetId="15" hidden="1">#REF!</definedName>
    <definedName name="BExGU2G9OPRZRIU9YGF6NX9FUW0J" localSheetId="3" hidden="1">#REF!</definedName>
    <definedName name="BExGU2G9OPRZRIU9YGF6NX9FUW0J" hidden="1">#REF!</definedName>
    <definedName name="BExGU6HTKLRZO8UOI3DTAM5RFDBA" localSheetId="2" hidden="1">#REF!</definedName>
    <definedName name="BExGU6HTKLRZO8UOI3DTAM5RFDBA" localSheetId="22" hidden="1">#REF!</definedName>
    <definedName name="BExGU6HTKLRZO8UOI3DTAM5RFDBA" localSheetId="19" hidden="1">#REF!</definedName>
    <definedName name="BExGU6HTKLRZO8UOI3DTAM5RFDBA" localSheetId="20" hidden="1">#REF!</definedName>
    <definedName name="BExGU6HTKLRZO8UOI3DTAM5RFDBA" localSheetId="14" hidden="1">#REF!</definedName>
    <definedName name="BExGU6HTKLRZO8UOI3DTAM5RFDBA" localSheetId="15" hidden="1">#REF!</definedName>
    <definedName name="BExGU6HTKLRZO8UOI3DTAM5RFDBA" localSheetId="3" hidden="1">#REF!</definedName>
    <definedName name="BExGU6HTKLRZO8UOI3DTAM5RFDBA" hidden="1">#REF!</definedName>
    <definedName name="BExGUDDZXFFQHAF4UZF8ZB1HO7H6" localSheetId="2" hidden="1">#REF!</definedName>
    <definedName name="BExGUDDZXFFQHAF4UZF8ZB1HO7H6" localSheetId="22" hidden="1">#REF!</definedName>
    <definedName name="BExGUDDZXFFQHAF4UZF8ZB1HO7H6" localSheetId="19" hidden="1">#REF!</definedName>
    <definedName name="BExGUDDZXFFQHAF4UZF8ZB1HO7H6" localSheetId="20" hidden="1">#REF!</definedName>
    <definedName name="BExGUDDZXFFQHAF4UZF8ZB1HO7H6" localSheetId="14" hidden="1">#REF!</definedName>
    <definedName name="BExGUDDZXFFQHAF4UZF8ZB1HO7H6" localSheetId="15" hidden="1">#REF!</definedName>
    <definedName name="BExGUDDZXFFQHAF4UZF8ZB1HO7H6" localSheetId="3" hidden="1">#REF!</definedName>
    <definedName name="BExGUDDZXFFQHAF4UZF8ZB1HO7H6" hidden="1">#REF!</definedName>
    <definedName name="BExGUI6NCRHY7EAB6SK6EPPMWFG1" localSheetId="2" hidden="1">#REF!</definedName>
    <definedName name="BExGUI6NCRHY7EAB6SK6EPPMWFG1" localSheetId="22" hidden="1">#REF!</definedName>
    <definedName name="BExGUI6NCRHY7EAB6SK6EPPMWFG1" localSheetId="19" hidden="1">#REF!</definedName>
    <definedName name="BExGUI6NCRHY7EAB6SK6EPPMWFG1" localSheetId="20" hidden="1">#REF!</definedName>
    <definedName name="BExGUI6NCRHY7EAB6SK6EPPMWFG1" localSheetId="14" hidden="1">#REF!</definedName>
    <definedName name="BExGUI6NCRHY7EAB6SK6EPPMWFG1" localSheetId="15" hidden="1">#REF!</definedName>
    <definedName name="BExGUI6NCRHY7EAB6SK6EPPMWFG1" localSheetId="3" hidden="1">#REF!</definedName>
    <definedName name="BExGUI6NCRHY7EAB6SK6EPPMWFG1" hidden="1">#REF!</definedName>
    <definedName name="BExGUIBXBRHGM97ZX6GBA4ZDQ79C" localSheetId="2" hidden="1">#REF!</definedName>
    <definedName name="BExGUIBXBRHGM97ZX6GBA4ZDQ79C" localSheetId="22" hidden="1">#REF!</definedName>
    <definedName name="BExGUIBXBRHGM97ZX6GBA4ZDQ79C" localSheetId="19" hidden="1">#REF!</definedName>
    <definedName name="BExGUIBXBRHGM97ZX6GBA4ZDQ79C" localSheetId="20" hidden="1">#REF!</definedName>
    <definedName name="BExGUIBXBRHGM97ZX6GBA4ZDQ79C" localSheetId="14" hidden="1">#REF!</definedName>
    <definedName name="BExGUIBXBRHGM97ZX6GBA4ZDQ79C" localSheetId="15" hidden="1">#REF!</definedName>
    <definedName name="BExGUIBXBRHGM97ZX6GBA4ZDQ79C" localSheetId="3" hidden="1">#REF!</definedName>
    <definedName name="BExGUIBXBRHGM97ZX6GBA4ZDQ79C" hidden="1">#REF!</definedName>
    <definedName name="BExGUM8D91UNPCOO4TKP9FGX85TF" localSheetId="2" hidden="1">#REF!</definedName>
    <definedName name="BExGUM8D91UNPCOO4TKP9FGX85TF" localSheetId="22" hidden="1">#REF!</definedName>
    <definedName name="BExGUM8D91UNPCOO4TKP9FGX85TF" localSheetId="19" hidden="1">#REF!</definedName>
    <definedName name="BExGUM8D91UNPCOO4TKP9FGX85TF" localSheetId="20" hidden="1">#REF!</definedName>
    <definedName name="BExGUM8D91UNPCOO4TKP9FGX85TF" localSheetId="14" hidden="1">#REF!</definedName>
    <definedName name="BExGUM8D91UNPCOO4TKP9FGX85TF" localSheetId="15" hidden="1">#REF!</definedName>
    <definedName name="BExGUM8D91UNPCOO4TKP9FGX85TF" localSheetId="3" hidden="1">#REF!</definedName>
    <definedName name="BExGUM8D91UNPCOO4TKP9FGX85TF" hidden="1">#REF!</definedName>
    <definedName name="BExGUMDP0WYFBZL2MCB36WWJIC04" localSheetId="2" hidden="1">#REF!</definedName>
    <definedName name="BExGUMDP0WYFBZL2MCB36WWJIC04" localSheetId="22" hidden="1">#REF!</definedName>
    <definedName name="BExGUMDP0WYFBZL2MCB36WWJIC04" localSheetId="19" hidden="1">#REF!</definedName>
    <definedName name="BExGUMDP0WYFBZL2MCB36WWJIC04" localSheetId="20" hidden="1">#REF!</definedName>
    <definedName name="BExGUMDP0WYFBZL2MCB36WWJIC04" localSheetId="14" hidden="1">#REF!</definedName>
    <definedName name="BExGUMDP0WYFBZL2MCB36WWJIC04" localSheetId="15" hidden="1">#REF!</definedName>
    <definedName name="BExGUMDP0WYFBZL2MCB36WWJIC04" localSheetId="3" hidden="1">#REF!</definedName>
    <definedName name="BExGUMDP0WYFBZL2MCB36WWJIC04" hidden="1">#REF!</definedName>
    <definedName name="BExGUQF9N9FKI7S0H30WUAEB5LPD" localSheetId="2" hidden="1">#REF!</definedName>
    <definedName name="BExGUQF9N9FKI7S0H30WUAEB5LPD" localSheetId="22" hidden="1">#REF!</definedName>
    <definedName name="BExGUQF9N9FKI7S0H30WUAEB5LPD" localSheetId="19" hidden="1">#REF!</definedName>
    <definedName name="BExGUQF9N9FKI7S0H30WUAEB5LPD" localSheetId="20" hidden="1">#REF!</definedName>
    <definedName name="BExGUQF9N9FKI7S0H30WUAEB5LPD" localSheetId="14" hidden="1">#REF!</definedName>
    <definedName name="BExGUQF9N9FKI7S0H30WUAEB5LPD" localSheetId="15" hidden="1">#REF!</definedName>
    <definedName name="BExGUQF9N9FKI7S0H30WUAEB5LPD" localSheetId="3" hidden="1">#REF!</definedName>
    <definedName name="BExGUQF9N9FKI7S0H30WUAEB5LPD" hidden="1">#REF!</definedName>
    <definedName name="BExGUR6BA03XPBK60SQUW197GJ5X" localSheetId="2" hidden="1">#REF!</definedName>
    <definedName name="BExGUR6BA03XPBK60SQUW197GJ5X" localSheetId="22" hidden="1">#REF!</definedName>
    <definedName name="BExGUR6BA03XPBK60SQUW197GJ5X" localSheetId="19" hidden="1">#REF!</definedName>
    <definedName name="BExGUR6BA03XPBK60SQUW197GJ5X" localSheetId="20" hidden="1">#REF!</definedName>
    <definedName name="BExGUR6BA03XPBK60SQUW197GJ5X" localSheetId="14" hidden="1">#REF!</definedName>
    <definedName name="BExGUR6BA03XPBK60SQUW197GJ5X" localSheetId="15" hidden="1">#REF!</definedName>
    <definedName name="BExGUR6BA03XPBK60SQUW197GJ5X" localSheetId="3" hidden="1">#REF!</definedName>
    <definedName name="BExGUR6BA03XPBK60SQUW197GJ5X" hidden="1">#REF!</definedName>
    <definedName name="BExGUVIP60TA4B7X2PFGMBFUSKGX" localSheetId="2" hidden="1">#REF!</definedName>
    <definedName name="BExGUVIP60TA4B7X2PFGMBFUSKGX" localSheetId="22" hidden="1">#REF!</definedName>
    <definedName name="BExGUVIP60TA4B7X2PFGMBFUSKGX" localSheetId="19" hidden="1">#REF!</definedName>
    <definedName name="BExGUVIP60TA4B7X2PFGMBFUSKGX" localSheetId="20" hidden="1">#REF!</definedName>
    <definedName name="BExGUVIP60TA4B7X2PFGMBFUSKGX" localSheetId="14" hidden="1">#REF!</definedName>
    <definedName name="BExGUVIP60TA4B7X2PFGMBFUSKGX" localSheetId="15" hidden="1">#REF!</definedName>
    <definedName name="BExGUVIP60TA4B7X2PFGMBFUSKGX" localSheetId="3" hidden="1">#REF!</definedName>
    <definedName name="BExGUVIP60TA4B7X2PFGMBFUSKGX" hidden="1">#REF!</definedName>
    <definedName name="BExGUVTIIWAK5T0F5FD428QDO46W" localSheetId="2" hidden="1">#REF!</definedName>
    <definedName name="BExGUVTIIWAK5T0F5FD428QDO46W" localSheetId="22" hidden="1">#REF!</definedName>
    <definedName name="BExGUVTIIWAK5T0F5FD428QDO46W" localSheetId="19" hidden="1">#REF!</definedName>
    <definedName name="BExGUVTIIWAK5T0F5FD428QDO46W" localSheetId="20" hidden="1">#REF!</definedName>
    <definedName name="BExGUVTIIWAK5T0F5FD428QDO46W" localSheetId="14" hidden="1">#REF!</definedName>
    <definedName name="BExGUVTIIWAK5T0F5FD428QDO46W" localSheetId="15" hidden="1">#REF!</definedName>
    <definedName name="BExGUVTIIWAK5T0F5FD428QDO46W" localSheetId="3" hidden="1">#REF!</definedName>
    <definedName name="BExGUVTIIWAK5T0F5FD428QDO46W" hidden="1">#REF!</definedName>
    <definedName name="BExGUZKF06F209XL1IZWVJEQ82EE" localSheetId="2" hidden="1">#REF!</definedName>
    <definedName name="BExGUZKF06F209XL1IZWVJEQ82EE" localSheetId="22" hidden="1">#REF!</definedName>
    <definedName name="BExGUZKF06F209XL1IZWVJEQ82EE" localSheetId="19" hidden="1">#REF!</definedName>
    <definedName name="BExGUZKF06F209XL1IZWVJEQ82EE" localSheetId="20" hidden="1">#REF!</definedName>
    <definedName name="BExGUZKF06F209XL1IZWVJEQ82EE" localSheetId="14" hidden="1">#REF!</definedName>
    <definedName name="BExGUZKF06F209XL1IZWVJEQ82EE" localSheetId="15" hidden="1">#REF!</definedName>
    <definedName name="BExGUZKF06F209XL1IZWVJEQ82EE" localSheetId="3" hidden="1">#REF!</definedName>
    <definedName name="BExGUZKF06F209XL1IZWVJEQ82EE" hidden="1">#REF!</definedName>
    <definedName name="BExGUZPWM950OZ8P1A3N86LXK97U" localSheetId="2" hidden="1">#REF!</definedName>
    <definedName name="BExGUZPWM950OZ8P1A3N86LXK97U" localSheetId="22" hidden="1">#REF!</definedName>
    <definedName name="BExGUZPWM950OZ8P1A3N86LXK97U" localSheetId="19" hidden="1">#REF!</definedName>
    <definedName name="BExGUZPWM950OZ8P1A3N86LXK97U" localSheetId="20" hidden="1">#REF!</definedName>
    <definedName name="BExGUZPWM950OZ8P1A3N86LXK97U" localSheetId="14" hidden="1">#REF!</definedName>
    <definedName name="BExGUZPWM950OZ8P1A3N86LXK97U" localSheetId="15" hidden="1">#REF!</definedName>
    <definedName name="BExGUZPWM950OZ8P1A3N86LXK97U" localSheetId="3" hidden="1">#REF!</definedName>
    <definedName name="BExGUZPWM950OZ8P1A3N86LXK97U" hidden="1">#REF!</definedName>
    <definedName name="BExGV2EVT380QHD4AP2RL9MR8L5L" localSheetId="2" hidden="1">#REF!</definedName>
    <definedName name="BExGV2EVT380QHD4AP2RL9MR8L5L" localSheetId="22" hidden="1">#REF!</definedName>
    <definedName name="BExGV2EVT380QHD4AP2RL9MR8L5L" localSheetId="19" hidden="1">#REF!</definedName>
    <definedName name="BExGV2EVT380QHD4AP2RL9MR8L5L" localSheetId="20" hidden="1">#REF!</definedName>
    <definedName name="BExGV2EVT380QHD4AP2RL9MR8L5L" localSheetId="14" hidden="1">#REF!</definedName>
    <definedName name="BExGV2EVT380QHD4AP2RL9MR8L5L" localSheetId="15" hidden="1">#REF!</definedName>
    <definedName name="BExGV2EVT380QHD4AP2RL9MR8L5L" localSheetId="3" hidden="1">#REF!</definedName>
    <definedName name="BExGV2EVT380QHD4AP2RL9MR8L5L" hidden="1">#REF!</definedName>
    <definedName name="BExGVBUSKOI7KB24K40PTXJE6MER" localSheetId="2" hidden="1">#REF!</definedName>
    <definedName name="BExGVBUSKOI7KB24K40PTXJE6MER" localSheetId="22" hidden="1">#REF!</definedName>
    <definedName name="BExGVBUSKOI7KB24K40PTXJE6MER" localSheetId="19" hidden="1">#REF!</definedName>
    <definedName name="BExGVBUSKOI7KB24K40PTXJE6MER" localSheetId="20" hidden="1">#REF!</definedName>
    <definedName name="BExGVBUSKOI7KB24K40PTXJE6MER" localSheetId="14" hidden="1">#REF!</definedName>
    <definedName name="BExGVBUSKOI7KB24K40PTXJE6MER" localSheetId="15" hidden="1">#REF!</definedName>
    <definedName name="BExGVBUSKOI7KB24K40PTXJE6MER" localSheetId="3" hidden="1">#REF!</definedName>
    <definedName name="BExGVBUSKOI7KB24K40PTXJE6MER" hidden="1">#REF!</definedName>
    <definedName name="BExGVGSQSVWTL2MNI6TT8Y92W3KA" localSheetId="2" hidden="1">#REF!</definedName>
    <definedName name="BExGVGSQSVWTL2MNI6TT8Y92W3KA" localSheetId="22" hidden="1">#REF!</definedName>
    <definedName name="BExGVGSQSVWTL2MNI6TT8Y92W3KA" localSheetId="19" hidden="1">#REF!</definedName>
    <definedName name="BExGVGSQSVWTL2MNI6TT8Y92W3KA" localSheetId="20" hidden="1">#REF!</definedName>
    <definedName name="BExGVGSQSVWTL2MNI6TT8Y92W3KA" localSheetId="14" hidden="1">#REF!</definedName>
    <definedName name="BExGVGSQSVWTL2MNI6TT8Y92W3KA" localSheetId="15" hidden="1">#REF!</definedName>
    <definedName name="BExGVGSQSVWTL2MNI6TT8Y92W3KA" localSheetId="3" hidden="1">#REF!</definedName>
    <definedName name="BExGVGSQSVWTL2MNI6TT8Y92W3KA" hidden="1">#REF!</definedName>
    <definedName name="BExGVHP63K0GSYU17R73XGX6W2U6" localSheetId="2" hidden="1">#REF!</definedName>
    <definedName name="BExGVHP63K0GSYU17R73XGX6W2U6" localSheetId="22" hidden="1">#REF!</definedName>
    <definedName name="BExGVHP63K0GSYU17R73XGX6W2U6" localSheetId="19" hidden="1">#REF!</definedName>
    <definedName name="BExGVHP63K0GSYU17R73XGX6W2U6" localSheetId="20" hidden="1">#REF!</definedName>
    <definedName name="BExGVHP63K0GSYU17R73XGX6W2U6" localSheetId="14" hidden="1">#REF!</definedName>
    <definedName name="BExGVHP63K0GSYU17R73XGX6W2U6" localSheetId="15" hidden="1">#REF!</definedName>
    <definedName name="BExGVHP63K0GSYU17R73XGX6W2U6" localSheetId="3" hidden="1">#REF!</definedName>
    <definedName name="BExGVHP63K0GSYU17R73XGX6W2U6" hidden="1">#REF!</definedName>
    <definedName name="BExGVN3DDSLKWSP9MVJS9QMNEUIK" localSheetId="2" hidden="1">#REF!</definedName>
    <definedName name="BExGVN3DDSLKWSP9MVJS9QMNEUIK" localSheetId="22" hidden="1">#REF!</definedName>
    <definedName name="BExGVN3DDSLKWSP9MVJS9QMNEUIK" localSheetId="19" hidden="1">#REF!</definedName>
    <definedName name="BExGVN3DDSLKWSP9MVJS9QMNEUIK" localSheetId="20" hidden="1">#REF!</definedName>
    <definedName name="BExGVN3DDSLKWSP9MVJS9QMNEUIK" localSheetId="14" hidden="1">#REF!</definedName>
    <definedName name="BExGVN3DDSLKWSP9MVJS9QMNEUIK" localSheetId="15" hidden="1">#REF!</definedName>
    <definedName name="BExGVN3DDSLKWSP9MVJS9QMNEUIK" localSheetId="3" hidden="1">#REF!</definedName>
    <definedName name="BExGVN3DDSLKWSP9MVJS9QMNEUIK" hidden="1">#REF!</definedName>
    <definedName name="BExGVUVVMLOCR9DPVUZSQ141EE4J" localSheetId="2" hidden="1">#REF!</definedName>
    <definedName name="BExGVUVVMLOCR9DPVUZSQ141EE4J" localSheetId="22" hidden="1">#REF!</definedName>
    <definedName name="BExGVUVVMLOCR9DPVUZSQ141EE4J" localSheetId="19" hidden="1">#REF!</definedName>
    <definedName name="BExGVUVVMLOCR9DPVUZSQ141EE4J" localSheetId="20" hidden="1">#REF!</definedName>
    <definedName name="BExGVUVVMLOCR9DPVUZSQ141EE4J" localSheetId="14" hidden="1">#REF!</definedName>
    <definedName name="BExGVUVVMLOCR9DPVUZSQ141EE4J" localSheetId="15" hidden="1">#REF!</definedName>
    <definedName name="BExGVUVVMLOCR9DPVUZSQ141EE4J" localSheetId="3" hidden="1">#REF!</definedName>
    <definedName name="BExGVUVVMLOCR9DPVUZSQ141EE4J" hidden="1">#REF!</definedName>
    <definedName name="BExGVV6OOLDQ3TXZK51TTF3YX0WN" localSheetId="2" hidden="1">#REF!</definedName>
    <definedName name="BExGVV6OOLDQ3TXZK51TTF3YX0WN" localSheetId="22" hidden="1">#REF!</definedName>
    <definedName name="BExGVV6OOLDQ3TXZK51TTF3YX0WN" localSheetId="19" hidden="1">#REF!</definedName>
    <definedName name="BExGVV6OOLDQ3TXZK51TTF3YX0WN" localSheetId="20" hidden="1">#REF!</definedName>
    <definedName name="BExGVV6OOLDQ3TXZK51TTF3YX0WN" localSheetId="14" hidden="1">#REF!</definedName>
    <definedName name="BExGVV6OOLDQ3TXZK51TTF3YX0WN" localSheetId="15" hidden="1">#REF!</definedName>
    <definedName name="BExGVV6OOLDQ3TXZK51TTF3YX0WN" localSheetId="3" hidden="1">#REF!</definedName>
    <definedName name="BExGVV6OOLDQ3TXZK51TTF3YX0WN" hidden="1">#REF!</definedName>
    <definedName name="BExGW0KVS7U0C87XFZ78QW991IEV" localSheetId="2" hidden="1">#REF!</definedName>
    <definedName name="BExGW0KVS7U0C87XFZ78QW991IEV" localSheetId="22" hidden="1">#REF!</definedName>
    <definedName name="BExGW0KVS7U0C87XFZ78QW991IEV" localSheetId="19" hidden="1">#REF!</definedName>
    <definedName name="BExGW0KVS7U0C87XFZ78QW991IEV" localSheetId="20" hidden="1">#REF!</definedName>
    <definedName name="BExGW0KVS7U0C87XFZ78QW991IEV" localSheetId="14" hidden="1">#REF!</definedName>
    <definedName name="BExGW0KVS7U0C87XFZ78QW991IEV" localSheetId="15" hidden="1">#REF!</definedName>
    <definedName name="BExGW0KVS7U0C87XFZ78QW991IEV" localSheetId="3" hidden="1">#REF!</definedName>
    <definedName name="BExGW0KVS7U0C87XFZ78QW991IEV" hidden="1">#REF!</definedName>
    <definedName name="BExGW0Q7QHE29TGNWAWQ6GR0V6TQ" localSheetId="2" hidden="1">#REF!</definedName>
    <definedName name="BExGW0Q7QHE29TGNWAWQ6GR0V6TQ" localSheetId="22" hidden="1">#REF!</definedName>
    <definedName name="BExGW0Q7QHE29TGNWAWQ6GR0V6TQ" localSheetId="19" hidden="1">#REF!</definedName>
    <definedName name="BExGW0Q7QHE29TGNWAWQ6GR0V6TQ" localSheetId="20" hidden="1">#REF!</definedName>
    <definedName name="BExGW0Q7QHE29TGNWAWQ6GR0V6TQ" localSheetId="14" hidden="1">#REF!</definedName>
    <definedName name="BExGW0Q7QHE29TGNWAWQ6GR0V6TQ" localSheetId="15" hidden="1">#REF!</definedName>
    <definedName name="BExGW0Q7QHE29TGNWAWQ6GR0V6TQ" localSheetId="3" hidden="1">#REF!</definedName>
    <definedName name="BExGW0Q7QHE29TGNWAWQ6GR0V6TQ" hidden="1">#REF!</definedName>
    <definedName name="BExGW2Z7AMPG6H9EXA9ML6EZVGGA" localSheetId="2" hidden="1">#REF!</definedName>
    <definedName name="BExGW2Z7AMPG6H9EXA9ML6EZVGGA" localSheetId="22" hidden="1">#REF!</definedName>
    <definedName name="BExGW2Z7AMPG6H9EXA9ML6EZVGGA" localSheetId="19" hidden="1">#REF!</definedName>
    <definedName name="BExGW2Z7AMPG6H9EXA9ML6EZVGGA" localSheetId="20" hidden="1">#REF!</definedName>
    <definedName name="BExGW2Z7AMPG6H9EXA9ML6EZVGGA" localSheetId="14" hidden="1">#REF!</definedName>
    <definedName name="BExGW2Z7AMPG6H9EXA9ML6EZVGGA" localSheetId="15" hidden="1">#REF!</definedName>
    <definedName name="BExGW2Z7AMPG6H9EXA9ML6EZVGGA" localSheetId="3" hidden="1">#REF!</definedName>
    <definedName name="BExGW2Z7AMPG6H9EXA9ML6EZVGGA" hidden="1">#REF!</definedName>
    <definedName name="BExGWABG5VT5XO1A196RK61AXA8C" localSheetId="2" hidden="1">#REF!</definedName>
    <definedName name="BExGWABG5VT5XO1A196RK61AXA8C" localSheetId="22" hidden="1">#REF!</definedName>
    <definedName name="BExGWABG5VT5XO1A196RK61AXA8C" localSheetId="19" hidden="1">#REF!</definedName>
    <definedName name="BExGWABG5VT5XO1A196RK61AXA8C" localSheetId="20" hidden="1">#REF!</definedName>
    <definedName name="BExGWABG5VT5XO1A196RK61AXA8C" localSheetId="14" hidden="1">#REF!</definedName>
    <definedName name="BExGWABG5VT5XO1A196RK61AXA8C" localSheetId="15" hidden="1">#REF!</definedName>
    <definedName name="BExGWABG5VT5XO1A196RK61AXA8C" localSheetId="3" hidden="1">#REF!</definedName>
    <definedName name="BExGWABG5VT5XO1A196RK61AXA8C" hidden="1">#REF!</definedName>
    <definedName name="BExGWEO0JDG84NYLEAV5NSOAGMJZ" localSheetId="2" hidden="1">#REF!</definedName>
    <definedName name="BExGWEO0JDG84NYLEAV5NSOAGMJZ" localSheetId="22" hidden="1">#REF!</definedName>
    <definedName name="BExGWEO0JDG84NYLEAV5NSOAGMJZ" localSheetId="19" hidden="1">#REF!</definedName>
    <definedName name="BExGWEO0JDG84NYLEAV5NSOAGMJZ" localSheetId="20" hidden="1">#REF!</definedName>
    <definedName name="BExGWEO0JDG84NYLEAV5NSOAGMJZ" localSheetId="14" hidden="1">#REF!</definedName>
    <definedName name="BExGWEO0JDG84NYLEAV5NSOAGMJZ" localSheetId="15" hidden="1">#REF!</definedName>
    <definedName name="BExGWEO0JDG84NYLEAV5NSOAGMJZ" localSheetId="3" hidden="1">#REF!</definedName>
    <definedName name="BExGWEO0JDG84NYLEAV5NSOAGMJZ" hidden="1">#REF!</definedName>
    <definedName name="BExGWLEOC70Z8QAJTPT2PDHTNM4L" localSheetId="2" hidden="1">#REF!</definedName>
    <definedName name="BExGWLEOC70Z8QAJTPT2PDHTNM4L" localSheetId="22" hidden="1">#REF!</definedName>
    <definedName name="BExGWLEOC70Z8QAJTPT2PDHTNM4L" localSheetId="19" hidden="1">#REF!</definedName>
    <definedName name="BExGWLEOC70Z8QAJTPT2PDHTNM4L" localSheetId="20" hidden="1">#REF!</definedName>
    <definedName name="BExGWLEOC70Z8QAJTPT2PDHTNM4L" localSheetId="14" hidden="1">#REF!</definedName>
    <definedName name="BExGWLEOC70Z8QAJTPT2PDHTNM4L" localSheetId="15" hidden="1">#REF!</definedName>
    <definedName name="BExGWLEOC70Z8QAJTPT2PDHTNM4L" localSheetId="3" hidden="1">#REF!</definedName>
    <definedName name="BExGWLEOC70Z8QAJTPT2PDHTNM4L" hidden="1">#REF!</definedName>
    <definedName name="BExGWNCXLCRTLBVMTXYJ5PHQI6SS" localSheetId="2" hidden="1">#REF!</definedName>
    <definedName name="BExGWNCXLCRTLBVMTXYJ5PHQI6SS" localSheetId="22" hidden="1">#REF!</definedName>
    <definedName name="BExGWNCXLCRTLBVMTXYJ5PHQI6SS" localSheetId="19" hidden="1">#REF!</definedName>
    <definedName name="BExGWNCXLCRTLBVMTXYJ5PHQI6SS" localSheetId="20" hidden="1">#REF!</definedName>
    <definedName name="BExGWNCXLCRTLBVMTXYJ5PHQI6SS" localSheetId="14" hidden="1">#REF!</definedName>
    <definedName name="BExGWNCXLCRTLBVMTXYJ5PHQI6SS" localSheetId="15" hidden="1">#REF!</definedName>
    <definedName name="BExGWNCXLCRTLBVMTXYJ5PHQI6SS" localSheetId="3" hidden="1">#REF!</definedName>
    <definedName name="BExGWNCXLCRTLBVMTXYJ5PHQI6SS" hidden="1">#REF!</definedName>
    <definedName name="BExGX4L8N6ERT0Q4EVVNA97EGD80" localSheetId="2" hidden="1">#REF!</definedName>
    <definedName name="BExGX4L8N6ERT0Q4EVVNA97EGD80" localSheetId="22" hidden="1">#REF!</definedName>
    <definedName name="BExGX4L8N6ERT0Q4EVVNA97EGD80" localSheetId="19" hidden="1">#REF!</definedName>
    <definedName name="BExGX4L8N6ERT0Q4EVVNA97EGD80" localSheetId="20" hidden="1">#REF!</definedName>
    <definedName name="BExGX4L8N6ERT0Q4EVVNA97EGD80" localSheetId="14" hidden="1">#REF!</definedName>
    <definedName name="BExGX4L8N6ERT0Q4EVVNA97EGD80" localSheetId="15" hidden="1">#REF!</definedName>
    <definedName name="BExGX4L8N6ERT0Q4EVVNA97EGD80" localSheetId="3" hidden="1">#REF!</definedName>
    <definedName name="BExGX4L8N6ERT0Q4EVVNA97EGD80" hidden="1">#REF!</definedName>
    <definedName name="BExGX5MWTL78XM0QCP4NT564ML39" localSheetId="2" hidden="1">#REF!</definedName>
    <definedName name="BExGX5MWTL78XM0QCP4NT564ML39" localSheetId="22" hidden="1">#REF!</definedName>
    <definedName name="BExGX5MWTL78XM0QCP4NT564ML39" localSheetId="19" hidden="1">#REF!</definedName>
    <definedName name="BExGX5MWTL78XM0QCP4NT564ML39" localSheetId="20" hidden="1">#REF!</definedName>
    <definedName name="BExGX5MWTL78XM0QCP4NT564ML39" localSheetId="14" hidden="1">#REF!</definedName>
    <definedName name="BExGX5MWTL78XM0QCP4NT564ML39" localSheetId="15" hidden="1">#REF!</definedName>
    <definedName name="BExGX5MWTL78XM0QCP4NT564ML39" localSheetId="3" hidden="1">#REF!</definedName>
    <definedName name="BExGX5MWTL78XM0QCP4NT564ML39" hidden="1">#REF!</definedName>
    <definedName name="BExGX6U988MCFIGDA1282F92U9AA" localSheetId="2" hidden="1">#REF!</definedName>
    <definedName name="BExGX6U988MCFIGDA1282F92U9AA" localSheetId="22" hidden="1">#REF!</definedName>
    <definedName name="BExGX6U988MCFIGDA1282F92U9AA" localSheetId="19" hidden="1">#REF!</definedName>
    <definedName name="BExGX6U988MCFIGDA1282F92U9AA" localSheetId="20" hidden="1">#REF!</definedName>
    <definedName name="BExGX6U988MCFIGDA1282F92U9AA" localSheetId="14" hidden="1">#REF!</definedName>
    <definedName name="BExGX6U988MCFIGDA1282F92U9AA" localSheetId="15" hidden="1">#REF!</definedName>
    <definedName name="BExGX6U988MCFIGDA1282F92U9AA" localSheetId="3" hidden="1">#REF!</definedName>
    <definedName name="BExGX6U988MCFIGDA1282F92U9AA" hidden="1">#REF!</definedName>
    <definedName name="BExGX7FTB1CKAT5HUW6H531FIY6I" localSheetId="2" hidden="1">#REF!</definedName>
    <definedName name="BExGX7FTB1CKAT5HUW6H531FIY6I" localSheetId="22" hidden="1">#REF!</definedName>
    <definedName name="BExGX7FTB1CKAT5HUW6H531FIY6I" localSheetId="19" hidden="1">#REF!</definedName>
    <definedName name="BExGX7FTB1CKAT5HUW6H531FIY6I" localSheetId="20" hidden="1">#REF!</definedName>
    <definedName name="BExGX7FTB1CKAT5HUW6H531FIY6I" localSheetId="14" hidden="1">#REF!</definedName>
    <definedName name="BExGX7FTB1CKAT5HUW6H531FIY6I" localSheetId="15" hidden="1">#REF!</definedName>
    <definedName name="BExGX7FTB1CKAT5HUW6H531FIY6I" localSheetId="3" hidden="1">#REF!</definedName>
    <definedName name="BExGX7FTB1CKAT5HUW6H531FIY6I" hidden="1">#REF!</definedName>
    <definedName name="BExGX9DVACJQIZ4GH6YAD2A7F70O" localSheetId="2" hidden="1">#REF!</definedName>
    <definedName name="BExGX9DVACJQIZ4GH6YAD2A7F70O" localSheetId="22" hidden="1">#REF!</definedName>
    <definedName name="BExGX9DVACJQIZ4GH6YAD2A7F70O" localSheetId="19" hidden="1">#REF!</definedName>
    <definedName name="BExGX9DVACJQIZ4GH6YAD2A7F70O" localSheetId="20" hidden="1">#REF!</definedName>
    <definedName name="BExGX9DVACJQIZ4GH6YAD2A7F70O" localSheetId="14" hidden="1">#REF!</definedName>
    <definedName name="BExGX9DVACJQIZ4GH6YAD2A7F70O" localSheetId="15" hidden="1">#REF!</definedName>
    <definedName name="BExGX9DVACJQIZ4GH6YAD2A7F70O" localSheetId="3" hidden="1">#REF!</definedName>
    <definedName name="BExGX9DVACJQIZ4GH6YAD2A7F70O" hidden="1">#REF!</definedName>
    <definedName name="BExGXCZBQISQ3IMF6DJH1OXNAQP8" localSheetId="2" hidden="1">#REF!</definedName>
    <definedName name="BExGXCZBQISQ3IMF6DJH1OXNAQP8" localSheetId="22" hidden="1">#REF!</definedName>
    <definedName name="BExGXCZBQISQ3IMF6DJH1OXNAQP8" localSheetId="19" hidden="1">#REF!</definedName>
    <definedName name="BExGXCZBQISQ3IMF6DJH1OXNAQP8" localSheetId="20" hidden="1">#REF!</definedName>
    <definedName name="BExGXCZBQISQ3IMF6DJH1OXNAQP8" localSheetId="14" hidden="1">#REF!</definedName>
    <definedName name="BExGXCZBQISQ3IMF6DJH1OXNAQP8" localSheetId="15" hidden="1">#REF!</definedName>
    <definedName name="BExGXCZBQISQ3IMF6DJH1OXNAQP8" localSheetId="3" hidden="1">#REF!</definedName>
    <definedName name="BExGXCZBQISQ3IMF6DJH1OXNAQP8" hidden="1">#REF!</definedName>
    <definedName name="BExGXDVP2S2Y8Z8Q43I78RCIK3DD" localSheetId="2" hidden="1">#REF!</definedName>
    <definedName name="BExGXDVP2S2Y8Z8Q43I78RCIK3DD" localSheetId="22" hidden="1">#REF!</definedName>
    <definedName name="BExGXDVP2S2Y8Z8Q43I78RCIK3DD" localSheetId="19" hidden="1">#REF!</definedName>
    <definedName name="BExGXDVP2S2Y8Z8Q43I78RCIK3DD" localSheetId="20" hidden="1">#REF!</definedName>
    <definedName name="BExGXDVP2S2Y8Z8Q43I78RCIK3DD" localSheetId="14" hidden="1">#REF!</definedName>
    <definedName name="BExGXDVP2S2Y8Z8Q43I78RCIK3DD" localSheetId="15" hidden="1">#REF!</definedName>
    <definedName name="BExGXDVP2S2Y8Z8Q43I78RCIK3DD" localSheetId="3" hidden="1">#REF!</definedName>
    <definedName name="BExGXDVP2S2Y8Z8Q43I78RCIK3DD" hidden="1">#REF!</definedName>
    <definedName name="BExGXJ9W5JU7TT9S0BKL5Y6VVB39" localSheetId="2" hidden="1">#REF!</definedName>
    <definedName name="BExGXJ9W5JU7TT9S0BKL5Y6VVB39" localSheetId="22" hidden="1">#REF!</definedName>
    <definedName name="BExGXJ9W5JU7TT9S0BKL5Y6VVB39" localSheetId="19" hidden="1">#REF!</definedName>
    <definedName name="BExGXJ9W5JU7TT9S0BKL5Y6VVB39" localSheetId="20" hidden="1">#REF!</definedName>
    <definedName name="BExGXJ9W5JU7TT9S0BKL5Y6VVB39" localSheetId="14" hidden="1">#REF!</definedName>
    <definedName name="BExGXJ9W5JU7TT9S0BKL5Y6VVB39" localSheetId="15" hidden="1">#REF!</definedName>
    <definedName name="BExGXJ9W5JU7TT9S0BKL5Y6VVB39" localSheetId="3" hidden="1">#REF!</definedName>
    <definedName name="BExGXJ9W5JU7TT9S0BKL5Y6VVB39" hidden="1">#REF!</definedName>
    <definedName name="BExGXWB73RJ4BASBQTQ8EY0EC1EB" localSheetId="2" hidden="1">#REF!</definedName>
    <definedName name="BExGXWB73RJ4BASBQTQ8EY0EC1EB" localSheetId="22" hidden="1">#REF!</definedName>
    <definedName name="BExGXWB73RJ4BASBQTQ8EY0EC1EB" localSheetId="19" hidden="1">#REF!</definedName>
    <definedName name="BExGXWB73RJ4BASBQTQ8EY0EC1EB" localSheetId="20" hidden="1">#REF!</definedName>
    <definedName name="BExGXWB73RJ4BASBQTQ8EY0EC1EB" localSheetId="14" hidden="1">#REF!</definedName>
    <definedName name="BExGXWB73RJ4BASBQTQ8EY0EC1EB" localSheetId="15" hidden="1">#REF!</definedName>
    <definedName name="BExGXWB73RJ4BASBQTQ8EY0EC1EB" localSheetId="3" hidden="1">#REF!</definedName>
    <definedName name="BExGXWB73RJ4BASBQTQ8EY0EC1EB" hidden="1">#REF!</definedName>
    <definedName name="BExGXZ0ABB43C7SMRKZHWOSU9EQX" localSheetId="2" hidden="1">#REF!</definedName>
    <definedName name="BExGXZ0ABB43C7SMRKZHWOSU9EQX" localSheetId="22" hidden="1">#REF!</definedName>
    <definedName name="BExGXZ0ABB43C7SMRKZHWOSU9EQX" localSheetId="19" hidden="1">#REF!</definedName>
    <definedName name="BExGXZ0ABB43C7SMRKZHWOSU9EQX" localSheetId="20" hidden="1">#REF!</definedName>
    <definedName name="BExGXZ0ABB43C7SMRKZHWOSU9EQX" localSheetId="14" hidden="1">#REF!</definedName>
    <definedName name="BExGXZ0ABB43C7SMRKZHWOSU9EQX" localSheetId="15" hidden="1">#REF!</definedName>
    <definedName name="BExGXZ0ABB43C7SMRKZHWOSU9EQX" localSheetId="3" hidden="1">#REF!</definedName>
    <definedName name="BExGXZ0ABB43C7SMRKZHWOSU9EQX" hidden="1">#REF!</definedName>
    <definedName name="BExGY6SU3SYVCJ3AG2ITY59SAZ5A" localSheetId="2" hidden="1">#REF!</definedName>
    <definedName name="BExGY6SU3SYVCJ3AG2ITY59SAZ5A" localSheetId="22" hidden="1">#REF!</definedName>
    <definedName name="BExGY6SU3SYVCJ3AG2ITY59SAZ5A" localSheetId="19" hidden="1">#REF!</definedName>
    <definedName name="BExGY6SU3SYVCJ3AG2ITY59SAZ5A" localSheetId="20" hidden="1">#REF!</definedName>
    <definedName name="BExGY6SU3SYVCJ3AG2ITY59SAZ5A" localSheetId="14" hidden="1">#REF!</definedName>
    <definedName name="BExGY6SU3SYVCJ3AG2ITY59SAZ5A" localSheetId="15" hidden="1">#REF!</definedName>
    <definedName name="BExGY6SU3SYVCJ3AG2ITY59SAZ5A" localSheetId="3" hidden="1">#REF!</definedName>
    <definedName name="BExGY6SU3SYVCJ3AG2ITY59SAZ5A" hidden="1">#REF!</definedName>
    <definedName name="BExGY6YA4P5KMY2VHT0DYK3YTFAX" localSheetId="2" hidden="1">#REF!</definedName>
    <definedName name="BExGY6YA4P5KMY2VHT0DYK3YTFAX" localSheetId="22" hidden="1">#REF!</definedName>
    <definedName name="BExGY6YA4P5KMY2VHT0DYK3YTFAX" localSheetId="19" hidden="1">#REF!</definedName>
    <definedName name="BExGY6YA4P5KMY2VHT0DYK3YTFAX" localSheetId="20" hidden="1">#REF!</definedName>
    <definedName name="BExGY6YA4P5KMY2VHT0DYK3YTFAX" localSheetId="14" hidden="1">#REF!</definedName>
    <definedName name="BExGY6YA4P5KMY2VHT0DYK3YTFAX" localSheetId="15" hidden="1">#REF!</definedName>
    <definedName name="BExGY6YA4P5KMY2VHT0DYK3YTFAX" localSheetId="3" hidden="1">#REF!</definedName>
    <definedName name="BExGY6YA4P5KMY2VHT0DYK3YTFAX" hidden="1">#REF!</definedName>
    <definedName name="BExGY8G88PVVRYHPHRPJZFSX6HSC" localSheetId="2" hidden="1">#REF!</definedName>
    <definedName name="BExGY8G88PVVRYHPHRPJZFSX6HSC" localSheetId="22" hidden="1">#REF!</definedName>
    <definedName name="BExGY8G88PVVRYHPHRPJZFSX6HSC" localSheetId="19" hidden="1">#REF!</definedName>
    <definedName name="BExGY8G88PVVRYHPHRPJZFSX6HSC" localSheetId="20" hidden="1">#REF!</definedName>
    <definedName name="BExGY8G88PVVRYHPHRPJZFSX6HSC" localSheetId="14" hidden="1">#REF!</definedName>
    <definedName name="BExGY8G88PVVRYHPHRPJZFSX6HSC" localSheetId="15" hidden="1">#REF!</definedName>
    <definedName name="BExGY8G88PVVRYHPHRPJZFSX6HSC" localSheetId="3" hidden="1">#REF!</definedName>
    <definedName name="BExGY8G88PVVRYHPHRPJZFSX6HSC" hidden="1">#REF!</definedName>
    <definedName name="BExGYC718HTZ80PNKYPVIYGRJVF6" localSheetId="2" hidden="1">#REF!</definedName>
    <definedName name="BExGYC718HTZ80PNKYPVIYGRJVF6" localSheetId="22" hidden="1">#REF!</definedName>
    <definedName name="BExGYC718HTZ80PNKYPVIYGRJVF6" localSheetId="19" hidden="1">#REF!</definedName>
    <definedName name="BExGYC718HTZ80PNKYPVIYGRJVF6" localSheetId="20" hidden="1">#REF!</definedName>
    <definedName name="BExGYC718HTZ80PNKYPVIYGRJVF6" localSheetId="14" hidden="1">#REF!</definedName>
    <definedName name="BExGYC718HTZ80PNKYPVIYGRJVF6" localSheetId="15" hidden="1">#REF!</definedName>
    <definedName name="BExGYC718HTZ80PNKYPVIYGRJVF6" localSheetId="3" hidden="1">#REF!</definedName>
    <definedName name="BExGYC718HTZ80PNKYPVIYGRJVF6" hidden="1">#REF!</definedName>
    <definedName name="BExGYCNATXZY2FID93B17YWIPPRD" localSheetId="2" hidden="1">#REF!</definedName>
    <definedName name="BExGYCNATXZY2FID93B17YWIPPRD" localSheetId="22" hidden="1">#REF!</definedName>
    <definedName name="BExGYCNATXZY2FID93B17YWIPPRD" localSheetId="19" hidden="1">#REF!</definedName>
    <definedName name="BExGYCNATXZY2FID93B17YWIPPRD" localSheetId="20" hidden="1">#REF!</definedName>
    <definedName name="BExGYCNATXZY2FID93B17YWIPPRD" localSheetId="14" hidden="1">#REF!</definedName>
    <definedName name="BExGYCNATXZY2FID93B17YWIPPRD" localSheetId="15" hidden="1">#REF!</definedName>
    <definedName name="BExGYCNATXZY2FID93B17YWIPPRD" localSheetId="3" hidden="1">#REF!</definedName>
    <definedName name="BExGYCNATXZY2FID93B17YWIPPRD" hidden="1">#REF!</definedName>
    <definedName name="BExGYGJJJ3BBCQAOA51WHP01HN73" localSheetId="2" hidden="1">#REF!</definedName>
    <definedName name="BExGYGJJJ3BBCQAOA51WHP01HN73" localSheetId="22" hidden="1">#REF!</definedName>
    <definedName name="BExGYGJJJ3BBCQAOA51WHP01HN73" localSheetId="19" hidden="1">#REF!</definedName>
    <definedName name="BExGYGJJJ3BBCQAOA51WHP01HN73" localSheetId="20" hidden="1">#REF!</definedName>
    <definedName name="BExGYGJJJ3BBCQAOA51WHP01HN73" localSheetId="14" hidden="1">#REF!</definedName>
    <definedName name="BExGYGJJJ3BBCQAOA51WHP01HN73" localSheetId="15" hidden="1">#REF!</definedName>
    <definedName name="BExGYGJJJ3BBCQAOA51WHP01HN73" localSheetId="3" hidden="1">#REF!</definedName>
    <definedName name="BExGYGJJJ3BBCQAOA51WHP01HN73" hidden="1">#REF!</definedName>
    <definedName name="BExGYOS6TV2C72PLRFU8RP1I58GY" localSheetId="2" hidden="1">#REF!</definedName>
    <definedName name="BExGYOS6TV2C72PLRFU8RP1I58GY" localSheetId="22" hidden="1">#REF!</definedName>
    <definedName name="BExGYOS6TV2C72PLRFU8RP1I58GY" localSheetId="19" hidden="1">#REF!</definedName>
    <definedName name="BExGYOS6TV2C72PLRFU8RP1I58GY" localSheetId="20" hidden="1">#REF!</definedName>
    <definedName name="BExGYOS6TV2C72PLRFU8RP1I58GY" localSheetId="14" hidden="1">#REF!</definedName>
    <definedName name="BExGYOS6TV2C72PLRFU8RP1I58GY" localSheetId="15" hidden="1">#REF!</definedName>
    <definedName name="BExGYOS6TV2C72PLRFU8RP1I58GY" localSheetId="3" hidden="1">#REF!</definedName>
    <definedName name="BExGYOS6TV2C72PLRFU8RP1I58GY" hidden="1">#REF!</definedName>
    <definedName name="BExGYXBM828PX0KPDVAZBWDL6MJZ" localSheetId="2" hidden="1">#REF!</definedName>
    <definedName name="BExGYXBM828PX0KPDVAZBWDL6MJZ" localSheetId="22" hidden="1">#REF!</definedName>
    <definedName name="BExGYXBM828PX0KPDVAZBWDL6MJZ" localSheetId="19" hidden="1">#REF!</definedName>
    <definedName name="BExGYXBM828PX0KPDVAZBWDL6MJZ" localSheetId="20" hidden="1">#REF!</definedName>
    <definedName name="BExGYXBM828PX0KPDVAZBWDL6MJZ" localSheetId="14" hidden="1">#REF!</definedName>
    <definedName name="BExGYXBM828PX0KPDVAZBWDL6MJZ" localSheetId="15" hidden="1">#REF!</definedName>
    <definedName name="BExGYXBM828PX0KPDVAZBWDL6MJZ" localSheetId="3" hidden="1">#REF!</definedName>
    <definedName name="BExGYXBM828PX0KPDVAZBWDL6MJZ" hidden="1">#REF!</definedName>
    <definedName name="BExGZJ78ZWZCVHZ3BKEKFJZ6MAEO" localSheetId="2" hidden="1">#REF!</definedName>
    <definedName name="BExGZJ78ZWZCVHZ3BKEKFJZ6MAEO" localSheetId="22" hidden="1">#REF!</definedName>
    <definedName name="BExGZJ78ZWZCVHZ3BKEKFJZ6MAEO" localSheetId="19" hidden="1">#REF!</definedName>
    <definedName name="BExGZJ78ZWZCVHZ3BKEKFJZ6MAEO" localSheetId="20" hidden="1">#REF!</definedName>
    <definedName name="BExGZJ78ZWZCVHZ3BKEKFJZ6MAEO" localSheetId="14" hidden="1">#REF!</definedName>
    <definedName name="BExGZJ78ZWZCVHZ3BKEKFJZ6MAEO" localSheetId="15" hidden="1">#REF!</definedName>
    <definedName name="BExGZJ78ZWZCVHZ3BKEKFJZ6MAEO" localSheetId="3" hidden="1">#REF!</definedName>
    <definedName name="BExGZJ78ZWZCVHZ3BKEKFJZ6MAEO" hidden="1">#REF!</definedName>
    <definedName name="BExGZOLH2QV73J3M9IWDDPA62TP4" localSheetId="2" hidden="1">#REF!</definedName>
    <definedName name="BExGZOLH2QV73J3M9IWDDPA62TP4" localSheetId="22" hidden="1">#REF!</definedName>
    <definedName name="BExGZOLH2QV73J3M9IWDDPA62TP4" localSheetId="19" hidden="1">#REF!</definedName>
    <definedName name="BExGZOLH2QV73J3M9IWDDPA62TP4" localSheetId="20" hidden="1">#REF!</definedName>
    <definedName name="BExGZOLH2QV73J3M9IWDDPA62TP4" localSheetId="14" hidden="1">#REF!</definedName>
    <definedName name="BExGZOLH2QV73J3M9IWDDPA62TP4" localSheetId="15" hidden="1">#REF!</definedName>
    <definedName name="BExGZOLH2QV73J3M9IWDDPA62TP4" localSheetId="3" hidden="1">#REF!</definedName>
    <definedName name="BExGZOLH2QV73J3M9IWDDPA62TP4" hidden="1">#REF!</definedName>
    <definedName name="BExGZP1PWGFKVVVN4YDIS22DZPCR" localSheetId="2" hidden="1">#REF!</definedName>
    <definedName name="BExGZP1PWGFKVVVN4YDIS22DZPCR" localSheetId="22" hidden="1">#REF!</definedName>
    <definedName name="BExGZP1PWGFKVVVN4YDIS22DZPCR" localSheetId="19" hidden="1">#REF!</definedName>
    <definedName name="BExGZP1PWGFKVVVN4YDIS22DZPCR" localSheetId="20" hidden="1">#REF!</definedName>
    <definedName name="BExGZP1PWGFKVVVN4YDIS22DZPCR" localSheetId="14" hidden="1">#REF!</definedName>
    <definedName name="BExGZP1PWGFKVVVN4YDIS22DZPCR" localSheetId="15" hidden="1">#REF!</definedName>
    <definedName name="BExGZP1PWGFKVVVN4YDIS22DZPCR" localSheetId="3" hidden="1">#REF!</definedName>
    <definedName name="BExGZP1PWGFKVVVN4YDIS22DZPCR" hidden="1">#REF!</definedName>
    <definedName name="BExGZQUHCPM6G5U9OM8JU339JAG6" localSheetId="2" hidden="1">#REF!</definedName>
    <definedName name="BExGZQUHCPM6G5U9OM8JU339JAG6" localSheetId="22" hidden="1">#REF!</definedName>
    <definedName name="BExGZQUHCPM6G5U9OM8JU339JAG6" localSheetId="19" hidden="1">#REF!</definedName>
    <definedName name="BExGZQUHCPM6G5U9OM8JU339JAG6" localSheetId="20" hidden="1">#REF!</definedName>
    <definedName name="BExGZQUHCPM6G5U9OM8JU339JAG6" localSheetId="14" hidden="1">#REF!</definedName>
    <definedName name="BExGZQUHCPM6G5U9OM8JU339JAG6" localSheetId="15" hidden="1">#REF!</definedName>
    <definedName name="BExGZQUHCPM6G5U9OM8JU339JAG6" localSheetId="3" hidden="1">#REF!</definedName>
    <definedName name="BExGZQUHCPM6G5U9OM8JU339JAG6" hidden="1">#REF!</definedName>
    <definedName name="BExH00FQKX09BD5WU4DB5KPXAUYA" localSheetId="2" hidden="1">#REF!</definedName>
    <definedName name="BExH00FQKX09BD5WU4DB5KPXAUYA" localSheetId="22" hidden="1">#REF!</definedName>
    <definedName name="BExH00FQKX09BD5WU4DB5KPXAUYA" localSheetId="19" hidden="1">#REF!</definedName>
    <definedName name="BExH00FQKX09BD5WU4DB5KPXAUYA" localSheetId="20" hidden="1">#REF!</definedName>
    <definedName name="BExH00FQKX09BD5WU4DB5KPXAUYA" localSheetId="14" hidden="1">#REF!</definedName>
    <definedName name="BExH00FQKX09BD5WU4DB5KPXAUYA" localSheetId="15" hidden="1">#REF!</definedName>
    <definedName name="BExH00FQKX09BD5WU4DB5KPXAUYA" localSheetId="3" hidden="1">#REF!</definedName>
    <definedName name="BExH00FQKX09BD5WU4DB5KPXAUYA" hidden="1">#REF!</definedName>
    <definedName name="BExH00L21GZX5YJJGVMOAWBERLP5" localSheetId="2" hidden="1">#REF!</definedName>
    <definedName name="BExH00L21GZX5YJJGVMOAWBERLP5" localSheetId="22" hidden="1">#REF!</definedName>
    <definedName name="BExH00L21GZX5YJJGVMOAWBERLP5" localSheetId="19" hidden="1">#REF!</definedName>
    <definedName name="BExH00L21GZX5YJJGVMOAWBERLP5" localSheetId="20" hidden="1">#REF!</definedName>
    <definedName name="BExH00L21GZX5YJJGVMOAWBERLP5" localSheetId="14" hidden="1">#REF!</definedName>
    <definedName name="BExH00L21GZX5YJJGVMOAWBERLP5" localSheetId="15" hidden="1">#REF!</definedName>
    <definedName name="BExH00L21GZX5YJJGVMOAWBERLP5" localSheetId="3" hidden="1">#REF!</definedName>
    <definedName name="BExH00L21GZX5YJJGVMOAWBERLP5" hidden="1">#REF!</definedName>
    <definedName name="BExH02ZD6VAY1KQLAQYBBI6WWIZB" localSheetId="2" hidden="1">#REF!</definedName>
    <definedName name="BExH02ZD6VAY1KQLAQYBBI6WWIZB" localSheetId="22" hidden="1">#REF!</definedName>
    <definedName name="BExH02ZD6VAY1KQLAQYBBI6WWIZB" localSheetId="19" hidden="1">#REF!</definedName>
    <definedName name="BExH02ZD6VAY1KQLAQYBBI6WWIZB" localSheetId="20" hidden="1">#REF!</definedName>
    <definedName name="BExH02ZD6VAY1KQLAQYBBI6WWIZB" localSheetId="14" hidden="1">#REF!</definedName>
    <definedName name="BExH02ZD6VAY1KQLAQYBBI6WWIZB" localSheetId="15" hidden="1">#REF!</definedName>
    <definedName name="BExH02ZD6VAY1KQLAQYBBI6WWIZB" localSheetId="3" hidden="1">#REF!</definedName>
    <definedName name="BExH02ZD6VAY1KQLAQYBBI6WWIZB" hidden="1">#REF!</definedName>
    <definedName name="BExH08Z6LQCGGSGSAILMHX4X7JMD" localSheetId="2" hidden="1">#REF!</definedName>
    <definedName name="BExH08Z6LQCGGSGSAILMHX4X7JMD" localSheetId="22" hidden="1">#REF!</definedName>
    <definedName name="BExH08Z6LQCGGSGSAILMHX4X7JMD" localSheetId="19" hidden="1">#REF!</definedName>
    <definedName name="BExH08Z6LQCGGSGSAILMHX4X7JMD" localSheetId="20" hidden="1">#REF!</definedName>
    <definedName name="BExH08Z6LQCGGSGSAILMHX4X7JMD" localSheetId="14" hidden="1">#REF!</definedName>
    <definedName name="BExH08Z6LQCGGSGSAILMHX4X7JMD" localSheetId="15" hidden="1">#REF!</definedName>
    <definedName name="BExH08Z6LQCGGSGSAILMHX4X7JMD" localSheetId="3" hidden="1">#REF!</definedName>
    <definedName name="BExH08Z6LQCGGSGSAILMHX4X7JMD" hidden="1">#REF!</definedName>
    <definedName name="BExH0KT9Z8HEVRRQRGQ8YHXRLIJA" localSheetId="2" hidden="1">#REF!</definedName>
    <definedName name="BExH0KT9Z8HEVRRQRGQ8YHXRLIJA" localSheetId="22" hidden="1">#REF!</definedName>
    <definedName name="BExH0KT9Z8HEVRRQRGQ8YHXRLIJA" localSheetId="19" hidden="1">#REF!</definedName>
    <definedName name="BExH0KT9Z8HEVRRQRGQ8YHXRLIJA" localSheetId="20" hidden="1">#REF!</definedName>
    <definedName name="BExH0KT9Z8HEVRRQRGQ8YHXRLIJA" localSheetId="14" hidden="1">#REF!</definedName>
    <definedName name="BExH0KT9Z8HEVRRQRGQ8YHXRLIJA" localSheetId="15" hidden="1">#REF!</definedName>
    <definedName name="BExH0KT9Z8HEVRRQRGQ8YHXRLIJA" localSheetId="3" hidden="1">#REF!</definedName>
    <definedName name="BExH0KT9Z8HEVRRQRGQ8YHXRLIJA" hidden="1">#REF!</definedName>
    <definedName name="BExH0M0FDN12YBOCKL3XL2Z7T7Y8" localSheetId="2" hidden="1">#REF!</definedName>
    <definedName name="BExH0M0FDN12YBOCKL3XL2Z7T7Y8" localSheetId="22" hidden="1">#REF!</definedName>
    <definedName name="BExH0M0FDN12YBOCKL3XL2Z7T7Y8" localSheetId="19" hidden="1">#REF!</definedName>
    <definedName name="BExH0M0FDN12YBOCKL3XL2Z7T7Y8" localSheetId="20" hidden="1">#REF!</definedName>
    <definedName name="BExH0M0FDN12YBOCKL3XL2Z7T7Y8" localSheetId="14" hidden="1">#REF!</definedName>
    <definedName name="BExH0M0FDN12YBOCKL3XL2Z7T7Y8" localSheetId="15" hidden="1">#REF!</definedName>
    <definedName name="BExH0M0FDN12YBOCKL3XL2Z7T7Y8" localSheetId="3" hidden="1">#REF!</definedName>
    <definedName name="BExH0M0FDN12YBOCKL3XL2Z7T7Y8" hidden="1">#REF!</definedName>
    <definedName name="BExH0O9G06YPZ5TN9RYT326I1CP2" localSheetId="2" hidden="1">#REF!</definedName>
    <definedName name="BExH0O9G06YPZ5TN9RYT326I1CP2" localSheetId="22" hidden="1">#REF!</definedName>
    <definedName name="BExH0O9G06YPZ5TN9RYT326I1CP2" localSheetId="19" hidden="1">#REF!</definedName>
    <definedName name="BExH0O9G06YPZ5TN9RYT326I1CP2" localSheetId="20" hidden="1">#REF!</definedName>
    <definedName name="BExH0O9G06YPZ5TN9RYT326I1CP2" localSheetId="14" hidden="1">#REF!</definedName>
    <definedName name="BExH0O9G06YPZ5TN9RYT326I1CP2" localSheetId="15" hidden="1">#REF!</definedName>
    <definedName name="BExH0O9G06YPZ5TN9RYT326I1CP2" localSheetId="3" hidden="1">#REF!</definedName>
    <definedName name="BExH0O9G06YPZ5TN9RYT326I1CP2" hidden="1">#REF!</definedName>
    <definedName name="BExH0PGM6RG0F3AAGULBIGOH91C2" localSheetId="2" hidden="1">#REF!</definedName>
    <definedName name="BExH0PGM6RG0F3AAGULBIGOH91C2" localSheetId="22" hidden="1">#REF!</definedName>
    <definedName name="BExH0PGM6RG0F3AAGULBIGOH91C2" localSheetId="19" hidden="1">#REF!</definedName>
    <definedName name="BExH0PGM6RG0F3AAGULBIGOH91C2" localSheetId="20" hidden="1">#REF!</definedName>
    <definedName name="BExH0PGM6RG0F3AAGULBIGOH91C2" localSheetId="14" hidden="1">#REF!</definedName>
    <definedName name="BExH0PGM6RG0F3AAGULBIGOH91C2" localSheetId="15" hidden="1">#REF!</definedName>
    <definedName name="BExH0PGM6RG0F3AAGULBIGOH91C2" localSheetId="3" hidden="1">#REF!</definedName>
    <definedName name="BExH0PGM6RG0F3AAGULBIGOH91C2" hidden="1">#REF!</definedName>
    <definedName name="BExH0QIB3F0YZLM5XYHBCU5F0OVR" localSheetId="2" hidden="1">#REF!</definedName>
    <definedName name="BExH0QIB3F0YZLM5XYHBCU5F0OVR" localSheetId="22" hidden="1">#REF!</definedName>
    <definedName name="BExH0QIB3F0YZLM5XYHBCU5F0OVR" localSheetId="19" hidden="1">#REF!</definedName>
    <definedName name="BExH0QIB3F0YZLM5XYHBCU5F0OVR" localSheetId="20" hidden="1">#REF!</definedName>
    <definedName name="BExH0QIB3F0YZLM5XYHBCU5F0OVR" localSheetId="14" hidden="1">#REF!</definedName>
    <definedName name="BExH0QIB3F0YZLM5XYHBCU5F0OVR" localSheetId="15" hidden="1">#REF!</definedName>
    <definedName name="BExH0QIB3F0YZLM5XYHBCU5F0OVR" localSheetId="3" hidden="1">#REF!</definedName>
    <definedName name="BExH0QIB3F0YZLM5XYHBCU5F0OVR" hidden="1">#REF!</definedName>
    <definedName name="BExH0RK5LJAAP7O67ZFB4RG6WPPL" localSheetId="2" hidden="1">#REF!</definedName>
    <definedName name="BExH0RK5LJAAP7O67ZFB4RG6WPPL" localSheetId="22" hidden="1">#REF!</definedName>
    <definedName name="BExH0RK5LJAAP7O67ZFB4RG6WPPL" localSheetId="19" hidden="1">#REF!</definedName>
    <definedName name="BExH0RK5LJAAP7O67ZFB4RG6WPPL" localSheetId="20" hidden="1">#REF!</definedName>
    <definedName name="BExH0RK5LJAAP7O67ZFB4RG6WPPL" localSheetId="14" hidden="1">#REF!</definedName>
    <definedName name="BExH0RK5LJAAP7O67ZFB4RG6WPPL" localSheetId="15" hidden="1">#REF!</definedName>
    <definedName name="BExH0RK5LJAAP7O67ZFB4RG6WPPL" localSheetId="3" hidden="1">#REF!</definedName>
    <definedName name="BExH0RK5LJAAP7O67ZFB4RG6WPPL" hidden="1">#REF!</definedName>
    <definedName name="BExH0WNJAKTJRCKMTX8O4KNMIIJM" localSheetId="2" hidden="1">#REF!</definedName>
    <definedName name="BExH0WNJAKTJRCKMTX8O4KNMIIJM" localSheetId="22" hidden="1">#REF!</definedName>
    <definedName name="BExH0WNJAKTJRCKMTX8O4KNMIIJM" localSheetId="19" hidden="1">#REF!</definedName>
    <definedName name="BExH0WNJAKTJRCKMTX8O4KNMIIJM" localSheetId="20" hidden="1">#REF!</definedName>
    <definedName name="BExH0WNJAKTJRCKMTX8O4KNMIIJM" localSheetId="14" hidden="1">#REF!</definedName>
    <definedName name="BExH0WNJAKTJRCKMTX8O4KNMIIJM" localSheetId="15" hidden="1">#REF!</definedName>
    <definedName name="BExH0WNJAKTJRCKMTX8O4KNMIIJM" localSheetId="3" hidden="1">#REF!</definedName>
    <definedName name="BExH0WNJAKTJRCKMTX8O4KNMIIJM" hidden="1">#REF!</definedName>
    <definedName name="BExH12Y4WX542WI3ZEM15AK4UM9J" localSheetId="2" hidden="1">#REF!</definedName>
    <definedName name="BExH12Y4WX542WI3ZEM15AK4UM9J" localSheetId="22" hidden="1">#REF!</definedName>
    <definedName name="BExH12Y4WX542WI3ZEM15AK4UM9J" localSheetId="19" hidden="1">#REF!</definedName>
    <definedName name="BExH12Y4WX542WI3ZEM15AK4UM9J" localSheetId="20" hidden="1">#REF!</definedName>
    <definedName name="BExH12Y4WX542WI3ZEM15AK4UM9J" localSheetId="14" hidden="1">#REF!</definedName>
    <definedName name="BExH12Y4WX542WI3ZEM15AK4UM9J" localSheetId="15" hidden="1">#REF!</definedName>
    <definedName name="BExH12Y4WX542WI3ZEM15AK4UM9J" localSheetId="3" hidden="1">#REF!</definedName>
    <definedName name="BExH12Y4WX542WI3ZEM15AK4UM9J" hidden="1">#REF!</definedName>
    <definedName name="BExH18CCU7B8JWO8AWGEQRLWZG6J" localSheetId="2" hidden="1">#REF!</definedName>
    <definedName name="BExH18CCU7B8JWO8AWGEQRLWZG6J" localSheetId="22" hidden="1">#REF!</definedName>
    <definedName name="BExH18CCU7B8JWO8AWGEQRLWZG6J" localSheetId="19" hidden="1">#REF!</definedName>
    <definedName name="BExH18CCU7B8JWO8AWGEQRLWZG6J" localSheetId="20" hidden="1">#REF!</definedName>
    <definedName name="BExH18CCU7B8JWO8AWGEQRLWZG6J" localSheetId="14" hidden="1">#REF!</definedName>
    <definedName name="BExH18CCU7B8JWO8AWGEQRLWZG6J" localSheetId="15" hidden="1">#REF!</definedName>
    <definedName name="BExH18CCU7B8JWO8AWGEQRLWZG6J" localSheetId="3" hidden="1">#REF!</definedName>
    <definedName name="BExH18CCU7B8JWO8AWGEQRLWZG6J" hidden="1">#REF!</definedName>
    <definedName name="BExH1BN2H92IQKKP5IREFSS9FBF2" localSheetId="2" hidden="1">#REF!</definedName>
    <definedName name="BExH1BN2H92IQKKP5IREFSS9FBF2" localSheetId="22" hidden="1">#REF!</definedName>
    <definedName name="BExH1BN2H92IQKKP5IREFSS9FBF2" localSheetId="19" hidden="1">#REF!</definedName>
    <definedName name="BExH1BN2H92IQKKP5IREFSS9FBF2" localSheetId="20" hidden="1">#REF!</definedName>
    <definedName name="BExH1BN2H92IQKKP5IREFSS9FBF2" localSheetId="14" hidden="1">#REF!</definedName>
    <definedName name="BExH1BN2H92IQKKP5IREFSS9FBF2" localSheetId="15" hidden="1">#REF!</definedName>
    <definedName name="BExH1BN2H92IQKKP5IREFSS9FBF2" localSheetId="3" hidden="1">#REF!</definedName>
    <definedName name="BExH1BN2H92IQKKP5IREFSS9FBF2" hidden="1">#REF!</definedName>
    <definedName name="BExH1FDTQXR9QQ31WDB7OPXU7MPT" localSheetId="2" hidden="1">#REF!</definedName>
    <definedName name="BExH1FDTQXR9QQ31WDB7OPXU7MPT" localSheetId="22" hidden="1">#REF!</definedName>
    <definedName name="BExH1FDTQXR9QQ31WDB7OPXU7MPT" localSheetId="19" hidden="1">#REF!</definedName>
    <definedName name="BExH1FDTQXR9QQ31WDB7OPXU7MPT" localSheetId="20" hidden="1">#REF!</definedName>
    <definedName name="BExH1FDTQXR9QQ31WDB7OPXU7MPT" localSheetId="14" hidden="1">#REF!</definedName>
    <definedName name="BExH1FDTQXR9QQ31WDB7OPXU7MPT" localSheetId="15" hidden="1">#REF!</definedName>
    <definedName name="BExH1FDTQXR9QQ31WDB7OPXU7MPT" localSheetId="3" hidden="1">#REF!</definedName>
    <definedName name="BExH1FDTQXR9QQ31WDB7OPXU7MPT" hidden="1">#REF!</definedName>
    <definedName name="BExH1FOMEUIJNIDJAUY0ZQFBJSY9" localSheetId="2" hidden="1">#REF!</definedName>
    <definedName name="BExH1FOMEUIJNIDJAUY0ZQFBJSY9" localSheetId="22" hidden="1">#REF!</definedName>
    <definedName name="BExH1FOMEUIJNIDJAUY0ZQFBJSY9" localSheetId="19" hidden="1">#REF!</definedName>
    <definedName name="BExH1FOMEUIJNIDJAUY0ZQFBJSY9" localSheetId="20" hidden="1">#REF!</definedName>
    <definedName name="BExH1FOMEUIJNIDJAUY0ZQFBJSY9" localSheetId="14" hidden="1">#REF!</definedName>
    <definedName name="BExH1FOMEUIJNIDJAUY0ZQFBJSY9" localSheetId="15" hidden="1">#REF!</definedName>
    <definedName name="BExH1FOMEUIJNIDJAUY0ZQFBJSY9" localSheetId="3" hidden="1">#REF!</definedName>
    <definedName name="BExH1FOMEUIJNIDJAUY0ZQFBJSY9" hidden="1">#REF!</definedName>
    <definedName name="BExH1GA6TT290OTIZ8C3N610CYZ1" localSheetId="2" hidden="1">#REF!</definedName>
    <definedName name="BExH1GA6TT290OTIZ8C3N610CYZ1" localSheetId="22" hidden="1">#REF!</definedName>
    <definedName name="BExH1GA6TT290OTIZ8C3N610CYZ1" localSheetId="19" hidden="1">#REF!</definedName>
    <definedName name="BExH1GA6TT290OTIZ8C3N610CYZ1" localSheetId="20" hidden="1">#REF!</definedName>
    <definedName name="BExH1GA6TT290OTIZ8C3N610CYZ1" localSheetId="14" hidden="1">#REF!</definedName>
    <definedName name="BExH1GA6TT290OTIZ8C3N610CYZ1" localSheetId="15" hidden="1">#REF!</definedName>
    <definedName name="BExH1GA6TT290OTIZ8C3N610CYZ1" localSheetId="3" hidden="1">#REF!</definedName>
    <definedName name="BExH1GA6TT290OTIZ8C3N610CYZ1" hidden="1">#REF!</definedName>
    <definedName name="BExH1I8E3HJSZLFRZZ1ZKX7TBJEP" localSheetId="2" hidden="1">#REF!</definedName>
    <definedName name="BExH1I8E3HJSZLFRZZ1ZKX7TBJEP" localSheetId="22" hidden="1">#REF!</definedName>
    <definedName name="BExH1I8E3HJSZLFRZZ1ZKX7TBJEP" localSheetId="19" hidden="1">#REF!</definedName>
    <definedName name="BExH1I8E3HJSZLFRZZ1ZKX7TBJEP" localSheetId="20" hidden="1">#REF!</definedName>
    <definedName name="BExH1I8E3HJSZLFRZZ1ZKX7TBJEP" localSheetId="14" hidden="1">#REF!</definedName>
    <definedName name="BExH1I8E3HJSZLFRZZ1ZKX7TBJEP" localSheetId="15" hidden="1">#REF!</definedName>
    <definedName name="BExH1I8E3HJSZLFRZZ1ZKX7TBJEP" localSheetId="3" hidden="1">#REF!</definedName>
    <definedName name="BExH1I8E3HJSZLFRZZ1ZKX7TBJEP" hidden="1">#REF!</definedName>
    <definedName name="BExH1JFFHEBFX9BWJMNIA3N66R3Z" localSheetId="2" hidden="1">#REF!</definedName>
    <definedName name="BExH1JFFHEBFX9BWJMNIA3N66R3Z" localSheetId="22" hidden="1">#REF!</definedName>
    <definedName name="BExH1JFFHEBFX9BWJMNIA3N66R3Z" localSheetId="19" hidden="1">#REF!</definedName>
    <definedName name="BExH1JFFHEBFX9BWJMNIA3N66R3Z" localSheetId="20" hidden="1">#REF!</definedName>
    <definedName name="BExH1JFFHEBFX9BWJMNIA3N66R3Z" localSheetId="14" hidden="1">#REF!</definedName>
    <definedName name="BExH1JFFHEBFX9BWJMNIA3N66R3Z" localSheetId="15" hidden="1">#REF!</definedName>
    <definedName name="BExH1JFFHEBFX9BWJMNIA3N66R3Z" localSheetId="3" hidden="1">#REF!</definedName>
    <definedName name="BExH1JFFHEBFX9BWJMNIA3N66R3Z" hidden="1">#REF!</definedName>
    <definedName name="BExH1XYRKX51T571O1SRBP9J1D98" localSheetId="2" hidden="1">#REF!</definedName>
    <definedName name="BExH1XYRKX51T571O1SRBP9J1D98" localSheetId="22" hidden="1">#REF!</definedName>
    <definedName name="BExH1XYRKX51T571O1SRBP9J1D98" localSheetId="19" hidden="1">#REF!</definedName>
    <definedName name="BExH1XYRKX51T571O1SRBP9J1D98" localSheetId="20" hidden="1">#REF!</definedName>
    <definedName name="BExH1XYRKX51T571O1SRBP9J1D98" localSheetId="14" hidden="1">#REF!</definedName>
    <definedName name="BExH1XYRKX51T571O1SRBP9J1D98" localSheetId="15" hidden="1">#REF!</definedName>
    <definedName name="BExH1XYRKX51T571O1SRBP9J1D98" localSheetId="3" hidden="1">#REF!</definedName>
    <definedName name="BExH1XYRKX51T571O1SRBP9J1D98" hidden="1">#REF!</definedName>
    <definedName name="BExH1Z0GIUSVTF2H1G1I3PDGBNK2" localSheetId="2" hidden="1">#REF!</definedName>
    <definedName name="BExH1Z0GIUSVTF2H1G1I3PDGBNK2" localSheetId="22" hidden="1">#REF!</definedName>
    <definedName name="BExH1Z0GIUSVTF2H1G1I3PDGBNK2" localSheetId="19" hidden="1">#REF!</definedName>
    <definedName name="BExH1Z0GIUSVTF2H1G1I3PDGBNK2" localSheetId="20" hidden="1">#REF!</definedName>
    <definedName name="BExH1Z0GIUSVTF2H1G1I3PDGBNK2" localSheetId="14" hidden="1">#REF!</definedName>
    <definedName name="BExH1Z0GIUSVTF2H1G1I3PDGBNK2" localSheetId="15" hidden="1">#REF!</definedName>
    <definedName name="BExH1Z0GIUSVTF2H1G1I3PDGBNK2" localSheetId="3" hidden="1">#REF!</definedName>
    <definedName name="BExH1Z0GIUSVTF2H1G1I3PDGBNK2" hidden="1">#REF!</definedName>
    <definedName name="BExH225UTM6S9FW4MUDZS7F1PQSH" localSheetId="2" hidden="1">#REF!</definedName>
    <definedName name="BExH225UTM6S9FW4MUDZS7F1PQSH" localSheetId="22" hidden="1">#REF!</definedName>
    <definedName name="BExH225UTM6S9FW4MUDZS7F1PQSH" localSheetId="19" hidden="1">#REF!</definedName>
    <definedName name="BExH225UTM6S9FW4MUDZS7F1PQSH" localSheetId="20" hidden="1">#REF!</definedName>
    <definedName name="BExH225UTM6S9FW4MUDZS7F1PQSH" localSheetId="14" hidden="1">#REF!</definedName>
    <definedName name="BExH225UTM6S9FW4MUDZS7F1PQSH" localSheetId="15" hidden="1">#REF!</definedName>
    <definedName name="BExH225UTM6S9FW4MUDZS7F1PQSH" localSheetId="3" hidden="1">#REF!</definedName>
    <definedName name="BExH225UTM6S9FW4MUDZS7F1PQSH" hidden="1">#REF!</definedName>
    <definedName name="BExH23271RF7AYZ542KHQTH68GQ7" localSheetId="2" hidden="1">#REF!</definedName>
    <definedName name="BExH23271RF7AYZ542KHQTH68GQ7" localSheetId="22" hidden="1">#REF!</definedName>
    <definedName name="BExH23271RF7AYZ542KHQTH68GQ7" localSheetId="19" hidden="1">#REF!</definedName>
    <definedName name="BExH23271RF7AYZ542KHQTH68GQ7" localSheetId="20" hidden="1">#REF!</definedName>
    <definedName name="BExH23271RF7AYZ542KHQTH68GQ7" localSheetId="14" hidden="1">#REF!</definedName>
    <definedName name="BExH23271RF7AYZ542KHQTH68GQ7" localSheetId="15" hidden="1">#REF!</definedName>
    <definedName name="BExH23271RF7AYZ542KHQTH68GQ7" localSheetId="3" hidden="1">#REF!</definedName>
    <definedName name="BExH23271RF7AYZ542KHQTH68GQ7" hidden="1">#REF!</definedName>
    <definedName name="BExH2DP58R7D1BGUFBM2FHESVRF0" localSheetId="2" hidden="1">#REF!</definedName>
    <definedName name="BExH2DP58R7D1BGUFBM2FHESVRF0" localSheetId="22" hidden="1">#REF!</definedName>
    <definedName name="BExH2DP58R7D1BGUFBM2FHESVRF0" localSheetId="19" hidden="1">#REF!</definedName>
    <definedName name="BExH2DP58R7D1BGUFBM2FHESVRF0" localSheetId="20" hidden="1">#REF!</definedName>
    <definedName name="BExH2DP58R7D1BGUFBM2FHESVRF0" localSheetId="14" hidden="1">#REF!</definedName>
    <definedName name="BExH2DP58R7D1BGUFBM2FHESVRF0" localSheetId="15" hidden="1">#REF!</definedName>
    <definedName name="BExH2DP58R7D1BGUFBM2FHESVRF0" localSheetId="3" hidden="1">#REF!</definedName>
    <definedName name="BExH2DP58R7D1BGUFBM2FHESVRF0" hidden="1">#REF!</definedName>
    <definedName name="BExH2GJQR4JALNB314RY0LDI49VH" localSheetId="2" hidden="1">#REF!</definedName>
    <definedName name="BExH2GJQR4JALNB314RY0LDI49VH" localSheetId="22" hidden="1">#REF!</definedName>
    <definedName name="BExH2GJQR4JALNB314RY0LDI49VH" localSheetId="19" hidden="1">#REF!</definedName>
    <definedName name="BExH2GJQR4JALNB314RY0LDI49VH" localSheetId="20" hidden="1">#REF!</definedName>
    <definedName name="BExH2GJQR4JALNB314RY0LDI49VH" localSheetId="14" hidden="1">#REF!</definedName>
    <definedName name="BExH2GJQR4JALNB314RY0LDI49VH" localSheetId="15" hidden="1">#REF!</definedName>
    <definedName name="BExH2GJQR4JALNB314RY0LDI49VH" localSheetId="3" hidden="1">#REF!</definedName>
    <definedName name="BExH2GJQR4JALNB314RY0LDI49VH" hidden="1">#REF!</definedName>
    <definedName name="BExH2JZR49T7644JFVE7B3N7RZM9" localSheetId="2" hidden="1">#REF!</definedName>
    <definedName name="BExH2JZR49T7644JFVE7B3N7RZM9" localSheetId="22" hidden="1">#REF!</definedName>
    <definedName name="BExH2JZR49T7644JFVE7B3N7RZM9" localSheetId="19" hidden="1">#REF!</definedName>
    <definedName name="BExH2JZR49T7644JFVE7B3N7RZM9" localSheetId="20" hidden="1">#REF!</definedName>
    <definedName name="BExH2JZR49T7644JFVE7B3N7RZM9" localSheetId="14" hidden="1">#REF!</definedName>
    <definedName name="BExH2JZR49T7644JFVE7B3N7RZM9" localSheetId="15" hidden="1">#REF!</definedName>
    <definedName name="BExH2JZR49T7644JFVE7B3N7RZM9" localSheetId="3" hidden="1">#REF!</definedName>
    <definedName name="BExH2JZR49T7644JFVE7B3N7RZM9" hidden="1">#REF!</definedName>
    <definedName name="BExH2QVWL3AXHSB9EK2GQRD0DBRH" localSheetId="2" hidden="1">#REF!</definedName>
    <definedName name="BExH2QVWL3AXHSB9EK2GQRD0DBRH" localSheetId="22" hidden="1">#REF!</definedName>
    <definedName name="BExH2QVWL3AXHSB9EK2GQRD0DBRH" localSheetId="19" hidden="1">#REF!</definedName>
    <definedName name="BExH2QVWL3AXHSB9EK2GQRD0DBRH" localSheetId="20" hidden="1">#REF!</definedName>
    <definedName name="BExH2QVWL3AXHSB9EK2GQRD0DBRH" localSheetId="14" hidden="1">#REF!</definedName>
    <definedName name="BExH2QVWL3AXHSB9EK2GQRD0DBRH" localSheetId="15" hidden="1">#REF!</definedName>
    <definedName name="BExH2QVWL3AXHSB9EK2GQRD0DBRH" localSheetId="3" hidden="1">#REF!</definedName>
    <definedName name="BExH2QVWL3AXHSB9EK2GQRD0DBRH" hidden="1">#REF!</definedName>
    <definedName name="BExH2WKXV8X5S2GSBBTWGI0NLNAH" localSheetId="2" hidden="1">#REF!</definedName>
    <definedName name="BExH2WKXV8X5S2GSBBTWGI0NLNAH" localSheetId="22" hidden="1">#REF!</definedName>
    <definedName name="BExH2WKXV8X5S2GSBBTWGI0NLNAH" localSheetId="19" hidden="1">#REF!</definedName>
    <definedName name="BExH2WKXV8X5S2GSBBTWGI0NLNAH" localSheetId="20" hidden="1">#REF!</definedName>
    <definedName name="BExH2WKXV8X5S2GSBBTWGI0NLNAH" localSheetId="14" hidden="1">#REF!</definedName>
    <definedName name="BExH2WKXV8X5S2GSBBTWGI0NLNAH" localSheetId="15" hidden="1">#REF!</definedName>
    <definedName name="BExH2WKXV8X5S2GSBBTWGI0NLNAH" localSheetId="3" hidden="1">#REF!</definedName>
    <definedName name="BExH2WKXV8X5S2GSBBTWGI0NLNAH" hidden="1">#REF!</definedName>
    <definedName name="BExH2XS1UFYFGU0S0EBXX90W2WE8" localSheetId="2" hidden="1">#REF!</definedName>
    <definedName name="BExH2XS1UFYFGU0S0EBXX90W2WE8" localSheetId="22" hidden="1">#REF!</definedName>
    <definedName name="BExH2XS1UFYFGU0S0EBXX90W2WE8" localSheetId="19" hidden="1">#REF!</definedName>
    <definedName name="BExH2XS1UFYFGU0S0EBXX90W2WE8" localSheetId="20" hidden="1">#REF!</definedName>
    <definedName name="BExH2XS1UFYFGU0S0EBXX90W2WE8" localSheetId="14" hidden="1">#REF!</definedName>
    <definedName name="BExH2XS1UFYFGU0S0EBXX90W2WE8" localSheetId="15" hidden="1">#REF!</definedName>
    <definedName name="BExH2XS1UFYFGU0S0EBXX90W2WE8" localSheetId="3" hidden="1">#REF!</definedName>
    <definedName name="BExH2XS1UFYFGU0S0EBXX90W2WE8" hidden="1">#REF!</definedName>
    <definedName name="BExH2XS1X04DMUN544K5RU4XPDCI" localSheetId="2" hidden="1">#REF!</definedName>
    <definedName name="BExH2XS1X04DMUN544K5RU4XPDCI" localSheetId="22" hidden="1">#REF!</definedName>
    <definedName name="BExH2XS1X04DMUN544K5RU4XPDCI" localSheetId="19" hidden="1">#REF!</definedName>
    <definedName name="BExH2XS1X04DMUN544K5RU4XPDCI" localSheetId="20" hidden="1">#REF!</definedName>
    <definedName name="BExH2XS1X04DMUN544K5RU4XPDCI" localSheetId="14" hidden="1">#REF!</definedName>
    <definedName name="BExH2XS1X04DMUN544K5RU4XPDCI" localSheetId="15" hidden="1">#REF!</definedName>
    <definedName name="BExH2XS1X04DMUN544K5RU4XPDCI" localSheetId="3" hidden="1">#REF!</definedName>
    <definedName name="BExH2XS1X04DMUN544K5RU4XPDCI" hidden="1">#REF!</definedName>
    <definedName name="BExH2XS2TND9SB0GC295R4FP6K5Y" localSheetId="2" hidden="1">#REF!</definedName>
    <definedName name="BExH2XS2TND9SB0GC295R4FP6K5Y" localSheetId="22" hidden="1">#REF!</definedName>
    <definedName name="BExH2XS2TND9SB0GC295R4FP6K5Y" localSheetId="19" hidden="1">#REF!</definedName>
    <definedName name="BExH2XS2TND9SB0GC295R4FP6K5Y" localSheetId="20" hidden="1">#REF!</definedName>
    <definedName name="BExH2XS2TND9SB0GC295R4FP6K5Y" localSheetId="14" hidden="1">#REF!</definedName>
    <definedName name="BExH2XS2TND9SB0GC295R4FP6K5Y" localSheetId="15" hidden="1">#REF!</definedName>
    <definedName name="BExH2XS2TND9SB0GC295R4FP6K5Y" localSheetId="3" hidden="1">#REF!</definedName>
    <definedName name="BExH2XS2TND9SB0GC295R4FP6K5Y" hidden="1">#REF!</definedName>
    <definedName name="BExH2ZA0SZ4SSITL50NA8LZ3OEX6" localSheetId="2" hidden="1">#REF!</definedName>
    <definedName name="BExH2ZA0SZ4SSITL50NA8LZ3OEX6" localSheetId="22" hidden="1">#REF!</definedName>
    <definedName name="BExH2ZA0SZ4SSITL50NA8LZ3OEX6" localSheetId="19" hidden="1">#REF!</definedName>
    <definedName name="BExH2ZA0SZ4SSITL50NA8LZ3OEX6" localSheetId="20" hidden="1">#REF!</definedName>
    <definedName name="BExH2ZA0SZ4SSITL50NA8LZ3OEX6" localSheetId="14" hidden="1">#REF!</definedName>
    <definedName name="BExH2ZA0SZ4SSITL50NA8LZ3OEX6" localSheetId="15" hidden="1">#REF!</definedName>
    <definedName name="BExH2ZA0SZ4SSITL50NA8LZ3OEX6" localSheetId="3" hidden="1">#REF!</definedName>
    <definedName name="BExH2ZA0SZ4SSITL50NA8LZ3OEX6" hidden="1">#REF!</definedName>
    <definedName name="BExH31Z3JNVJPESWKXHILGXZHP2M" localSheetId="2" hidden="1">#REF!</definedName>
    <definedName name="BExH31Z3JNVJPESWKXHILGXZHP2M" localSheetId="22" hidden="1">#REF!</definedName>
    <definedName name="BExH31Z3JNVJPESWKXHILGXZHP2M" localSheetId="19" hidden="1">#REF!</definedName>
    <definedName name="BExH31Z3JNVJPESWKXHILGXZHP2M" localSheetId="20" hidden="1">#REF!</definedName>
    <definedName name="BExH31Z3JNVJPESWKXHILGXZHP2M" localSheetId="14" hidden="1">#REF!</definedName>
    <definedName name="BExH31Z3JNVJPESWKXHILGXZHP2M" localSheetId="15" hidden="1">#REF!</definedName>
    <definedName name="BExH31Z3JNVJPESWKXHILGXZHP2M" localSheetId="3" hidden="1">#REF!</definedName>
    <definedName name="BExH31Z3JNVJPESWKXHILGXZHP2M" hidden="1">#REF!</definedName>
    <definedName name="BExH3E9HZ3QJCDZW7WI7YACFQCHE" localSheetId="2" hidden="1">#REF!</definedName>
    <definedName name="BExH3E9HZ3QJCDZW7WI7YACFQCHE" localSheetId="22" hidden="1">#REF!</definedName>
    <definedName name="BExH3E9HZ3QJCDZW7WI7YACFQCHE" localSheetId="19" hidden="1">#REF!</definedName>
    <definedName name="BExH3E9HZ3QJCDZW7WI7YACFQCHE" localSheetId="20" hidden="1">#REF!</definedName>
    <definedName name="BExH3E9HZ3QJCDZW7WI7YACFQCHE" localSheetId="14" hidden="1">#REF!</definedName>
    <definedName name="BExH3E9HZ3QJCDZW7WI7YACFQCHE" localSheetId="15" hidden="1">#REF!</definedName>
    <definedName name="BExH3E9HZ3QJCDZW7WI7YACFQCHE" localSheetId="3" hidden="1">#REF!</definedName>
    <definedName name="BExH3E9HZ3QJCDZW7WI7YACFQCHE" hidden="1">#REF!</definedName>
    <definedName name="BExH3IRB6764RQ5HBYRLH6XCT29X" localSheetId="2" hidden="1">#REF!</definedName>
    <definedName name="BExH3IRB6764RQ5HBYRLH6XCT29X" localSheetId="22" hidden="1">#REF!</definedName>
    <definedName name="BExH3IRB6764RQ5HBYRLH6XCT29X" localSheetId="19" hidden="1">#REF!</definedName>
    <definedName name="BExH3IRB6764RQ5HBYRLH6XCT29X" localSheetId="20" hidden="1">#REF!</definedName>
    <definedName name="BExH3IRB6764RQ5HBYRLH6XCT29X" localSheetId="14" hidden="1">#REF!</definedName>
    <definedName name="BExH3IRB6764RQ5HBYRLH6XCT29X" localSheetId="15" hidden="1">#REF!</definedName>
    <definedName name="BExH3IRB6764RQ5HBYRLH6XCT29X" localSheetId="3" hidden="1">#REF!</definedName>
    <definedName name="BExH3IRB6764RQ5HBYRLH6XCT29X" hidden="1">#REF!</definedName>
    <definedName name="BExIG2U8V6RSB47SXLCQG3Q68YRO" localSheetId="2" hidden="1">#REF!</definedName>
    <definedName name="BExIG2U8V6RSB47SXLCQG3Q68YRO" localSheetId="22" hidden="1">#REF!</definedName>
    <definedName name="BExIG2U8V6RSB47SXLCQG3Q68YRO" localSheetId="19" hidden="1">#REF!</definedName>
    <definedName name="BExIG2U8V6RSB47SXLCQG3Q68YRO" localSheetId="20" hidden="1">#REF!</definedName>
    <definedName name="BExIG2U8V6RSB47SXLCQG3Q68YRO" localSheetId="14" hidden="1">#REF!</definedName>
    <definedName name="BExIG2U8V6RSB47SXLCQG3Q68YRO" localSheetId="15" hidden="1">#REF!</definedName>
    <definedName name="BExIG2U8V6RSB47SXLCQG3Q68YRO" localSheetId="3" hidden="1">#REF!</definedName>
    <definedName name="BExIG2U8V6RSB47SXLCQG3Q68YRO" hidden="1">#REF!</definedName>
    <definedName name="BExIGJBO8R13LV7CZ7C1YCP974NN" localSheetId="2" hidden="1">#REF!</definedName>
    <definedName name="BExIGJBO8R13LV7CZ7C1YCP974NN" localSheetId="22" hidden="1">#REF!</definedName>
    <definedName name="BExIGJBO8R13LV7CZ7C1YCP974NN" localSheetId="19" hidden="1">#REF!</definedName>
    <definedName name="BExIGJBO8R13LV7CZ7C1YCP974NN" localSheetId="20" hidden="1">#REF!</definedName>
    <definedName name="BExIGJBO8R13LV7CZ7C1YCP974NN" localSheetId="14" hidden="1">#REF!</definedName>
    <definedName name="BExIGJBO8R13LV7CZ7C1YCP974NN" localSheetId="15" hidden="1">#REF!</definedName>
    <definedName name="BExIGJBO8R13LV7CZ7C1YCP974NN" localSheetId="3" hidden="1">#REF!</definedName>
    <definedName name="BExIGJBO8R13LV7CZ7C1YCP974NN" hidden="1">#REF!</definedName>
    <definedName name="BExIGWT86FPOEYTI8GXCGU5Y3KGK" localSheetId="2" hidden="1">#REF!</definedName>
    <definedName name="BExIGWT86FPOEYTI8GXCGU5Y3KGK" localSheetId="22" hidden="1">#REF!</definedName>
    <definedName name="BExIGWT86FPOEYTI8GXCGU5Y3KGK" localSheetId="19" hidden="1">#REF!</definedName>
    <definedName name="BExIGWT86FPOEYTI8GXCGU5Y3KGK" localSheetId="20" hidden="1">#REF!</definedName>
    <definedName name="BExIGWT86FPOEYTI8GXCGU5Y3KGK" localSheetId="14" hidden="1">#REF!</definedName>
    <definedName name="BExIGWT86FPOEYTI8GXCGU5Y3KGK" localSheetId="15" hidden="1">#REF!</definedName>
    <definedName name="BExIGWT86FPOEYTI8GXCGU5Y3KGK" localSheetId="3" hidden="1">#REF!</definedName>
    <definedName name="BExIGWT86FPOEYTI8GXCGU5Y3KGK" hidden="1">#REF!</definedName>
    <definedName name="BExIHBHXA7E7VUTBVHXXXCH3A5CL" localSheetId="2" hidden="1">#REF!</definedName>
    <definedName name="BExIHBHXA7E7VUTBVHXXXCH3A5CL" localSheetId="22" hidden="1">#REF!</definedName>
    <definedName name="BExIHBHXA7E7VUTBVHXXXCH3A5CL" localSheetId="19" hidden="1">#REF!</definedName>
    <definedName name="BExIHBHXA7E7VUTBVHXXXCH3A5CL" localSheetId="20" hidden="1">#REF!</definedName>
    <definedName name="BExIHBHXA7E7VUTBVHXXXCH3A5CL" localSheetId="14" hidden="1">#REF!</definedName>
    <definedName name="BExIHBHXA7E7VUTBVHXXXCH3A5CL" localSheetId="15" hidden="1">#REF!</definedName>
    <definedName name="BExIHBHXA7E7VUTBVHXXXCH3A5CL" localSheetId="3" hidden="1">#REF!</definedName>
    <definedName name="BExIHBHXA7E7VUTBVHXXXCH3A5CL" hidden="1">#REF!</definedName>
    <definedName name="BExIHBSOGRSH1GKS6GKBRAJ7GXFQ" localSheetId="2" hidden="1">#REF!</definedName>
    <definedName name="BExIHBSOGRSH1GKS6GKBRAJ7GXFQ" localSheetId="22" hidden="1">#REF!</definedName>
    <definedName name="BExIHBSOGRSH1GKS6GKBRAJ7GXFQ" localSheetId="19" hidden="1">#REF!</definedName>
    <definedName name="BExIHBSOGRSH1GKS6GKBRAJ7GXFQ" localSheetId="20" hidden="1">#REF!</definedName>
    <definedName name="BExIHBSOGRSH1GKS6GKBRAJ7GXFQ" localSheetId="14" hidden="1">#REF!</definedName>
    <definedName name="BExIHBSOGRSH1GKS6GKBRAJ7GXFQ" localSheetId="15" hidden="1">#REF!</definedName>
    <definedName name="BExIHBSOGRSH1GKS6GKBRAJ7GXFQ" localSheetId="3" hidden="1">#REF!</definedName>
    <definedName name="BExIHBSOGRSH1GKS6GKBRAJ7GXFQ" hidden="1">#REF!</definedName>
    <definedName name="BExIHDFY73YM0AHAR2Z5OJTFKSL2" localSheetId="2" hidden="1">#REF!</definedName>
    <definedName name="BExIHDFY73YM0AHAR2Z5OJTFKSL2" localSheetId="22" hidden="1">#REF!</definedName>
    <definedName name="BExIHDFY73YM0AHAR2Z5OJTFKSL2" localSheetId="19" hidden="1">#REF!</definedName>
    <definedName name="BExIHDFY73YM0AHAR2Z5OJTFKSL2" localSheetId="20" hidden="1">#REF!</definedName>
    <definedName name="BExIHDFY73YM0AHAR2Z5OJTFKSL2" localSheetId="14" hidden="1">#REF!</definedName>
    <definedName name="BExIHDFY73YM0AHAR2Z5OJTFKSL2" localSheetId="15" hidden="1">#REF!</definedName>
    <definedName name="BExIHDFY73YM0AHAR2Z5OJTFKSL2" localSheetId="3" hidden="1">#REF!</definedName>
    <definedName name="BExIHDFY73YM0AHAR2Z5OJTFKSL2" hidden="1">#REF!</definedName>
    <definedName name="BExIHPQCQTGEW8QOJVIQ4VX0P6DX" localSheetId="2" hidden="1">#REF!</definedName>
    <definedName name="BExIHPQCQTGEW8QOJVIQ4VX0P6DX" localSheetId="22" hidden="1">#REF!</definedName>
    <definedName name="BExIHPQCQTGEW8QOJVIQ4VX0P6DX" localSheetId="19" hidden="1">#REF!</definedName>
    <definedName name="BExIHPQCQTGEW8QOJVIQ4VX0P6DX" localSheetId="20" hidden="1">#REF!</definedName>
    <definedName name="BExIHPQCQTGEW8QOJVIQ4VX0P6DX" localSheetId="14" hidden="1">#REF!</definedName>
    <definedName name="BExIHPQCQTGEW8QOJVIQ4VX0P6DX" localSheetId="15" hidden="1">#REF!</definedName>
    <definedName name="BExIHPQCQTGEW8QOJVIQ4VX0P6DX" localSheetId="3" hidden="1">#REF!</definedName>
    <definedName name="BExIHPQCQTGEW8QOJVIQ4VX0P6DX" hidden="1">#REF!</definedName>
    <definedName name="BExII1KN91Q7DLW0UB7W2TJ5ACT9" localSheetId="2" hidden="1">#REF!</definedName>
    <definedName name="BExII1KN91Q7DLW0UB7W2TJ5ACT9" localSheetId="22" hidden="1">#REF!</definedName>
    <definedName name="BExII1KN91Q7DLW0UB7W2TJ5ACT9" localSheetId="19" hidden="1">#REF!</definedName>
    <definedName name="BExII1KN91Q7DLW0UB7W2TJ5ACT9" localSheetId="20" hidden="1">#REF!</definedName>
    <definedName name="BExII1KN91Q7DLW0UB7W2TJ5ACT9" localSheetId="14" hidden="1">#REF!</definedName>
    <definedName name="BExII1KN91Q7DLW0UB7W2TJ5ACT9" localSheetId="15" hidden="1">#REF!</definedName>
    <definedName name="BExII1KN91Q7DLW0UB7W2TJ5ACT9" localSheetId="3" hidden="1">#REF!</definedName>
    <definedName name="BExII1KN91Q7DLW0UB7W2TJ5ACT9" hidden="1">#REF!</definedName>
    <definedName name="BExII50LI8I0CDOOZEMIVHVA2V95" localSheetId="2" hidden="1">#REF!</definedName>
    <definedName name="BExII50LI8I0CDOOZEMIVHVA2V95" localSheetId="22" hidden="1">#REF!</definedName>
    <definedName name="BExII50LI8I0CDOOZEMIVHVA2V95" localSheetId="19" hidden="1">#REF!</definedName>
    <definedName name="BExII50LI8I0CDOOZEMIVHVA2V95" localSheetId="20" hidden="1">#REF!</definedName>
    <definedName name="BExII50LI8I0CDOOZEMIVHVA2V95" localSheetId="14" hidden="1">#REF!</definedName>
    <definedName name="BExII50LI8I0CDOOZEMIVHVA2V95" localSheetId="15" hidden="1">#REF!</definedName>
    <definedName name="BExII50LI8I0CDOOZEMIVHVA2V95" localSheetId="3" hidden="1">#REF!</definedName>
    <definedName name="BExII50LI8I0CDOOZEMIVHVA2V95" hidden="1">#REF!</definedName>
    <definedName name="BExIINQWABWRGYDT02DOJQ5L7BQF" localSheetId="2" hidden="1">#REF!</definedName>
    <definedName name="BExIINQWABWRGYDT02DOJQ5L7BQF" localSheetId="22" hidden="1">#REF!</definedName>
    <definedName name="BExIINQWABWRGYDT02DOJQ5L7BQF" localSheetId="19" hidden="1">#REF!</definedName>
    <definedName name="BExIINQWABWRGYDT02DOJQ5L7BQF" localSheetId="20" hidden="1">#REF!</definedName>
    <definedName name="BExIINQWABWRGYDT02DOJQ5L7BQF" localSheetId="14" hidden="1">#REF!</definedName>
    <definedName name="BExIINQWABWRGYDT02DOJQ5L7BQF" localSheetId="15" hidden="1">#REF!</definedName>
    <definedName name="BExIINQWABWRGYDT02DOJQ5L7BQF" localSheetId="3" hidden="1">#REF!</definedName>
    <definedName name="BExIINQWABWRGYDT02DOJQ5L7BQF" hidden="1">#REF!</definedName>
    <definedName name="BExIIXMY38TQD12CVV4S57L3I809" localSheetId="2" hidden="1">#REF!</definedName>
    <definedName name="BExIIXMY38TQD12CVV4S57L3I809" localSheetId="22" hidden="1">#REF!</definedName>
    <definedName name="BExIIXMY38TQD12CVV4S57L3I809" localSheetId="19" hidden="1">#REF!</definedName>
    <definedName name="BExIIXMY38TQD12CVV4S57L3I809" localSheetId="20" hidden="1">#REF!</definedName>
    <definedName name="BExIIXMY38TQD12CVV4S57L3I809" localSheetId="14" hidden="1">#REF!</definedName>
    <definedName name="BExIIXMY38TQD12CVV4S57L3I809" localSheetId="15" hidden="1">#REF!</definedName>
    <definedName name="BExIIXMY38TQD12CVV4S57L3I809" localSheetId="3" hidden="1">#REF!</definedName>
    <definedName name="BExIIXMY38TQD12CVV4S57L3I809" hidden="1">#REF!</definedName>
    <definedName name="BExIIY37NEVU2LGS1JE4VR9AN6W4" localSheetId="2" hidden="1">#REF!</definedName>
    <definedName name="BExIIY37NEVU2LGS1JE4VR9AN6W4" localSheetId="22" hidden="1">#REF!</definedName>
    <definedName name="BExIIY37NEVU2LGS1JE4VR9AN6W4" localSheetId="19" hidden="1">#REF!</definedName>
    <definedName name="BExIIY37NEVU2LGS1JE4VR9AN6W4" localSheetId="20" hidden="1">#REF!</definedName>
    <definedName name="BExIIY37NEVU2LGS1JE4VR9AN6W4" localSheetId="14" hidden="1">#REF!</definedName>
    <definedName name="BExIIY37NEVU2LGS1JE4VR9AN6W4" localSheetId="15" hidden="1">#REF!</definedName>
    <definedName name="BExIIY37NEVU2LGS1JE4VR9AN6W4" localSheetId="3" hidden="1">#REF!</definedName>
    <definedName name="BExIIY37NEVU2LGS1JE4VR9AN6W4" hidden="1">#REF!</definedName>
    <definedName name="BExIIYJAGXR8TPZ1KCYM7EGJ79UW" localSheetId="2" hidden="1">#REF!</definedName>
    <definedName name="BExIIYJAGXR8TPZ1KCYM7EGJ79UW" localSheetId="22" hidden="1">#REF!</definedName>
    <definedName name="BExIIYJAGXR8TPZ1KCYM7EGJ79UW" localSheetId="19" hidden="1">#REF!</definedName>
    <definedName name="BExIIYJAGXR8TPZ1KCYM7EGJ79UW" localSheetId="20" hidden="1">#REF!</definedName>
    <definedName name="BExIIYJAGXR8TPZ1KCYM7EGJ79UW" localSheetId="14" hidden="1">#REF!</definedName>
    <definedName name="BExIIYJAGXR8TPZ1KCYM7EGJ79UW" localSheetId="15" hidden="1">#REF!</definedName>
    <definedName name="BExIIYJAGXR8TPZ1KCYM7EGJ79UW" localSheetId="3" hidden="1">#REF!</definedName>
    <definedName name="BExIIYJAGXR8TPZ1KCYM7EGJ79UW" hidden="1">#REF!</definedName>
    <definedName name="BExIJ3160YCWGAVEU0208ZGXXG3P" localSheetId="2" hidden="1">#REF!</definedName>
    <definedName name="BExIJ3160YCWGAVEU0208ZGXXG3P" localSheetId="22" hidden="1">#REF!</definedName>
    <definedName name="BExIJ3160YCWGAVEU0208ZGXXG3P" localSheetId="19" hidden="1">#REF!</definedName>
    <definedName name="BExIJ3160YCWGAVEU0208ZGXXG3P" localSheetId="20" hidden="1">#REF!</definedName>
    <definedName name="BExIJ3160YCWGAVEU0208ZGXXG3P" localSheetId="14" hidden="1">#REF!</definedName>
    <definedName name="BExIJ3160YCWGAVEU0208ZGXXG3P" localSheetId="15" hidden="1">#REF!</definedName>
    <definedName name="BExIJ3160YCWGAVEU0208ZGXXG3P" localSheetId="3" hidden="1">#REF!</definedName>
    <definedName name="BExIJ3160YCWGAVEU0208ZGXXG3P" hidden="1">#REF!</definedName>
    <definedName name="BExIJFGZJ5ED9D6KAY4PGQYLELAX" localSheetId="2" hidden="1">#REF!</definedName>
    <definedName name="BExIJFGZJ5ED9D6KAY4PGQYLELAX" localSheetId="22" hidden="1">#REF!</definedName>
    <definedName name="BExIJFGZJ5ED9D6KAY4PGQYLELAX" localSheetId="19" hidden="1">#REF!</definedName>
    <definedName name="BExIJFGZJ5ED9D6KAY4PGQYLELAX" localSheetId="20" hidden="1">#REF!</definedName>
    <definedName name="BExIJFGZJ5ED9D6KAY4PGQYLELAX" localSheetId="14" hidden="1">#REF!</definedName>
    <definedName name="BExIJFGZJ5ED9D6KAY4PGQYLELAX" localSheetId="15" hidden="1">#REF!</definedName>
    <definedName name="BExIJFGZJ5ED9D6KAY4PGQYLELAX" localSheetId="3" hidden="1">#REF!</definedName>
    <definedName name="BExIJFGZJ5ED9D6KAY4PGQYLELAX" hidden="1">#REF!</definedName>
    <definedName name="BExIJQK80ZEKSTV62E59AYJYUNLI" localSheetId="2" hidden="1">#REF!</definedName>
    <definedName name="BExIJQK80ZEKSTV62E59AYJYUNLI" localSheetId="22" hidden="1">#REF!</definedName>
    <definedName name="BExIJQK80ZEKSTV62E59AYJYUNLI" localSheetId="19" hidden="1">#REF!</definedName>
    <definedName name="BExIJQK80ZEKSTV62E59AYJYUNLI" localSheetId="20" hidden="1">#REF!</definedName>
    <definedName name="BExIJQK80ZEKSTV62E59AYJYUNLI" localSheetId="14" hidden="1">#REF!</definedName>
    <definedName name="BExIJQK80ZEKSTV62E59AYJYUNLI" localSheetId="15" hidden="1">#REF!</definedName>
    <definedName name="BExIJQK80ZEKSTV62E59AYJYUNLI" localSheetId="3" hidden="1">#REF!</definedName>
    <definedName name="BExIJQK80ZEKSTV62E59AYJYUNLI" hidden="1">#REF!</definedName>
    <definedName name="BExIJRLX3M0YQLU1D5Y9V7HM5QNM" localSheetId="2" hidden="1">#REF!</definedName>
    <definedName name="BExIJRLX3M0YQLU1D5Y9V7HM5QNM" localSheetId="22" hidden="1">#REF!</definedName>
    <definedName name="BExIJRLX3M0YQLU1D5Y9V7HM5QNM" localSheetId="19" hidden="1">#REF!</definedName>
    <definedName name="BExIJRLX3M0YQLU1D5Y9V7HM5QNM" localSheetId="20" hidden="1">#REF!</definedName>
    <definedName name="BExIJRLX3M0YQLU1D5Y9V7HM5QNM" localSheetId="14" hidden="1">#REF!</definedName>
    <definedName name="BExIJRLX3M0YQLU1D5Y9V7HM5QNM" localSheetId="15" hidden="1">#REF!</definedName>
    <definedName name="BExIJRLX3M0YQLU1D5Y9V7HM5QNM" localSheetId="3" hidden="1">#REF!</definedName>
    <definedName name="BExIJRLX3M0YQLU1D5Y9V7HM5QNM" hidden="1">#REF!</definedName>
    <definedName name="BExIJV22J0QA7286KNPMHO1ZUCB3" localSheetId="2" hidden="1">#REF!</definedName>
    <definedName name="BExIJV22J0QA7286KNPMHO1ZUCB3" localSheetId="22" hidden="1">#REF!</definedName>
    <definedName name="BExIJV22J0QA7286KNPMHO1ZUCB3" localSheetId="19" hidden="1">#REF!</definedName>
    <definedName name="BExIJV22J0QA7286KNPMHO1ZUCB3" localSheetId="20" hidden="1">#REF!</definedName>
    <definedName name="BExIJV22J0QA7286KNPMHO1ZUCB3" localSheetId="14" hidden="1">#REF!</definedName>
    <definedName name="BExIJV22J0QA7286KNPMHO1ZUCB3" localSheetId="15" hidden="1">#REF!</definedName>
    <definedName name="BExIJV22J0QA7286KNPMHO1ZUCB3" localSheetId="3" hidden="1">#REF!</definedName>
    <definedName name="BExIJV22J0QA7286KNPMHO1ZUCB3" hidden="1">#REF!</definedName>
    <definedName name="BExIJVI6OC7B6ZE9V4PAOYZXKNER" localSheetId="2" hidden="1">#REF!</definedName>
    <definedName name="BExIJVI6OC7B6ZE9V4PAOYZXKNER" localSheetId="22" hidden="1">#REF!</definedName>
    <definedName name="BExIJVI6OC7B6ZE9V4PAOYZXKNER" localSheetId="19" hidden="1">#REF!</definedName>
    <definedName name="BExIJVI6OC7B6ZE9V4PAOYZXKNER" localSheetId="20" hidden="1">#REF!</definedName>
    <definedName name="BExIJVI6OC7B6ZE9V4PAOYZXKNER" localSheetId="14" hidden="1">#REF!</definedName>
    <definedName name="BExIJVI6OC7B6ZE9V4PAOYZXKNER" localSheetId="15" hidden="1">#REF!</definedName>
    <definedName name="BExIJVI6OC7B6ZE9V4PAOYZXKNER" localSheetId="3" hidden="1">#REF!</definedName>
    <definedName name="BExIJVI6OC7B6ZE9V4PAOYZXKNER" hidden="1">#REF!</definedName>
    <definedName name="BExIJWK0NGTGQ4X7D5VIVXD14JHI" localSheetId="2" hidden="1">#REF!</definedName>
    <definedName name="BExIJWK0NGTGQ4X7D5VIVXD14JHI" localSheetId="22" hidden="1">#REF!</definedName>
    <definedName name="BExIJWK0NGTGQ4X7D5VIVXD14JHI" localSheetId="19" hidden="1">#REF!</definedName>
    <definedName name="BExIJWK0NGTGQ4X7D5VIVXD14JHI" localSheetId="20" hidden="1">#REF!</definedName>
    <definedName name="BExIJWK0NGTGQ4X7D5VIVXD14JHI" localSheetId="14" hidden="1">#REF!</definedName>
    <definedName name="BExIJWK0NGTGQ4X7D5VIVXD14JHI" localSheetId="15" hidden="1">#REF!</definedName>
    <definedName name="BExIJWK0NGTGQ4X7D5VIVXD14JHI" localSheetId="3" hidden="1">#REF!</definedName>
    <definedName name="BExIJWK0NGTGQ4X7D5VIVXD14JHI" hidden="1">#REF!</definedName>
    <definedName name="BExIJWPCIYINEJUTXU74VK7WG031" localSheetId="2" hidden="1">#REF!</definedName>
    <definedName name="BExIJWPCIYINEJUTXU74VK7WG031" localSheetId="22" hidden="1">#REF!</definedName>
    <definedName name="BExIJWPCIYINEJUTXU74VK7WG031" localSheetId="19" hidden="1">#REF!</definedName>
    <definedName name="BExIJWPCIYINEJUTXU74VK7WG031" localSheetId="20" hidden="1">#REF!</definedName>
    <definedName name="BExIJWPCIYINEJUTXU74VK7WG031" localSheetId="14" hidden="1">#REF!</definedName>
    <definedName name="BExIJWPCIYINEJUTXU74VK7WG031" localSheetId="15" hidden="1">#REF!</definedName>
    <definedName name="BExIJWPCIYINEJUTXU74VK7WG031" localSheetId="3" hidden="1">#REF!</definedName>
    <definedName name="BExIJWPCIYINEJUTXU74VK7WG031" hidden="1">#REF!</definedName>
    <definedName name="BExIKHTXPZR5A8OHB6HDP6QWDHAD" localSheetId="2" hidden="1">#REF!</definedName>
    <definedName name="BExIKHTXPZR5A8OHB6HDP6QWDHAD" localSheetId="22" hidden="1">#REF!</definedName>
    <definedName name="BExIKHTXPZR5A8OHB6HDP6QWDHAD" localSheetId="19" hidden="1">#REF!</definedName>
    <definedName name="BExIKHTXPZR5A8OHB6HDP6QWDHAD" localSheetId="20" hidden="1">#REF!</definedName>
    <definedName name="BExIKHTXPZR5A8OHB6HDP6QWDHAD" localSheetId="14" hidden="1">#REF!</definedName>
    <definedName name="BExIKHTXPZR5A8OHB6HDP6QWDHAD" localSheetId="15" hidden="1">#REF!</definedName>
    <definedName name="BExIKHTXPZR5A8OHB6HDP6QWDHAD" localSheetId="3" hidden="1">#REF!</definedName>
    <definedName name="BExIKHTXPZR5A8OHB6HDP6QWDHAD" hidden="1">#REF!</definedName>
    <definedName name="BExIKMMJOETSAXJYY1SIKM58LMA2" localSheetId="2" hidden="1">#REF!</definedName>
    <definedName name="BExIKMMJOETSAXJYY1SIKM58LMA2" localSheetId="22" hidden="1">#REF!</definedName>
    <definedName name="BExIKMMJOETSAXJYY1SIKM58LMA2" localSheetId="19" hidden="1">#REF!</definedName>
    <definedName name="BExIKMMJOETSAXJYY1SIKM58LMA2" localSheetId="20" hidden="1">#REF!</definedName>
    <definedName name="BExIKMMJOETSAXJYY1SIKM58LMA2" localSheetId="14" hidden="1">#REF!</definedName>
    <definedName name="BExIKMMJOETSAXJYY1SIKM58LMA2" localSheetId="15" hidden="1">#REF!</definedName>
    <definedName name="BExIKMMJOETSAXJYY1SIKM58LMA2" localSheetId="3" hidden="1">#REF!</definedName>
    <definedName name="BExIKMMJOETSAXJYY1SIKM58LMA2" hidden="1">#REF!</definedName>
    <definedName name="BExIKRF6AQ6VOO9KCIWSM6FY8M7D" localSheetId="2" hidden="1">#REF!</definedName>
    <definedName name="BExIKRF6AQ6VOO9KCIWSM6FY8M7D" localSheetId="22" hidden="1">#REF!</definedName>
    <definedName name="BExIKRF6AQ6VOO9KCIWSM6FY8M7D" localSheetId="19" hidden="1">#REF!</definedName>
    <definedName name="BExIKRF6AQ6VOO9KCIWSM6FY8M7D" localSheetId="20" hidden="1">#REF!</definedName>
    <definedName name="BExIKRF6AQ6VOO9KCIWSM6FY8M7D" localSheetId="14" hidden="1">#REF!</definedName>
    <definedName name="BExIKRF6AQ6VOO9KCIWSM6FY8M7D" localSheetId="15" hidden="1">#REF!</definedName>
    <definedName name="BExIKRF6AQ6VOO9KCIWSM6FY8M7D" localSheetId="3" hidden="1">#REF!</definedName>
    <definedName name="BExIKRF6AQ6VOO9KCIWSM6FY8M7D" hidden="1">#REF!</definedName>
    <definedName name="BExIKTYZESFT3LC0ASFMFKSE0D1X" localSheetId="2" hidden="1">#REF!</definedName>
    <definedName name="BExIKTYZESFT3LC0ASFMFKSE0D1X" localSheetId="22" hidden="1">#REF!</definedName>
    <definedName name="BExIKTYZESFT3LC0ASFMFKSE0D1X" localSheetId="19" hidden="1">#REF!</definedName>
    <definedName name="BExIKTYZESFT3LC0ASFMFKSE0D1X" localSheetId="20" hidden="1">#REF!</definedName>
    <definedName name="BExIKTYZESFT3LC0ASFMFKSE0D1X" localSheetId="14" hidden="1">#REF!</definedName>
    <definedName name="BExIKTYZESFT3LC0ASFMFKSE0D1X" localSheetId="15" hidden="1">#REF!</definedName>
    <definedName name="BExIKTYZESFT3LC0ASFMFKSE0D1X" localSheetId="3" hidden="1">#REF!</definedName>
    <definedName name="BExIKTYZESFT3LC0ASFMFKSE0D1X" hidden="1">#REF!</definedName>
    <definedName name="BExIKXVA6M8K0PTRYAGXS666L335" localSheetId="2" hidden="1">#REF!</definedName>
    <definedName name="BExIKXVA6M8K0PTRYAGXS666L335" localSheetId="22" hidden="1">#REF!</definedName>
    <definedName name="BExIKXVA6M8K0PTRYAGXS666L335" localSheetId="19" hidden="1">#REF!</definedName>
    <definedName name="BExIKXVA6M8K0PTRYAGXS666L335" localSheetId="20" hidden="1">#REF!</definedName>
    <definedName name="BExIKXVA6M8K0PTRYAGXS666L335" localSheetId="14" hidden="1">#REF!</definedName>
    <definedName name="BExIKXVA6M8K0PTRYAGXS666L335" localSheetId="15" hidden="1">#REF!</definedName>
    <definedName name="BExIKXVA6M8K0PTRYAGXS666L335" localSheetId="3" hidden="1">#REF!</definedName>
    <definedName name="BExIKXVA6M8K0PTRYAGXS666L335" hidden="1">#REF!</definedName>
    <definedName name="BExIL0PMZ2SXK9R6MLP43KBU1J2P" localSheetId="2" hidden="1">#REF!</definedName>
    <definedName name="BExIL0PMZ2SXK9R6MLP43KBU1J2P" localSheetId="22" hidden="1">#REF!</definedName>
    <definedName name="BExIL0PMZ2SXK9R6MLP43KBU1J2P" localSheetId="19" hidden="1">#REF!</definedName>
    <definedName name="BExIL0PMZ2SXK9R6MLP43KBU1J2P" localSheetId="20" hidden="1">#REF!</definedName>
    <definedName name="BExIL0PMZ2SXK9R6MLP43KBU1J2P" localSheetId="14" hidden="1">#REF!</definedName>
    <definedName name="BExIL0PMZ2SXK9R6MLP43KBU1J2P" localSheetId="15" hidden="1">#REF!</definedName>
    <definedName name="BExIL0PMZ2SXK9R6MLP43KBU1J2P" localSheetId="3" hidden="1">#REF!</definedName>
    <definedName name="BExIL0PMZ2SXK9R6MLP43KBU1J2P" hidden="1">#REF!</definedName>
    <definedName name="BExIL1WSMNNQQK98YHWHV5HVONIZ" localSheetId="2" hidden="1">#REF!</definedName>
    <definedName name="BExIL1WSMNNQQK98YHWHV5HVONIZ" localSheetId="22" hidden="1">#REF!</definedName>
    <definedName name="BExIL1WSMNNQQK98YHWHV5HVONIZ" localSheetId="19" hidden="1">#REF!</definedName>
    <definedName name="BExIL1WSMNNQQK98YHWHV5HVONIZ" localSheetId="20" hidden="1">#REF!</definedName>
    <definedName name="BExIL1WSMNNQQK98YHWHV5HVONIZ" localSheetId="14" hidden="1">#REF!</definedName>
    <definedName name="BExIL1WSMNNQQK98YHWHV5HVONIZ" localSheetId="15" hidden="1">#REF!</definedName>
    <definedName name="BExIL1WSMNNQQK98YHWHV5HVONIZ" localSheetId="3" hidden="1">#REF!</definedName>
    <definedName name="BExIL1WSMNNQQK98YHWHV5HVONIZ" hidden="1">#REF!</definedName>
    <definedName name="BExILAAXRTRAD18K74M6MGUEEPUM" localSheetId="2" hidden="1">#REF!</definedName>
    <definedName name="BExILAAXRTRAD18K74M6MGUEEPUM" localSheetId="22" hidden="1">#REF!</definedName>
    <definedName name="BExILAAXRTRAD18K74M6MGUEEPUM" localSheetId="19" hidden="1">#REF!</definedName>
    <definedName name="BExILAAXRTRAD18K74M6MGUEEPUM" localSheetId="20" hidden="1">#REF!</definedName>
    <definedName name="BExILAAXRTRAD18K74M6MGUEEPUM" localSheetId="14" hidden="1">#REF!</definedName>
    <definedName name="BExILAAXRTRAD18K74M6MGUEEPUM" localSheetId="15" hidden="1">#REF!</definedName>
    <definedName name="BExILAAXRTRAD18K74M6MGUEEPUM" localSheetId="3" hidden="1">#REF!</definedName>
    <definedName name="BExILAAXRTRAD18K74M6MGUEEPUM" hidden="1">#REF!</definedName>
    <definedName name="BExILG5F338C0FFLMVOKMKF8X5ZP" localSheetId="2" hidden="1">#REF!</definedName>
    <definedName name="BExILG5F338C0FFLMVOKMKF8X5ZP" localSheetId="22" hidden="1">#REF!</definedName>
    <definedName name="BExILG5F338C0FFLMVOKMKF8X5ZP" localSheetId="19" hidden="1">#REF!</definedName>
    <definedName name="BExILG5F338C0FFLMVOKMKF8X5ZP" localSheetId="20" hidden="1">#REF!</definedName>
    <definedName name="BExILG5F338C0FFLMVOKMKF8X5ZP" localSheetId="14" hidden="1">#REF!</definedName>
    <definedName name="BExILG5F338C0FFLMVOKMKF8X5ZP" localSheetId="15" hidden="1">#REF!</definedName>
    <definedName name="BExILG5F338C0FFLMVOKMKF8X5ZP" localSheetId="3" hidden="1">#REF!</definedName>
    <definedName name="BExILG5F338C0FFLMVOKMKF8X5ZP" hidden="1">#REF!</definedName>
    <definedName name="BExILGQTQM0HOD0BJI90YO7GOIN3" localSheetId="2" hidden="1">#REF!</definedName>
    <definedName name="BExILGQTQM0HOD0BJI90YO7GOIN3" localSheetId="22" hidden="1">#REF!</definedName>
    <definedName name="BExILGQTQM0HOD0BJI90YO7GOIN3" localSheetId="19" hidden="1">#REF!</definedName>
    <definedName name="BExILGQTQM0HOD0BJI90YO7GOIN3" localSheetId="20" hidden="1">#REF!</definedName>
    <definedName name="BExILGQTQM0HOD0BJI90YO7GOIN3" localSheetId="14" hidden="1">#REF!</definedName>
    <definedName name="BExILGQTQM0HOD0BJI90YO7GOIN3" localSheetId="15" hidden="1">#REF!</definedName>
    <definedName name="BExILGQTQM0HOD0BJI90YO7GOIN3" localSheetId="3" hidden="1">#REF!</definedName>
    <definedName name="BExILGQTQM0HOD0BJI90YO7GOIN3" hidden="1">#REF!</definedName>
    <definedName name="BExILPL7P2BNCD7MYCGTQ9F0R5JX" localSheetId="2" hidden="1">#REF!</definedName>
    <definedName name="BExILPL7P2BNCD7MYCGTQ9F0R5JX" localSheetId="22" hidden="1">#REF!</definedName>
    <definedName name="BExILPL7P2BNCD7MYCGTQ9F0R5JX" localSheetId="19" hidden="1">#REF!</definedName>
    <definedName name="BExILPL7P2BNCD7MYCGTQ9F0R5JX" localSheetId="20" hidden="1">#REF!</definedName>
    <definedName name="BExILPL7P2BNCD7MYCGTQ9F0R5JX" localSheetId="14" hidden="1">#REF!</definedName>
    <definedName name="BExILPL7P2BNCD7MYCGTQ9F0R5JX" localSheetId="15" hidden="1">#REF!</definedName>
    <definedName name="BExILPL7P2BNCD7MYCGTQ9F0R5JX" localSheetId="3" hidden="1">#REF!</definedName>
    <definedName name="BExILPL7P2BNCD7MYCGTQ9F0R5JX" hidden="1">#REF!</definedName>
    <definedName name="BExILVVS4B1B4G7IO0LPUDWY9K8W" localSheetId="2" hidden="1">#REF!</definedName>
    <definedName name="BExILVVS4B1B4G7IO0LPUDWY9K8W" localSheetId="22" hidden="1">#REF!</definedName>
    <definedName name="BExILVVS4B1B4G7IO0LPUDWY9K8W" localSheetId="19" hidden="1">#REF!</definedName>
    <definedName name="BExILVVS4B1B4G7IO0LPUDWY9K8W" localSheetId="20" hidden="1">#REF!</definedName>
    <definedName name="BExILVVS4B1B4G7IO0LPUDWY9K8W" localSheetId="14" hidden="1">#REF!</definedName>
    <definedName name="BExILVVS4B1B4G7IO0LPUDWY9K8W" localSheetId="15" hidden="1">#REF!</definedName>
    <definedName name="BExILVVS4B1B4G7IO0LPUDWY9K8W" localSheetId="3" hidden="1">#REF!</definedName>
    <definedName name="BExILVVS4B1B4G7IO0LPUDWY9K8W" hidden="1">#REF!</definedName>
    <definedName name="BExIM9DBUB7ZGF4B20FVUO9QGOX2" localSheetId="2" hidden="1">#REF!</definedName>
    <definedName name="BExIM9DBUB7ZGF4B20FVUO9QGOX2" localSheetId="22" hidden="1">#REF!</definedName>
    <definedName name="BExIM9DBUB7ZGF4B20FVUO9QGOX2" localSheetId="19" hidden="1">#REF!</definedName>
    <definedName name="BExIM9DBUB7ZGF4B20FVUO9QGOX2" localSheetId="20" hidden="1">#REF!</definedName>
    <definedName name="BExIM9DBUB7ZGF4B20FVUO9QGOX2" localSheetId="14" hidden="1">#REF!</definedName>
    <definedName name="BExIM9DBUB7ZGF4B20FVUO9QGOX2" localSheetId="15" hidden="1">#REF!</definedName>
    <definedName name="BExIM9DBUB7ZGF4B20FVUO9QGOX2" localSheetId="3" hidden="1">#REF!</definedName>
    <definedName name="BExIM9DBUB7ZGF4B20FVUO9QGOX2" hidden="1">#REF!</definedName>
    <definedName name="BExIMCTBZ4WAESGCDWJ64SB4F0L1" localSheetId="2" hidden="1">#REF!</definedName>
    <definedName name="BExIMCTBZ4WAESGCDWJ64SB4F0L1" localSheetId="22" hidden="1">#REF!</definedName>
    <definedName name="BExIMCTBZ4WAESGCDWJ64SB4F0L1" localSheetId="19" hidden="1">#REF!</definedName>
    <definedName name="BExIMCTBZ4WAESGCDWJ64SB4F0L1" localSheetId="20" hidden="1">#REF!</definedName>
    <definedName name="BExIMCTBZ4WAESGCDWJ64SB4F0L1" localSheetId="14" hidden="1">#REF!</definedName>
    <definedName name="BExIMCTBZ4WAESGCDWJ64SB4F0L1" localSheetId="15" hidden="1">#REF!</definedName>
    <definedName name="BExIMCTBZ4WAESGCDWJ64SB4F0L1" localSheetId="3" hidden="1">#REF!</definedName>
    <definedName name="BExIMCTBZ4WAESGCDWJ64SB4F0L1" hidden="1">#REF!</definedName>
    <definedName name="BExIMGK9Z94TFPWWZFMD10HV0IF6" localSheetId="2" hidden="1">#REF!</definedName>
    <definedName name="BExIMGK9Z94TFPWWZFMD10HV0IF6" localSheetId="22" hidden="1">#REF!</definedName>
    <definedName name="BExIMGK9Z94TFPWWZFMD10HV0IF6" localSheetId="19" hidden="1">#REF!</definedName>
    <definedName name="BExIMGK9Z94TFPWWZFMD10HV0IF6" localSheetId="20" hidden="1">#REF!</definedName>
    <definedName name="BExIMGK9Z94TFPWWZFMD10HV0IF6" localSheetId="14" hidden="1">#REF!</definedName>
    <definedName name="BExIMGK9Z94TFPWWZFMD10HV0IF6" localSheetId="15" hidden="1">#REF!</definedName>
    <definedName name="BExIMGK9Z94TFPWWZFMD10HV0IF6" localSheetId="3" hidden="1">#REF!</definedName>
    <definedName name="BExIMGK9Z94TFPWWZFMD10HV0IF6" hidden="1">#REF!</definedName>
    <definedName name="BExIMPEGKG18TELVC33T4OQTNBWC" localSheetId="2" hidden="1">#REF!</definedName>
    <definedName name="BExIMPEGKG18TELVC33T4OQTNBWC" localSheetId="22" hidden="1">#REF!</definedName>
    <definedName name="BExIMPEGKG18TELVC33T4OQTNBWC" localSheetId="19" hidden="1">#REF!</definedName>
    <definedName name="BExIMPEGKG18TELVC33T4OQTNBWC" localSheetId="20" hidden="1">#REF!</definedName>
    <definedName name="BExIMPEGKG18TELVC33T4OQTNBWC" localSheetId="14" hidden="1">#REF!</definedName>
    <definedName name="BExIMPEGKG18TELVC33T4OQTNBWC" localSheetId="15" hidden="1">#REF!</definedName>
    <definedName name="BExIMPEGKG18TELVC33T4OQTNBWC" localSheetId="3" hidden="1">#REF!</definedName>
    <definedName name="BExIMPEGKG18TELVC33T4OQTNBWC" hidden="1">#REF!</definedName>
    <definedName name="BExIN4OR435DL1US13JQPOQK8GD5" localSheetId="2" hidden="1">#REF!</definedName>
    <definedName name="BExIN4OR435DL1US13JQPOQK8GD5" localSheetId="22" hidden="1">#REF!</definedName>
    <definedName name="BExIN4OR435DL1US13JQPOQK8GD5" localSheetId="19" hidden="1">#REF!</definedName>
    <definedName name="BExIN4OR435DL1US13JQPOQK8GD5" localSheetId="20" hidden="1">#REF!</definedName>
    <definedName name="BExIN4OR435DL1US13JQPOQK8GD5" localSheetId="14" hidden="1">#REF!</definedName>
    <definedName name="BExIN4OR435DL1US13JQPOQK8GD5" localSheetId="15" hidden="1">#REF!</definedName>
    <definedName name="BExIN4OR435DL1US13JQPOQK8GD5" localSheetId="3" hidden="1">#REF!</definedName>
    <definedName name="BExIN4OR435DL1US13JQPOQK8GD5" hidden="1">#REF!</definedName>
    <definedName name="BExINI6A7H3KSFRFA6UBBDPKW37F" localSheetId="2" hidden="1">#REF!</definedName>
    <definedName name="BExINI6A7H3KSFRFA6UBBDPKW37F" localSheetId="22" hidden="1">#REF!</definedName>
    <definedName name="BExINI6A7H3KSFRFA6UBBDPKW37F" localSheetId="19" hidden="1">#REF!</definedName>
    <definedName name="BExINI6A7H3KSFRFA6UBBDPKW37F" localSheetId="20" hidden="1">#REF!</definedName>
    <definedName name="BExINI6A7H3KSFRFA6UBBDPKW37F" localSheetId="14" hidden="1">#REF!</definedName>
    <definedName name="BExINI6A7H3KSFRFA6UBBDPKW37F" localSheetId="15" hidden="1">#REF!</definedName>
    <definedName name="BExINI6A7H3KSFRFA6UBBDPKW37F" localSheetId="3" hidden="1">#REF!</definedName>
    <definedName name="BExINI6A7H3KSFRFA6UBBDPKW37F" hidden="1">#REF!</definedName>
    <definedName name="BExINIMK8XC3JOBT2EXYFHHH52H0" localSheetId="2" hidden="1">#REF!</definedName>
    <definedName name="BExINIMK8XC3JOBT2EXYFHHH52H0" localSheetId="22" hidden="1">#REF!</definedName>
    <definedName name="BExINIMK8XC3JOBT2EXYFHHH52H0" localSheetId="19" hidden="1">#REF!</definedName>
    <definedName name="BExINIMK8XC3JOBT2EXYFHHH52H0" localSheetId="20" hidden="1">#REF!</definedName>
    <definedName name="BExINIMK8XC3JOBT2EXYFHHH52H0" localSheetId="14" hidden="1">#REF!</definedName>
    <definedName name="BExINIMK8XC3JOBT2EXYFHHH52H0" localSheetId="15" hidden="1">#REF!</definedName>
    <definedName name="BExINIMK8XC3JOBT2EXYFHHH52H0" localSheetId="3" hidden="1">#REF!</definedName>
    <definedName name="BExINIMK8XC3JOBT2EXYFHHH52H0" hidden="1">#REF!</definedName>
    <definedName name="BExINLX401ZKEGWU168DS4JUM2J6" localSheetId="2" hidden="1">#REF!</definedName>
    <definedName name="BExINLX401ZKEGWU168DS4JUM2J6" localSheetId="22" hidden="1">#REF!</definedName>
    <definedName name="BExINLX401ZKEGWU168DS4JUM2J6" localSheetId="19" hidden="1">#REF!</definedName>
    <definedName name="BExINLX401ZKEGWU168DS4JUM2J6" localSheetId="20" hidden="1">#REF!</definedName>
    <definedName name="BExINLX401ZKEGWU168DS4JUM2J6" localSheetId="14" hidden="1">#REF!</definedName>
    <definedName name="BExINLX401ZKEGWU168DS4JUM2J6" localSheetId="15" hidden="1">#REF!</definedName>
    <definedName name="BExINLX401ZKEGWU168DS4JUM2J6" localSheetId="3" hidden="1">#REF!</definedName>
    <definedName name="BExINLX401ZKEGWU168DS4JUM2J6" hidden="1">#REF!</definedName>
    <definedName name="BExINMYYJO1FTV1CZF6O5XCFAMQX" localSheetId="2" hidden="1">#REF!</definedName>
    <definedName name="BExINMYYJO1FTV1CZF6O5XCFAMQX" localSheetId="22" hidden="1">#REF!</definedName>
    <definedName name="BExINMYYJO1FTV1CZF6O5XCFAMQX" localSheetId="19" hidden="1">#REF!</definedName>
    <definedName name="BExINMYYJO1FTV1CZF6O5XCFAMQX" localSheetId="20" hidden="1">#REF!</definedName>
    <definedName name="BExINMYYJO1FTV1CZF6O5XCFAMQX" localSheetId="14" hidden="1">#REF!</definedName>
    <definedName name="BExINMYYJO1FTV1CZF6O5XCFAMQX" localSheetId="15" hidden="1">#REF!</definedName>
    <definedName name="BExINMYYJO1FTV1CZF6O5XCFAMQX" localSheetId="3" hidden="1">#REF!</definedName>
    <definedName name="BExINMYYJO1FTV1CZF6O5XCFAMQX" hidden="1">#REF!</definedName>
    <definedName name="BExINP2H4KI05FRFV5PKZFE00HKO" localSheetId="2" hidden="1">#REF!</definedName>
    <definedName name="BExINP2H4KI05FRFV5PKZFE00HKO" localSheetId="22" hidden="1">#REF!</definedName>
    <definedName name="BExINP2H4KI05FRFV5PKZFE00HKO" localSheetId="19" hidden="1">#REF!</definedName>
    <definedName name="BExINP2H4KI05FRFV5PKZFE00HKO" localSheetId="20" hidden="1">#REF!</definedName>
    <definedName name="BExINP2H4KI05FRFV5PKZFE00HKO" localSheetId="14" hidden="1">#REF!</definedName>
    <definedName name="BExINP2H4KI05FRFV5PKZFE00HKO" localSheetId="15" hidden="1">#REF!</definedName>
    <definedName name="BExINP2H4KI05FRFV5PKZFE00HKO" localSheetId="3" hidden="1">#REF!</definedName>
    <definedName name="BExINP2H4KI05FRFV5PKZFE00HKO" hidden="1">#REF!</definedName>
    <definedName name="BExINPTCEJ9RPDEBJEJH80NATGUQ" localSheetId="2" hidden="1">#REF!</definedName>
    <definedName name="BExINPTCEJ9RPDEBJEJH80NATGUQ" localSheetId="22" hidden="1">#REF!</definedName>
    <definedName name="BExINPTCEJ9RPDEBJEJH80NATGUQ" localSheetId="19" hidden="1">#REF!</definedName>
    <definedName name="BExINPTCEJ9RPDEBJEJH80NATGUQ" localSheetId="20" hidden="1">#REF!</definedName>
    <definedName name="BExINPTCEJ9RPDEBJEJH80NATGUQ" localSheetId="14" hidden="1">#REF!</definedName>
    <definedName name="BExINPTCEJ9RPDEBJEJH80NATGUQ" localSheetId="15" hidden="1">#REF!</definedName>
    <definedName name="BExINPTCEJ9RPDEBJEJH80NATGUQ" localSheetId="3" hidden="1">#REF!</definedName>
    <definedName name="BExINPTCEJ9RPDEBJEJH80NATGUQ" hidden="1">#REF!</definedName>
    <definedName name="BExINWEQMNJ70A6JRXC2LACBX1GX" localSheetId="2" hidden="1">#REF!</definedName>
    <definedName name="BExINWEQMNJ70A6JRXC2LACBX1GX" localSheetId="22" hidden="1">#REF!</definedName>
    <definedName name="BExINWEQMNJ70A6JRXC2LACBX1GX" localSheetId="19" hidden="1">#REF!</definedName>
    <definedName name="BExINWEQMNJ70A6JRXC2LACBX1GX" localSheetId="20" hidden="1">#REF!</definedName>
    <definedName name="BExINWEQMNJ70A6JRXC2LACBX1GX" localSheetId="14" hidden="1">#REF!</definedName>
    <definedName name="BExINWEQMNJ70A6JRXC2LACBX1GX" localSheetId="15" hidden="1">#REF!</definedName>
    <definedName name="BExINWEQMNJ70A6JRXC2LACBX1GX" localSheetId="3" hidden="1">#REF!</definedName>
    <definedName name="BExINWEQMNJ70A6JRXC2LACBX1GX" hidden="1">#REF!</definedName>
    <definedName name="BExINZELVWYGU876QUUZCIMXPBQC" localSheetId="2" hidden="1">#REF!</definedName>
    <definedName name="BExINZELVWYGU876QUUZCIMXPBQC" localSheetId="22" hidden="1">#REF!</definedName>
    <definedName name="BExINZELVWYGU876QUUZCIMXPBQC" localSheetId="19" hidden="1">#REF!</definedName>
    <definedName name="BExINZELVWYGU876QUUZCIMXPBQC" localSheetId="20" hidden="1">#REF!</definedName>
    <definedName name="BExINZELVWYGU876QUUZCIMXPBQC" localSheetId="14" hidden="1">#REF!</definedName>
    <definedName name="BExINZELVWYGU876QUUZCIMXPBQC" localSheetId="15" hidden="1">#REF!</definedName>
    <definedName name="BExINZELVWYGU876QUUZCIMXPBQC" localSheetId="3" hidden="1">#REF!</definedName>
    <definedName name="BExINZELVWYGU876QUUZCIMXPBQC" hidden="1">#REF!</definedName>
    <definedName name="BExIO9QZ59ZHRA8SX6QICH2AY8A2" localSheetId="2" hidden="1">#REF!</definedName>
    <definedName name="BExIO9QZ59ZHRA8SX6QICH2AY8A2" localSheetId="22" hidden="1">#REF!</definedName>
    <definedName name="BExIO9QZ59ZHRA8SX6QICH2AY8A2" localSheetId="19" hidden="1">#REF!</definedName>
    <definedName name="BExIO9QZ59ZHRA8SX6QICH2AY8A2" localSheetId="20" hidden="1">#REF!</definedName>
    <definedName name="BExIO9QZ59ZHRA8SX6QICH2AY8A2" localSheetId="14" hidden="1">#REF!</definedName>
    <definedName name="BExIO9QZ59ZHRA8SX6QICH2AY8A2" localSheetId="15" hidden="1">#REF!</definedName>
    <definedName name="BExIO9QZ59ZHRA8SX6QICH2AY8A2" localSheetId="3" hidden="1">#REF!</definedName>
    <definedName name="BExIO9QZ59ZHRA8SX6QICH2AY8A2" hidden="1">#REF!</definedName>
    <definedName name="BExIOAHV525SMMGFDJFE7456JPBD" localSheetId="2" hidden="1">#REF!</definedName>
    <definedName name="BExIOAHV525SMMGFDJFE7456JPBD" localSheetId="22" hidden="1">#REF!</definedName>
    <definedName name="BExIOAHV525SMMGFDJFE7456JPBD" localSheetId="19" hidden="1">#REF!</definedName>
    <definedName name="BExIOAHV525SMMGFDJFE7456JPBD" localSheetId="20" hidden="1">#REF!</definedName>
    <definedName name="BExIOAHV525SMMGFDJFE7456JPBD" localSheetId="14" hidden="1">#REF!</definedName>
    <definedName name="BExIOAHV525SMMGFDJFE7456JPBD" localSheetId="15" hidden="1">#REF!</definedName>
    <definedName name="BExIOAHV525SMMGFDJFE7456JPBD" localSheetId="3" hidden="1">#REF!</definedName>
    <definedName name="BExIOAHV525SMMGFDJFE7456JPBD" hidden="1">#REF!</definedName>
    <definedName name="BExIOCQUQHKUU1KONGSDOLQTQEIC" localSheetId="2" hidden="1">#REF!</definedName>
    <definedName name="BExIOCQUQHKUU1KONGSDOLQTQEIC" localSheetId="22" hidden="1">#REF!</definedName>
    <definedName name="BExIOCQUQHKUU1KONGSDOLQTQEIC" localSheetId="19" hidden="1">#REF!</definedName>
    <definedName name="BExIOCQUQHKUU1KONGSDOLQTQEIC" localSheetId="20" hidden="1">#REF!</definedName>
    <definedName name="BExIOCQUQHKUU1KONGSDOLQTQEIC" localSheetId="14" hidden="1">#REF!</definedName>
    <definedName name="BExIOCQUQHKUU1KONGSDOLQTQEIC" localSheetId="15" hidden="1">#REF!</definedName>
    <definedName name="BExIOCQUQHKUU1KONGSDOLQTQEIC" localSheetId="3" hidden="1">#REF!</definedName>
    <definedName name="BExIOCQUQHKUU1KONGSDOLQTQEIC" hidden="1">#REF!</definedName>
    <definedName name="BExIOFAGCDQQKALMX3V0KU94KUQO" localSheetId="2" hidden="1">#REF!</definedName>
    <definedName name="BExIOFAGCDQQKALMX3V0KU94KUQO" localSheetId="22" hidden="1">#REF!</definedName>
    <definedName name="BExIOFAGCDQQKALMX3V0KU94KUQO" localSheetId="19" hidden="1">#REF!</definedName>
    <definedName name="BExIOFAGCDQQKALMX3V0KU94KUQO" localSheetId="20" hidden="1">#REF!</definedName>
    <definedName name="BExIOFAGCDQQKALMX3V0KU94KUQO" localSheetId="14" hidden="1">#REF!</definedName>
    <definedName name="BExIOFAGCDQQKALMX3V0KU94KUQO" localSheetId="15" hidden="1">#REF!</definedName>
    <definedName name="BExIOFAGCDQQKALMX3V0KU94KUQO" localSheetId="3" hidden="1">#REF!</definedName>
    <definedName name="BExIOFAGCDQQKALMX3V0KU94KUQO" hidden="1">#REF!</definedName>
    <definedName name="BExIOFL8Y5O61VLKTB4H20IJNWS1" localSheetId="2" hidden="1">#REF!</definedName>
    <definedName name="BExIOFL8Y5O61VLKTB4H20IJNWS1" localSheetId="22" hidden="1">#REF!</definedName>
    <definedName name="BExIOFL8Y5O61VLKTB4H20IJNWS1" localSheetId="19" hidden="1">#REF!</definedName>
    <definedName name="BExIOFL8Y5O61VLKTB4H20IJNWS1" localSheetId="20" hidden="1">#REF!</definedName>
    <definedName name="BExIOFL8Y5O61VLKTB4H20IJNWS1" localSheetId="14" hidden="1">#REF!</definedName>
    <definedName name="BExIOFL8Y5O61VLKTB4H20IJNWS1" localSheetId="15" hidden="1">#REF!</definedName>
    <definedName name="BExIOFL8Y5O61VLKTB4H20IJNWS1" localSheetId="3" hidden="1">#REF!</definedName>
    <definedName name="BExIOFL8Y5O61VLKTB4H20IJNWS1" hidden="1">#REF!</definedName>
    <definedName name="BExIOMBXRW5NS4ZPYX9G5QREZ5J6" localSheetId="2" hidden="1">#REF!</definedName>
    <definedName name="BExIOMBXRW5NS4ZPYX9G5QREZ5J6" localSheetId="22" hidden="1">#REF!</definedName>
    <definedName name="BExIOMBXRW5NS4ZPYX9G5QREZ5J6" localSheetId="19" hidden="1">#REF!</definedName>
    <definedName name="BExIOMBXRW5NS4ZPYX9G5QREZ5J6" localSheetId="20" hidden="1">#REF!</definedName>
    <definedName name="BExIOMBXRW5NS4ZPYX9G5QREZ5J6" localSheetId="14" hidden="1">#REF!</definedName>
    <definedName name="BExIOMBXRW5NS4ZPYX9G5QREZ5J6" localSheetId="15" hidden="1">#REF!</definedName>
    <definedName name="BExIOMBXRW5NS4ZPYX9G5QREZ5J6" localSheetId="3" hidden="1">#REF!</definedName>
    <definedName name="BExIOMBXRW5NS4ZPYX9G5QREZ5J6" hidden="1">#REF!</definedName>
    <definedName name="BExIORA3GK78T7C7SNBJJUONJ0LS" localSheetId="2" hidden="1">#REF!</definedName>
    <definedName name="BExIORA3GK78T7C7SNBJJUONJ0LS" localSheetId="22" hidden="1">#REF!</definedName>
    <definedName name="BExIORA3GK78T7C7SNBJJUONJ0LS" localSheetId="19" hidden="1">#REF!</definedName>
    <definedName name="BExIORA3GK78T7C7SNBJJUONJ0LS" localSheetId="20" hidden="1">#REF!</definedName>
    <definedName name="BExIORA3GK78T7C7SNBJJUONJ0LS" localSheetId="14" hidden="1">#REF!</definedName>
    <definedName name="BExIORA3GK78T7C7SNBJJUONJ0LS" localSheetId="15" hidden="1">#REF!</definedName>
    <definedName name="BExIORA3GK78T7C7SNBJJUONJ0LS" localSheetId="3" hidden="1">#REF!</definedName>
    <definedName name="BExIORA3GK78T7C7SNBJJUONJ0LS" hidden="1">#REF!</definedName>
    <definedName name="BExIORFDXP4AVIEBLSTZ8ETSXMNM" localSheetId="2" hidden="1">#REF!</definedName>
    <definedName name="BExIORFDXP4AVIEBLSTZ8ETSXMNM" localSheetId="22" hidden="1">#REF!</definedName>
    <definedName name="BExIORFDXP4AVIEBLSTZ8ETSXMNM" localSheetId="19" hidden="1">#REF!</definedName>
    <definedName name="BExIORFDXP4AVIEBLSTZ8ETSXMNM" localSheetId="20" hidden="1">#REF!</definedName>
    <definedName name="BExIORFDXP4AVIEBLSTZ8ETSXMNM" localSheetId="14" hidden="1">#REF!</definedName>
    <definedName name="BExIORFDXP4AVIEBLSTZ8ETSXMNM" localSheetId="15" hidden="1">#REF!</definedName>
    <definedName name="BExIORFDXP4AVIEBLSTZ8ETSXMNM" localSheetId="3" hidden="1">#REF!</definedName>
    <definedName name="BExIORFDXP4AVIEBLSTZ8ETSXMNM" hidden="1">#REF!</definedName>
    <definedName name="BExIOTZ5EFZ2NASVQ05RH15HRSW6" localSheetId="2" hidden="1">#REF!</definedName>
    <definedName name="BExIOTZ5EFZ2NASVQ05RH15HRSW6" localSheetId="22" hidden="1">#REF!</definedName>
    <definedName name="BExIOTZ5EFZ2NASVQ05RH15HRSW6" localSheetId="19" hidden="1">#REF!</definedName>
    <definedName name="BExIOTZ5EFZ2NASVQ05RH15HRSW6" localSheetId="20" hidden="1">#REF!</definedName>
    <definedName name="BExIOTZ5EFZ2NASVQ05RH15HRSW6" localSheetId="14" hidden="1">#REF!</definedName>
    <definedName name="BExIOTZ5EFZ2NASVQ05RH15HRSW6" localSheetId="15" hidden="1">#REF!</definedName>
    <definedName name="BExIOTZ5EFZ2NASVQ05RH15HRSW6" localSheetId="3" hidden="1">#REF!</definedName>
    <definedName name="BExIOTZ5EFZ2NASVQ05RH15HRSW6" hidden="1">#REF!</definedName>
    <definedName name="BExIP8YNN6UUE1GZ223SWH7DLGKO" localSheetId="2" hidden="1">#REF!</definedName>
    <definedName name="BExIP8YNN6UUE1GZ223SWH7DLGKO" localSheetId="22" hidden="1">#REF!</definedName>
    <definedName name="BExIP8YNN6UUE1GZ223SWH7DLGKO" localSheetId="19" hidden="1">#REF!</definedName>
    <definedName name="BExIP8YNN6UUE1GZ223SWH7DLGKO" localSheetId="20" hidden="1">#REF!</definedName>
    <definedName name="BExIP8YNN6UUE1GZ223SWH7DLGKO" localSheetId="14" hidden="1">#REF!</definedName>
    <definedName name="BExIP8YNN6UUE1GZ223SWH7DLGKO" localSheetId="15" hidden="1">#REF!</definedName>
    <definedName name="BExIP8YNN6UUE1GZ223SWH7DLGKO" localSheetId="3" hidden="1">#REF!</definedName>
    <definedName name="BExIP8YNN6UUE1GZ223SWH7DLGKO" hidden="1">#REF!</definedName>
    <definedName name="BExIPAB4AOL592OJCC1CFAXTLF1A" localSheetId="2" hidden="1">#REF!</definedName>
    <definedName name="BExIPAB4AOL592OJCC1CFAXTLF1A" localSheetId="22" hidden="1">#REF!</definedName>
    <definedName name="BExIPAB4AOL592OJCC1CFAXTLF1A" localSheetId="19" hidden="1">#REF!</definedName>
    <definedName name="BExIPAB4AOL592OJCC1CFAXTLF1A" localSheetId="20" hidden="1">#REF!</definedName>
    <definedName name="BExIPAB4AOL592OJCC1CFAXTLF1A" localSheetId="14" hidden="1">#REF!</definedName>
    <definedName name="BExIPAB4AOL592OJCC1CFAXTLF1A" localSheetId="15" hidden="1">#REF!</definedName>
    <definedName name="BExIPAB4AOL592OJCC1CFAXTLF1A" localSheetId="3" hidden="1">#REF!</definedName>
    <definedName name="BExIPAB4AOL592OJCC1CFAXTLF1A" hidden="1">#REF!</definedName>
    <definedName name="BExIPB25DKX4S2ZCKQN7KWSC3JBF" localSheetId="2" hidden="1">#REF!</definedName>
    <definedName name="BExIPB25DKX4S2ZCKQN7KWSC3JBF" localSheetId="22" hidden="1">#REF!</definedName>
    <definedName name="BExIPB25DKX4S2ZCKQN7KWSC3JBF" localSheetId="19" hidden="1">#REF!</definedName>
    <definedName name="BExIPB25DKX4S2ZCKQN7KWSC3JBF" localSheetId="20" hidden="1">#REF!</definedName>
    <definedName name="BExIPB25DKX4S2ZCKQN7KWSC3JBF" localSheetId="14" hidden="1">#REF!</definedName>
    <definedName name="BExIPB25DKX4S2ZCKQN7KWSC3JBF" localSheetId="15" hidden="1">#REF!</definedName>
    <definedName name="BExIPB25DKX4S2ZCKQN7KWSC3JBF" localSheetId="3" hidden="1">#REF!</definedName>
    <definedName name="BExIPB25DKX4S2ZCKQN7KWSC3JBF" hidden="1">#REF!</definedName>
    <definedName name="BExIPCUX4I4S2N50TLMMLALYLH9S" localSheetId="2" hidden="1">#REF!</definedName>
    <definedName name="BExIPCUX4I4S2N50TLMMLALYLH9S" localSheetId="22" hidden="1">#REF!</definedName>
    <definedName name="BExIPCUX4I4S2N50TLMMLALYLH9S" localSheetId="19" hidden="1">#REF!</definedName>
    <definedName name="BExIPCUX4I4S2N50TLMMLALYLH9S" localSheetId="20" hidden="1">#REF!</definedName>
    <definedName name="BExIPCUX4I4S2N50TLMMLALYLH9S" localSheetId="14" hidden="1">#REF!</definedName>
    <definedName name="BExIPCUX4I4S2N50TLMMLALYLH9S" localSheetId="15" hidden="1">#REF!</definedName>
    <definedName name="BExIPCUX4I4S2N50TLMMLALYLH9S" localSheetId="3" hidden="1">#REF!</definedName>
    <definedName name="BExIPCUX4I4S2N50TLMMLALYLH9S" hidden="1">#REF!</definedName>
    <definedName name="BExIPDLT8JYAMGE5HTN4D1YHZF3V" localSheetId="2" hidden="1">#REF!</definedName>
    <definedName name="BExIPDLT8JYAMGE5HTN4D1YHZF3V" localSheetId="22" hidden="1">#REF!</definedName>
    <definedName name="BExIPDLT8JYAMGE5HTN4D1YHZF3V" localSheetId="19" hidden="1">#REF!</definedName>
    <definedName name="BExIPDLT8JYAMGE5HTN4D1YHZF3V" localSheetId="20" hidden="1">#REF!</definedName>
    <definedName name="BExIPDLT8JYAMGE5HTN4D1YHZF3V" localSheetId="14" hidden="1">#REF!</definedName>
    <definedName name="BExIPDLT8JYAMGE5HTN4D1YHZF3V" localSheetId="15" hidden="1">#REF!</definedName>
    <definedName name="BExIPDLT8JYAMGE5HTN4D1YHZF3V" localSheetId="3" hidden="1">#REF!</definedName>
    <definedName name="BExIPDLT8JYAMGE5HTN4D1YHZF3V" hidden="1">#REF!</definedName>
    <definedName name="BExIPG040Q08EWIWL6CAVR3GRI43" localSheetId="2" hidden="1">#REF!</definedName>
    <definedName name="BExIPG040Q08EWIWL6CAVR3GRI43" localSheetId="22" hidden="1">#REF!</definedName>
    <definedName name="BExIPG040Q08EWIWL6CAVR3GRI43" localSheetId="19" hidden="1">#REF!</definedName>
    <definedName name="BExIPG040Q08EWIWL6CAVR3GRI43" localSheetId="20" hidden="1">#REF!</definedName>
    <definedName name="BExIPG040Q08EWIWL6CAVR3GRI43" localSheetId="14" hidden="1">#REF!</definedName>
    <definedName name="BExIPG040Q08EWIWL6CAVR3GRI43" localSheetId="15" hidden="1">#REF!</definedName>
    <definedName name="BExIPG040Q08EWIWL6CAVR3GRI43" localSheetId="3" hidden="1">#REF!</definedName>
    <definedName name="BExIPG040Q08EWIWL6CAVR3GRI43" hidden="1">#REF!</definedName>
    <definedName name="BExIPKNFUDPDKOSH5GHDVNA8D66S" localSheetId="2" hidden="1">#REF!</definedName>
    <definedName name="BExIPKNFUDPDKOSH5GHDVNA8D66S" localSheetId="22" hidden="1">#REF!</definedName>
    <definedName name="BExIPKNFUDPDKOSH5GHDVNA8D66S" localSheetId="19" hidden="1">#REF!</definedName>
    <definedName name="BExIPKNFUDPDKOSH5GHDVNA8D66S" localSheetId="20" hidden="1">#REF!</definedName>
    <definedName name="BExIPKNFUDPDKOSH5GHDVNA8D66S" localSheetId="14" hidden="1">#REF!</definedName>
    <definedName name="BExIPKNFUDPDKOSH5GHDVNA8D66S" localSheetId="15" hidden="1">#REF!</definedName>
    <definedName name="BExIPKNFUDPDKOSH5GHDVNA8D66S" localSheetId="3" hidden="1">#REF!</definedName>
    <definedName name="BExIPKNFUDPDKOSH5GHDVNA8D66S" hidden="1">#REF!</definedName>
    <definedName name="BExIQ1VS9A2FHVD9TUHKG9K8EVVP" localSheetId="2" hidden="1">#REF!</definedName>
    <definedName name="BExIQ1VS9A2FHVD9TUHKG9K8EVVP" localSheetId="22" hidden="1">#REF!</definedName>
    <definedName name="BExIQ1VS9A2FHVD9TUHKG9K8EVVP" localSheetId="19" hidden="1">#REF!</definedName>
    <definedName name="BExIQ1VS9A2FHVD9TUHKG9K8EVVP" localSheetId="20" hidden="1">#REF!</definedName>
    <definedName name="BExIQ1VS9A2FHVD9TUHKG9K8EVVP" localSheetId="14" hidden="1">#REF!</definedName>
    <definedName name="BExIQ1VS9A2FHVD9TUHKG9K8EVVP" localSheetId="15" hidden="1">#REF!</definedName>
    <definedName name="BExIQ1VS9A2FHVD9TUHKG9K8EVVP" localSheetId="3" hidden="1">#REF!</definedName>
    <definedName name="BExIQ1VS9A2FHVD9TUHKG9K8EVVP" hidden="1">#REF!</definedName>
    <definedName name="BExIQ3J19L30PSQ2CXNT6IHW0I7V" localSheetId="2" hidden="1">#REF!</definedName>
    <definedName name="BExIQ3J19L30PSQ2CXNT6IHW0I7V" localSheetId="22" hidden="1">#REF!</definedName>
    <definedName name="BExIQ3J19L30PSQ2CXNT6IHW0I7V" localSheetId="19" hidden="1">#REF!</definedName>
    <definedName name="BExIQ3J19L30PSQ2CXNT6IHW0I7V" localSheetId="20" hidden="1">#REF!</definedName>
    <definedName name="BExIQ3J19L30PSQ2CXNT6IHW0I7V" localSheetId="14" hidden="1">#REF!</definedName>
    <definedName name="BExIQ3J19L30PSQ2CXNT6IHW0I7V" localSheetId="15" hidden="1">#REF!</definedName>
    <definedName name="BExIQ3J19L30PSQ2CXNT6IHW0I7V" localSheetId="3" hidden="1">#REF!</definedName>
    <definedName name="BExIQ3J19L30PSQ2CXNT6IHW0I7V" hidden="1">#REF!</definedName>
    <definedName name="BExIQ3OJ7M04XCY276IO0LJA5XUK" localSheetId="2" hidden="1">#REF!</definedName>
    <definedName name="BExIQ3OJ7M04XCY276IO0LJA5XUK" localSheetId="22" hidden="1">#REF!</definedName>
    <definedName name="BExIQ3OJ7M04XCY276IO0LJA5XUK" localSheetId="19" hidden="1">#REF!</definedName>
    <definedName name="BExIQ3OJ7M04XCY276IO0LJA5XUK" localSheetId="20" hidden="1">#REF!</definedName>
    <definedName name="BExIQ3OJ7M04XCY276IO0LJA5XUK" localSheetId="14" hidden="1">#REF!</definedName>
    <definedName name="BExIQ3OJ7M04XCY276IO0LJA5XUK" localSheetId="15" hidden="1">#REF!</definedName>
    <definedName name="BExIQ3OJ7M04XCY276IO0LJA5XUK" localSheetId="3" hidden="1">#REF!</definedName>
    <definedName name="BExIQ3OJ7M04XCY276IO0LJA5XUK" hidden="1">#REF!</definedName>
    <definedName name="BExIQ5S19ITB0NDRUN4XV7B905ED" localSheetId="2" hidden="1">#REF!</definedName>
    <definedName name="BExIQ5S19ITB0NDRUN4XV7B905ED" localSheetId="22" hidden="1">#REF!</definedName>
    <definedName name="BExIQ5S19ITB0NDRUN4XV7B905ED" localSheetId="19" hidden="1">#REF!</definedName>
    <definedName name="BExIQ5S19ITB0NDRUN4XV7B905ED" localSheetId="20" hidden="1">#REF!</definedName>
    <definedName name="BExIQ5S19ITB0NDRUN4XV7B905ED" localSheetId="14" hidden="1">#REF!</definedName>
    <definedName name="BExIQ5S19ITB0NDRUN4XV7B905ED" localSheetId="15" hidden="1">#REF!</definedName>
    <definedName name="BExIQ5S19ITB0NDRUN4XV7B905ED" localSheetId="3" hidden="1">#REF!</definedName>
    <definedName name="BExIQ5S19ITB0NDRUN4XV7B905ED" hidden="1">#REF!</definedName>
    <definedName name="BExIQ810MMN2UN0EQ9CRQAFWA19X" localSheetId="2" hidden="1">#REF!</definedName>
    <definedName name="BExIQ810MMN2UN0EQ9CRQAFWA19X" localSheetId="22" hidden="1">#REF!</definedName>
    <definedName name="BExIQ810MMN2UN0EQ9CRQAFWA19X" localSheetId="19" hidden="1">#REF!</definedName>
    <definedName name="BExIQ810MMN2UN0EQ9CRQAFWA19X" localSheetId="20" hidden="1">#REF!</definedName>
    <definedName name="BExIQ810MMN2UN0EQ9CRQAFWA19X" localSheetId="14" hidden="1">#REF!</definedName>
    <definedName name="BExIQ810MMN2UN0EQ9CRQAFWA19X" localSheetId="15" hidden="1">#REF!</definedName>
    <definedName name="BExIQ810MMN2UN0EQ9CRQAFWA19X" localSheetId="3" hidden="1">#REF!</definedName>
    <definedName name="BExIQ810MMN2UN0EQ9CRQAFWA19X" hidden="1">#REF!</definedName>
    <definedName name="BExIQ9TMQT2EIXSVQW7GVSOAW2VJ" localSheetId="2" hidden="1">#REF!</definedName>
    <definedName name="BExIQ9TMQT2EIXSVQW7GVSOAW2VJ" localSheetId="22" hidden="1">#REF!</definedName>
    <definedName name="BExIQ9TMQT2EIXSVQW7GVSOAW2VJ" localSheetId="19" hidden="1">#REF!</definedName>
    <definedName name="BExIQ9TMQT2EIXSVQW7GVSOAW2VJ" localSheetId="20" hidden="1">#REF!</definedName>
    <definedName name="BExIQ9TMQT2EIXSVQW7GVSOAW2VJ" localSheetId="14" hidden="1">#REF!</definedName>
    <definedName name="BExIQ9TMQT2EIXSVQW7GVSOAW2VJ" localSheetId="15" hidden="1">#REF!</definedName>
    <definedName name="BExIQ9TMQT2EIXSVQW7GVSOAW2VJ" localSheetId="3" hidden="1">#REF!</definedName>
    <definedName name="BExIQ9TMQT2EIXSVQW7GVSOAW2VJ" hidden="1">#REF!</definedName>
    <definedName name="BExIQBMDE1L6J4H27K1FMSHQKDSE" localSheetId="2" hidden="1">#REF!</definedName>
    <definedName name="BExIQBMDE1L6J4H27K1FMSHQKDSE" localSheetId="22" hidden="1">#REF!</definedName>
    <definedName name="BExIQBMDE1L6J4H27K1FMSHQKDSE" localSheetId="19" hidden="1">#REF!</definedName>
    <definedName name="BExIQBMDE1L6J4H27K1FMSHQKDSE" localSheetId="20" hidden="1">#REF!</definedName>
    <definedName name="BExIQBMDE1L6J4H27K1FMSHQKDSE" localSheetId="14" hidden="1">#REF!</definedName>
    <definedName name="BExIQBMDE1L6J4H27K1FMSHQKDSE" localSheetId="15" hidden="1">#REF!</definedName>
    <definedName name="BExIQBMDE1L6J4H27K1FMSHQKDSE" localSheetId="3" hidden="1">#REF!</definedName>
    <definedName name="BExIQBMDE1L6J4H27K1FMSHQKDSE" hidden="1">#REF!</definedName>
    <definedName name="BExIQE65LVXUOF3UZFO7SDHFJH22" localSheetId="2" hidden="1">#REF!</definedName>
    <definedName name="BExIQE65LVXUOF3UZFO7SDHFJH22" localSheetId="22" hidden="1">#REF!</definedName>
    <definedName name="BExIQE65LVXUOF3UZFO7SDHFJH22" localSheetId="19" hidden="1">#REF!</definedName>
    <definedName name="BExIQE65LVXUOF3UZFO7SDHFJH22" localSheetId="20" hidden="1">#REF!</definedName>
    <definedName name="BExIQE65LVXUOF3UZFO7SDHFJH22" localSheetId="14" hidden="1">#REF!</definedName>
    <definedName name="BExIQE65LVXUOF3UZFO7SDHFJH22" localSheetId="15" hidden="1">#REF!</definedName>
    <definedName name="BExIQE65LVXUOF3UZFO7SDHFJH22" localSheetId="3" hidden="1">#REF!</definedName>
    <definedName name="BExIQE65LVXUOF3UZFO7SDHFJH22" hidden="1">#REF!</definedName>
    <definedName name="BExIQG9OO2KKBOWTMD1OXY36TEGA" localSheetId="2" hidden="1">#REF!</definedName>
    <definedName name="BExIQG9OO2KKBOWTMD1OXY36TEGA" localSheetId="22" hidden="1">#REF!</definedName>
    <definedName name="BExIQG9OO2KKBOWTMD1OXY36TEGA" localSheetId="19" hidden="1">#REF!</definedName>
    <definedName name="BExIQG9OO2KKBOWTMD1OXY36TEGA" localSheetId="20" hidden="1">#REF!</definedName>
    <definedName name="BExIQG9OO2KKBOWTMD1OXY36TEGA" localSheetId="14" hidden="1">#REF!</definedName>
    <definedName name="BExIQG9OO2KKBOWTMD1OXY36TEGA" localSheetId="15" hidden="1">#REF!</definedName>
    <definedName name="BExIQG9OO2KKBOWTMD1OXY36TEGA" localSheetId="3" hidden="1">#REF!</definedName>
    <definedName name="BExIQG9OO2KKBOWTMD1OXY36TEGA" hidden="1">#REF!</definedName>
    <definedName name="BExIQHWZ65ALA9VAFCJEGIL1145G" localSheetId="2" hidden="1">#REF!</definedName>
    <definedName name="BExIQHWZ65ALA9VAFCJEGIL1145G" localSheetId="22" hidden="1">#REF!</definedName>
    <definedName name="BExIQHWZ65ALA9VAFCJEGIL1145G" localSheetId="19" hidden="1">#REF!</definedName>
    <definedName name="BExIQHWZ65ALA9VAFCJEGIL1145G" localSheetId="20" hidden="1">#REF!</definedName>
    <definedName name="BExIQHWZ65ALA9VAFCJEGIL1145G" localSheetId="14" hidden="1">#REF!</definedName>
    <definedName name="BExIQHWZ65ALA9VAFCJEGIL1145G" localSheetId="15" hidden="1">#REF!</definedName>
    <definedName name="BExIQHWZ65ALA9VAFCJEGIL1145G" localSheetId="3" hidden="1">#REF!</definedName>
    <definedName name="BExIQHWZ65ALA9VAFCJEGIL1145G" hidden="1">#REF!</definedName>
    <definedName name="BExIQX1XBB31HZTYEEVOBSE3C5A6" localSheetId="2" hidden="1">#REF!</definedName>
    <definedName name="BExIQX1XBB31HZTYEEVOBSE3C5A6" localSheetId="22" hidden="1">#REF!</definedName>
    <definedName name="BExIQX1XBB31HZTYEEVOBSE3C5A6" localSheetId="19" hidden="1">#REF!</definedName>
    <definedName name="BExIQX1XBB31HZTYEEVOBSE3C5A6" localSheetId="20" hidden="1">#REF!</definedName>
    <definedName name="BExIQX1XBB31HZTYEEVOBSE3C5A6" localSheetId="14" hidden="1">#REF!</definedName>
    <definedName name="BExIQX1XBB31HZTYEEVOBSE3C5A6" localSheetId="15" hidden="1">#REF!</definedName>
    <definedName name="BExIQX1XBB31HZTYEEVOBSE3C5A6" localSheetId="3" hidden="1">#REF!</definedName>
    <definedName name="BExIQX1XBB31HZTYEEVOBSE3C5A6" hidden="1">#REF!</definedName>
    <definedName name="BExIR2ALYRP9FW99DK2084J7IIDC" localSheetId="2" hidden="1">#REF!</definedName>
    <definedName name="BExIR2ALYRP9FW99DK2084J7IIDC" localSheetId="22" hidden="1">#REF!</definedName>
    <definedName name="BExIR2ALYRP9FW99DK2084J7IIDC" localSheetId="19" hidden="1">#REF!</definedName>
    <definedName name="BExIR2ALYRP9FW99DK2084J7IIDC" localSheetId="20" hidden="1">#REF!</definedName>
    <definedName name="BExIR2ALYRP9FW99DK2084J7IIDC" localSheetId="14" hidden="1">#REF!</definedName>
    <definedName name="BExIR2ALYRP9FW99DK2084J7IIDC" localSheetId="15" hidden="1">#REF!</definedName>
    <definedName name="BExIR2ALYRP9FW99DK2084J7IIDC" localSheetId="3" hidden="1">#REF!</definedName>
    <definedName name="BExIR2ALYRP9FW99DK2084J7IIDC" hidden="1">#REF!</definedName>
    <definedName name="BExIR8FQETPTQYW37DBVDWG3J4JW" localSheetId="2" hidden="1">#REF!</definedName>
    <definedName name="BExIR8FQETPTQYW37DBVDWG3J4JW" localSheetId="22" hidden="1">#REF!</definedName>
    <definedName name="BExIR8FQETPTQYW37DBVDWG3J4JW" localSheetId="19" hidden="1">#REF!</definedName>
    <definedName name="BExIR8FQETPTQYW37DBVDWG3J4JW" localSheetId="20" hidden="1">#REF!</definedName>
    <definedName name="BExIR8FQETPTQYW37DBVDWG3J4JW" localSheetId="14" hidden="1">#REF!</definedName>
    <definedName name="BExIR8FQETPTQYW37DBVDWG3J4JW" localSheetId="15" hidden="1">#REF!</definedName>
    <definedName name="BExIR8FQETPTQYW37DBVDWG3J4JW" localSheetId="3" hidden="1">#REF!</definedName>
    <definedName name="BExIR8FQETPTQYW37DBVDWG3J4JW" hidden="1">#REF!</definedName>
    <definedName name="BExIRHKWQB1PP4ZLB0C3AVUBAFMD" localSheetId="2" hidden="1">#REF!</definedName>
    <definedName name="BExIRHKWQB1PP4ZLB0C3AVUBAFMD" localSheetId="22" hidden="1">#REF!</definedName>
    <definedName name="BExIRHKWQB1PP4ZLB0C3AVUBAFMD" localSheetId="19" hidden="1">#REF!</definedName>
    <definedName name="BExIRHKWQB1PP4ZLB0C3AVUBAFMD" localSheetId="20" hidden="1">#REF!</definedName>
    <definedName name="BExIRHKWQB1PP4ZLB0C3AVUBAFMD" localSheetId="14" hidden="1">#REF!</definedName>
    <definedName name="BExIRHKWQB1PP4ZLB0C3AVUBAFMD" localSheetId="15" hidden="1">#REF!</definedName>
    <definedName name="BExIRHKWQB1PP4ZLB0C3AVUBAFMD" localSheetId="3" hidden="1">#REF!</definedName>
    <definedName name="BExIRHKWQB1PP4ZLB0C3AVUBAFMD" hidden="1">#REF!</definedName>
    <definedName name="BExIRJTRJPQR3OTAGAV7JTA4VMPS" localSheetId="2" hidden="1">#REF!</definedName>
    <definedName name="BExIRJTRJPQR3OTAGAV7JTA4VMPS" localSheetId="22" hidden="1">#REF!</definedName>
    <definedName name="BExIRJTRJPQR3OTAGAV7JTA4VMPS" localSheetId="19" hidden="1">#REF!</definedName>
    <definedName name="BExIRJTRJPQR3OTAGAV7JTA4VMPS" localSheetId="20" hidden="1">#REF!</definedName>
    <definedName name="BExIRJTRJPQR3OTAGAV7JTA4VMPS" localSheetId="14" hidden="1">#REF!</definedName>
    <definedName name="BExIRJTRJPQR3OTAGAV7JTA4VMPS" localSheetId="15" hidden="1">#REF!</definedName>
    <definedName name="BExIRJTRJPQR3OTAGAV7JTA4VMPS" localSheetId="3" hidden="1">#REF!</definedName>
    <definedName name="BExIRJTRJPQR3OTAGAV7JTA4VMPS" hidden="1">#REF!</definedName>
    <definedName name="BExIROH27RJOG6VI7ZHR0RZGAZZ4" localSheetId="2" hidden="1">#REF!</definedName>
    <definedName name="BExIROH27RJOG6VI7ZHR0RZGAZZ4" localSheetId="22" hidden="1">#REF!</definedName>
    <definedName name="BExIROH27RJOG6VI7ZHR0RZGAZZ4" localSheetId="19" hidden="1">#REF!</definedName>
    <definedName name="BExIROH27RJOG6VI7ZHR0RZGAZZ4" localSheetId="20" hidden="1">#REF!</definedName>
    <definedName name="BExIROH27RJOG6VI7ZHR0RZGAZZ4" localSheetId="14" hidden="1">#REF!</definedName>
    <definedName name="BExIROH27RJOG6VI7ZHR0RZGAZZ4" localSheetId="15" hidden="1">#REF!</definedName>
    <definedName name="BExIROH27RJOG6VI7ZHR0RZGAZZ4" localSheetId="3" hidden="1">#REF!</definedName>
    <definedName name="BExIROH27RJOG6VI7ZHR0RZGAZZ4" hidden="1">#REF!</definedName>
    <definedName name="BExIRRBGTY01OQOI3U5SW59RFDFI" localSheetId="2" hidden="1">#REF!</definedName>
    <definedName name="BExIRRBGTY01OQOI3U5SW59RFDFI" localSheetId="22" hidden="1">#REF!</definedName>
    <definedName name="BExIRRBGTY01OQOI3U5SW59RFDFI" localSheetId="19" hidden="1">#REF!</definedName>
    <definedName name="BExIRRBGTY01OQOI3U5SW59RFDFI" localSheetId="20" hidden="1">#REF!</definedName>
    <definedName name="BExIRRBGTY01OQOI3U5SW59RFDFI" localSheetId="14" hidden="1">#REF!</definedName>
    <definedName name="BExIRRBGTY01OQOI3U5SW59RFDFI" localSheetId="15" hidden="1">#REF!</definedName>
    <definedName name="BExIRRBGTY01OQOI3U5SW59RFDFI" localSheetId="3" hidden="1">#REF!</definedName>
    <definedName name="BExIRRBGTY01OQOI3U5SW59RFDFI" hidden="1">#REF!</definedName>
    <definedName name="BExIS4T0DRF57HYO7OGG72KBOFOI" localSheetId="2" hidden="1">#REF!</definedName>
    <definedName name="BExIS4T0DRF57HYO7OGG72KBOFOI" localSheetId="22" hidden="1">#REF!</definedName>
    <definedName name="BExIS4T0DRF57HYO7OGG72KBOFOI" localSheetId="19" hidden="1">#REF!</definedName>
    <definedName name="BExIS4T0DRF57HYO7OGG72KBOFOI" localSheetId="20" hidden="1">#REF!</definedName>
    <definedName name="BExIS4T0DRF57HYO7OGG72KBOFOI" localSheetId="14" hidden="1">#REF!</definedName>
    <definedName name="BExIS4T0DRF57HYO7OGG72KBOFOI" localSheetId="15" hidden="1">#REF!</definedName>
    <definedName name="BExIS4T0DRF57HYO7OGG72KBOFOI" localSheetId="3" hidden="1">#REF!</definedName>
    <definedName name="BExIS4T0DRF57HYO7OGG72KBOFOI" hidden="1">#REF!</definedName>
    <definedName name="BExIS77BJDDK18PGI9DSEYZPIL7P" localSheetId="2" hidden="1">#REF!</definedName>
    <definedName name="BExIS77BJDDK18PGI9DSEYZPIL7P" localSheetId="22" hidden="1">#REF!</definedName>
    <definedName name="BExIS77BJDDK18PGI9DSEYZPIL7P" localSheetId="19" hidden="1">#REF!</definedName>
    <definedName name="BExIS77BJDDK18PGI9DSEYZPIL7P" localSheetId="20" hidden="1">#REF!</definedName>
    <definedName name="BExIS77BJDDK18PGI9DSEYZPIL7P" localSheetId="14" hidden="1">#REF!</definedName>
    <definedName name="BExIS77BJDDK18PGI9DSEYZPIL7P" localSheetId="15" hidden="1">#REF!</definedName>
    <definedName name="BExIS77BJDDK18PGI9DSEYZPIL7P" localSheetId="3" hidden="1">#REF!</definedName>
    <definedName name="BExIS77BJDDK18PGI9DSEYZPIL7P" hidden="1">#REF!</definedName>
    <definedName name="BExIS8USL1T3Z97CZ30HJ98E2GXQ" localSheetId="2" hidden="1">#REF!</definedName>
    <definedName name="BExIS8USL1T3Z97CZ30HJ98E2GXQ" localSheetId="22" hidden="1">#REF!</definedName>
    <definedName name="BExIS8USL1T3Z97CZ30HJ98E2GXQ" localSheetId="19" hidden="1">#REF!</definedName>
    <definedName name="BExIS8USL1T3Z97CZ30HJ98E2GXQ" localSheetId="20" hidden="1">#REF!</definedName>
    <definedName name="BExIS8USL1T3Z97CZ30HJ98E2GXQ" localSheetId="14" hidden="1">#REF!</definedName>
    <definedName name="BExIS8USL1T3Z97CZ30HJ98E2GXQ" localSheetId="15" hidden="1">#REF!</definedName>
    <definedName name="BExIS8USL1T3Z97CZ30HJ98E2GXQ" localSheetId="3" hidden="1">#REF!</definedName>
    <definedName name="BExIS8USL1T3Z97CZ30HJ98E2GXQ" hidden="1">#REF!</definedName>
    <definedName name="BExISC5B700MZUBFTQ9K4IKTF7HR" localSheetId="2" hidden="1">#REF!</definedName>
    <definedName name="BExISC5B700MZUBFTQ9K4IKTF7HR" localSheetId="22" hidden="1">#REF!</definedName>
    <definedName name="BExISC5B700MZUBFTQ9K4IKTF7HR" localSheetId="19" hidden="1">#REF!</definedName>
    <definedName name="BExISC5B700MZUBFTQ9K4IKTF7HR" localSheetId="20" hidden="1">#REF!</definedName>
    <definedName name="BExISC5B700MZUBFTQ9K4IKTF7HR" localSheetId="14" hidden="1">#REF!</definedName>
    <definedName name="BExISC5B700MZUBFTQ9K4IKTF7HR" localSheetId="15" hidden="1">#REF!</definedName>
    <definedName name="BExISC5B700MZUBFTQ9K4IKTF7HR" localSheetId="3" hidden="1">#REF!</definedName>
    <definedName name="BExISC5B700MZUBFTQ9K4IKTF7HR" hidden="1">#REF!</definedName>
    <definedName name="BExISDHXS49S1H56ENBPRF1NLD5C" localSheetId="2" hidden="1">#REF!</definedName>
    <definedName name="BExISDHXS49S1H56ENBPRF1NLD5C" localSheetId="22" hidden="1">#REF!</definedName>
    <definedName name="BExISDHXS49S1H56ENBPRF1NLD5C" localSheetId="19" hidden="1">#REF!</definedName>
    <definedName name="BExISDHXS49S1H56ENBPRF1NLD5C" localSheetId="20" hidden="1">#REF!</definedName>
    <definedName name="BExISDHXS49S1H56ENBPRF1NLD5C" localSheetId="14" hidden="1">#REF!</definedName>
    <definedName name="BExISDHXS49S1H56ENBPRF1NLD5C" localSheetId="15" hidden="1">#REF!</definedName>
    <definedName name="BExISDHXS49S1H56ENBPRF1NLD5C" localSheetId="3" hidden="1">#REF!</definedName>
    <definedName name="BExISDHXS49S1H56ENBPRF1NLD5C" hidden="1">#REF!</definedName>
    <definedName name="BExISM1JLV54A21A164IURMPGUMU" localSheetId="2" hidden="1">#REF!</definedName>
    <definedName name="BExISM1JLV54A21A164IURMPGUMU" localSheetId="22" hidden="1">#REF!</definedName>
    <definedName name="BExISM1JLV54A21A164IURMPGUMU" localSheetId="19" hidden="1">#REF!</definedName>
    <definedName name="BExISM1JLV54A21A164IURMPGUMU" localSheetId="20" hidden="1">#REF!</definedName>
    <definedName name="BExISM1JLV54A21A164IURMPGUMU" localSheetId="14" hidden="1">#REF!</definedName>
    <definedName name="BExISM1JLV54A21A164IURMPGUMU" localSheetId="15" hidden="1">#REF!</definedName>
    <definedName name="BExISM1JLV54A21A164IURMPGUMU" localSheetId="3" hidden="1">#REF!</definedName>
    <definedName name="BExISM1JLV54A21A164IURMPGUMU" hidden="1">#REF!</definedName>
    <definedName name="BExISRFKJYUZ4AKW44IJF7RF9Y90" localSheetId="2" hidden="1">#REF!</definedName>
    <definedName name="BExISRFKJYUZ4AKW44IJF7RF9Y90" localSheetId="22" hidden="1">#REF!</definedName>
    <definedName name="BExISRFKJYUZ4AKW44IJF7RF9Y90" localSheetId="19" hidden="1">#REF!</definedName>
    <definedName name="BExISRFKJYUZ4AKW44IJF7RF9Y90" localSheetId="20" hidden="1">#REF!</definedName>
    <definedName name="BExISRFKJYUZ4AKW44IJF7RF9Y90" localSheetId="14" hidden="1">#REF!</definedName>
    <definedName name="BExISRFKJYUZ4AKW44IJF7RF9Y90" localSheetId="15" hidden="1">#REF!</definedName>
    <definedName name="BExISRFKJYUZ4AKW44IJF7RF9Y90" localSheetId="3" hidden="1">#REF!</definedName>
    <definedName name="BExISRFKJYUZ4AKW44IJF7RF9Y90" hidden="1">#REF!</definedName>
    <definedName name="BExISSMVV57JAUB6CSGBMBFVNGWK" localSheetId="2" hidden="1">#REF!</definedName>
    <definedName name="BExISSMVV57JAUB6CSGBMBFVNGWK" localSheetId="22" hidden="1">#REF!</definedName>
    <definedName name="BExISSMVV57JAUB6CSGBMBFVNGWK" localSheetId="19" hidden="1">#REF!</definedName>
    <definedName name="BExISSMVV57JAUB6CSGBMBFVNGWK" localSheetId="20" hidden="1">#REF!</definedName>
    <definedName name="BExISSMVV57JAUB6CSGBMBFVNGWK" localSheetId="14" hidden="1">#REF!</definedName>
    <definedName name="BExISSMVV57JAUB6CSGBMBFVNGWK" localSheetId="15" hidden="1">#REF!</definedName>
    <definedName name="BExISSMVV57JAUB6CSGBMBFVNGWK" localSheetId="3" hidden="1">#REF!</definedName>
    <definedName name="BExISSMVV57JAUB6CSGBMBFVNGWK" hidden="1">#REF!</definedName>
    <definedName name="BExIT16AD4HCD0WQCCA72AKLQHK1" localSheetId="2" hidden="1">#REF!</definedName>
    <definedName name="BExIT16AD4HCD0WQCCA72AKLQHK1" localSheetId="22" hidden="1">#REF!</definedName>
    <definedName name="BExIT16AD4HCD0WQCCA72AKLQHK1" localSheetId="19" hidden="1">#REF!</definedName>
    <definedName name="BExIT16AD4HCD0WQCCA72AKLQHK1" localSheetId="20" hidden="1">#REF!</definedName>
    <definedName name="BExIT16AD4HCD0WQCCA72AKLQHK1" localSheetId="14" hidden="1">#REF!</definedName>
    <definedName name="BExIT16AD4HCD0WQCCA72AKLQHK1" localSheetId="15" hidden="1">#REF!</definedName>
    <definedName name="BExIT16AD4HCD0WQCCA72AKLQHK1" localSheetId="3" hidden="1">#REF!</definedName>
    <definedName name="BExIT16AD4HCD0WQCCA72AKLQHK1" hidden="1">#REF!</definedName>
    <definedName name="BExIT1MK8TBAK3SNP36A8FKDQSOK" localSheetId="2" hidden="1">#REF!</definedName>
    <definedName name="BExIT1MK8TBAK3SNP36A8FKDQSOK" localSheetId="22" hidden="1">#REF!</definedName>
    <definedName name="BExIT1MK8TBAK3SNP36A8FKDQSOK" localSheetId="19" hidden="1">#REF!</definedName>
    <definedName name="BExIT1MK8TBAK3SNP36A8FKDQSOK" localSheetId="20" hidden="1">#REF!</definedName>
    <definedName name="BExIT1MK8TBAK3SNP36A8FKDQSOK" localSheetId="14" hidden="1">#REF!</definedName>
    <definedName name="BExIT1MK8TBAK3SNP36A8FKDQSOK" localSheetId="15" hidden="1">#REF!</definedName>
    <definedName name="BExIT1MK8TBAK3SNP36A8FKDQSOK" localSheetId="3" hidden="1">#REF!</definedName>
    <definedName name="BExIT1MK8TBAK3SNP36A8FKDQSOK" hidden="1">#REF!</definedName>
    <definedName name="BExIT9PPVL7XGGIZS7G6QI6L7H9U" localSheetId="2" hidden="1">#REF!</definedName>
    <definedName name="BExIT9PPVL7XGGIZS7G6QI6L7H9U" localSheetId="22" hidden="1">#REF!</definedName>
    <definedName name="BExIT9PPVL7XGGIZS7G6QI6L7H9U" localSheetId="19" hidden="1">#REF!</definedName>
    <definedName name="BExIT9PPVL7XGGIZS7G6QI6L7H9U" localSheetId="20" hidden="1">#REF!</definedName>
    <definedName name="BExIT9PPVL7XGGIZS7G6QI6L7H9U" localSheetId="14" hidden="1">#REF!</definedName>
    <definedName name="BExIT9PPVL7XGGIZS7G6QI6L7H9U" localSheetId="15" hidden="1">#REF!</definedName>
    <definedName name="BExIT9PPVL7XGGIZS7G6QI6L7H9U" localSheetId="3" hidden="1">#REF!</definedName>
    <definedName name="BExIT9PPVL7XGGIZS7G6QI6L7H9U" hidden="1">#REF!</definedName>
    <definedName name="BExITBNYANV2S8KD56GOGCKW393R" localSheetId="2" hidden="1">#REF!</definedName>
    <definedName name="BExITBNYANV2S8KD56GOGCKW393R" localSheetId="22" hidden="1">#REF!</definedName>
    <definedName name="BExITBNYANV2S8KD56GOGCKW393R" localSheetId="19" hidden="1">#REF!</definedName>
    <definedName name="BExITBNYANV2S8KD56GOGCKW393R" localSheetId="20" hidden="1">#REF!</definedName>
    <definedName name="BExITBNYANV2S8KD56GOGCKW393R" localSheetId="14" hidden="1">#REF!</definedName>
    <definedName name="BExITBNYANV2S8KD56GOGCKW393R" localSheetId="15" hidden="1">#REF!</definedName>
    <definedName name="BExITBNYANV2S8KD56GOGCKW393R" localSheetId="3" hidden="1">#REF!</definedName>
    <definedName name="BExITBNYANV2S8KD56GOGCKW393R" hidden="1">#REF!</definedName>
    <definedName name="BExItemGrid" localSheetId="2">#REF!</definedName>
    <definedName name="BExItemGrid" localSheetId="22">#REF!</definedName>
    <definedName name="BExItemGrid" localSheetId="19">#REF!</definedName>
    <definedName name="BExItemGrid" localSheetId="20">#REF!</definedName>
    <definedName name="BExItemGrid" localSheetId="3">#REF!</definedName>
    <definedName name="BExItemGrid">#REF!</definedName>
    <definedName name="BExITGB4FVAV0LE88D7JMX7FBYXI" localSheetId="2" hidden="1">#REF!</definedName>
    <definedName name="BExITGB4FVAV0LE88D7JMX7FBYXI" localSheetId="22" hidden="1">#REF!</definedName>
    <definedName name="BExITGB4FVAV0LE88D7JMX7FBYXI" localSheetId="19" hidden="1">#REF!</definedName>
    <definedName name="BExITGB4FVAV0LE88D7JMX7FBYXI" localSheetId="20" hidden="1">#REF!</definedName>
    <definedName name="BExITGB4FVAV0LE88D7JMX7FBYXI" localSheetId="14" hidden="1">#REF!</definedName>
    <definedName name="BExITGB4FVAV0LE88D7JMX7FBYXI" localSheetId="15" hidden="1">#REF!</definedName>
    <definedName name="BExITGB4FVAV0LE88D7JMX7FBYXI" localSheetId="3" hidden="1">#REF!</definedName>
    <definedName name="BExITGB4FVAV0LE88D7JMX7FBYXI" hidden="1">#REF!</definedName>
    <definedName name="BExITI3TQ14K842P38QF0PNWSWNO" localSheetId="2" hidden="1">#REF!</definedName>
    <definedName name="BExITI3TQ14K842P38QF0PNWSWNO" localSheetId="22" hidden="1">#REF!</definedName>
    <definedName name="BExITI3TQ14K842P38QF0PNWSWNO" localSheetId="19" hidden="1">#REF!</definedName>
    <definedName name="BExITI3TQ14K842P38QF0PNWSWNO" localSheetId="20" hidden="1">#REF!</definedName>
    <definedName name="BExITI3TQ14K842P38QF0PNWSWNO" localSheetId="14" hidden="1">#REF!</definedName>
    <definedName name="BExITI3TQ14K842P38QF0PNWSWNO" localSheetId="15" hidden="1">#REF!</definedName>
    <definedName name="BExITI3TQ14K842P38QF0PNWSWNO" localSheetId="3" hidden="1">#REF!</definedName>
    <definedName name="BExITI3TQ14K842P38QF0PNWSWNO" hidden="1">#REF!</definedName>
    <definedName name="BExIU9OGER4TPMETACWUEP1UENK0" localSheetId="2" hidden="1">#REF!</definedName>
    <definedName name="BExIU9OGER4TPMETACWUEP1UENK0" localSheetId="22" hidden="1">#REF!</definedName>
    <definedName name="BExIU9OGER4TPMETACWUEP1UENK0" localSheetId="19" hidden="1">#REF!</definedName>
    <definedName name="BExIU9OGER4TPMETACWUEP1UENK0" localSheetId="20" hidden="1">#REF!</definedName>
    <definedName name="BExIU9OGER4TPMETACWUEP1UENK0" localSheetId="14" hidden="1">#REF!</definedName>
    <definedName name="BExIU9OGER4TPMETACWUEP1UENK0" localSheetId="15" hidden="1">#REF!</definedName>
    <definedName name="BExIU9OGER4TPMETACWUEP1UENK0" localSheetId="3" hidden="1">#REF!</definedName>
    <definedName name="BExIU9OGER4TPMETACWUEP1UENK0" hidden="1">#REF!</definedName>
    <definedName name="BExIUD4OJGH65NFNQ4VMCE3R4J1X" localSheetId="2" hidden="1">#REF!</definedName>
    <definedName name="BExIUD4OJGH65NFNQ4VMCE3R4J1X" localSheetId="22" hidden="1">#REF!</definedName>
    <definedName name="BExIUD4OJGH65NFNQ4VMCE3R4J1X" localSheetId="19" hidden="1">#REF!</definedName>
    <definedName name="BExIUD4OJGH65NFNQ4VMCE3R4J1X" localSheetId="20" hidden="1">#REF!</definedName>
    <definedName name="BExIUD4OJGH65NFNQ4VMCE3R4J1X" localSheetId="14" hidden="1">#REF!</definedName>
    <definedName name="BExIUD4OJGH65NFNQ4VMCE3R4J1X" localSheetId="15" hidden="1">#REF!</definedName>
    <definedName name="BExIUD4OJGH65NFNQ4VMCE3R4J1X" localSheetId="3" hidden="1">#REF!</definedName>
    <definedName name="BExIUD4OJGH65NFNQ4VMCE3R4J1X" hidden="1">#REF!</definedName>
    <definedName name="BExIUQM0XWNNW3MJD26EOVIT7FSU" localSheetId="2" hidden="1">#REF!</definedName>
    <definedName name="BExIUQM0XWNNW3MJD26EOVIT7FSU" localSheetId="22" hidden="1">#REF!</definedName>
    <definedName name="BExIUQM0XWNNW3MJD26EOVIT7FSU" localSheetId="19" hidden="1">#REF!</definedName>
    <definedName name="BExIUQM0XWNNW3MJD26EOVIT7FSU" localSheetId="20" hidden="1">#REF!</definedName>
    <definedName name="BExIUQM0XWNNW3MJD26EOVIT7FSU" localSheetId="14" hidden="1">#REF!</definedName>
    <definedName name="BExIUQM0XWNNW3MJD26EOVIT7FSU" localSheetId="15" hidden="1">#REF!</definedName>
    <definedName name="BExIUQM0XWNNW3MJD26EOVIT7FSU" localSheetId="3" hidden="1">#REF!</definedName>
    <definedName name="BExIUQM0XWNNW3MJD26EOVIT7FSU" hidden="1">#REF!</definedName>
    <definedName name="BExIUTB5OAAXYW0OFMP0PS40SPOB" localSheetId="2" hidden="1">#REF!</definedName>
    <definedName name="BExIUTB5OAAXYW0OFMP0PS40SPOB" localSheetId="22" hidden="1">#REF!</definedName>
    <definedName name="BExIUTB5OAAXYW0OFMP0PS40SPOB" localSheetId="19" hidden="1">#REF!</definedName>
    <definedName name="BExIUTB5OAAXYW0OFMP0PS40SPOB" localSheetId="20" hidden="1">#REF!</definedName>
    <definedName name="BExIUTB5OAAXYW0OFMP0PS40SPOB" localSheetId="14" hidden="1">#REF!</definedName>
    <definedName name="BExIUTB5OAAXYW0OFMP0PS40SPOB" localSheetId="15" hidden="1">#REF!</definedName>
    <definedName name="BExIUTB5OAAXYW0OFMP0PS40SPOB" localSheetId="3" hidden="1">#REF!</definedName>
    <definedName name="BExIUTB5OAAXYW0OFMP0PS40SPOB" hidden="1">#REF!</definedName>
    <definedName name="BExIUUT2MHIOV6R3WHA0DPM1KBKY" localSheetId="2" hidden="1">#REF!</definedName>
    <definedName name="BExIUUT2MHIOV6R3WHA0DPM1KBKY" localSheetId="22" hidden="1">#REF!</definedName>
    <definedName name="BExIUUT2MHIOV6R3WHA0DPM1KBKY" localSheetId="19" hidden="1">#REF!</definedName>
    <definedName name="BExIUUT2MHIOV6R3WHA0DPM1KBKY" localSheetId="20" hidden="1">#REF!</definedName>
    <definedName name="BExIUUT2MHIOV6R3WHA0DPM1KBKY" localSheetId="14" hidden="1">#REF!</definedName>
    <definedName name="BExIUUT2MHIOV6R3WHA0DPM1KBKY" localSheetId="15" hidden="1">#REF!</definedName>
    <definedName name="BExIUUT2MHIOV6R3WHA0DPM1KBKY" localSheetId="3" hidden="1">#REF!</definedName>
    <definedName name="BExIUUT2MHIOV6R3WHA0DPM1KBKY" hidden="1">#REF!</definedName>
    <definedName name="BExIUYPDT1AM6MWGWQS646PIZIWC" localSheetId="2" hidden="1">#REF!</definedName>
    <definedName name="BExIUYPDT1AM6MWGWQS646PIZIWC" localSheetId="22" hidden="1">#REF!</definedName>
    <definedName name="BExIUYPDT1AM6MWGWQS646PIZIWC" localSheetId="19" hidden="1">#REF!</definedName>
    <definedName name="BExIUYPDT1AM6MWGWQS646PIZIWC" localSheetId="20" hidden="1">#REF!</definedName>
    <definedName name="BExIUYPDT1AM6MWGWQS646PIZIWC" localSheetId="14" hidden="1">#REF!</definedName>
    <definedName name="BExIUYPDT1AM6MWGWQS646PIZIWC" localSheetId="15" hidden="1">#REF!</definedName>
    <definedName name="BExIUYPDT1AM6MWGWQS646PIZIWC" localSheetId="3" hidden="1">#REF!</definedName>
    <definedName name="BExIUYPDT1AM6MWGWQS646PIZIWC" hidden="1">#REF!</definedName>
    <definedName name="BExIV0I2O9F8D1UK1SI8AEYR6U0A" localSheetId="2" hidden="1">#REF!</definedName>
    <definedName name="BExIV0I2O9F8D1UK1SI8AEYR6U0A" localSheetId="22" hidden="1">#REF!</definedName>
    <definedName name="BExIV0I2O9F8D1UK1SI8AEYR6U0A" localSheetId="19" hidden="1">#REF!</definedName>
    <definedName name="BExIV0I2O9F8D1UK1SI8AEYR6U0A" localSheetId="20" hidden="1">#REF!</definedName>
    <definedName name="BExIV0I2O9F8D1UK1SI8AEYR6U0A" localSheetId="14" hidden="1">#REF!</definedName>
    <definedName name="BExIV0I2O9F8D1UK1SI8AEYR6U0A" localSheetId="15" hidden="1">#REF!</definedName>
    <definedName name="BExIV0I2O9F8D1UK1SI8AEYR6U0A" localSheetId="3" hidden="1">#REF!</definedName>
    <definedName name="BExIV0I2O9F8D1UK1SI8AEYR6U0A" hidden="1">#REF!</definedName>
    <definedName name="BExIV2LM38XPLRTWT0R44TMQ59E5" localSheetId="2" hidden="1">#REF!</definedName>
    <definedName name="BExIV2LM38XPLRTWT0R44TMQ59E5" localSheetId="22" hidden="1">#REF!</definedName>
    <definedName name="BExIV2LM38XPLRTWT0R44TMQ59E5" localSheetId="19" hidden="1">#REF!</definedName>
    <definedName name="BExIV2LM38XPLRTWT0R44TMQ59E5" localSheetId="20" hidden="1">#REF!</definedName>
    <definedName name="BExIV2LM38XPLRTWT0R44TMQ59E5" localSheetId="14" hidden="1">#REF!</definedName>
    <definedName name="BExIV2LM38XPLRTWT0R44TMQ59E5" localSheetId="15" hidden="1">#REF!</definedName>
    <definedName name="BExIV2LM38XPLRTWT0R44TMQ59E5" localSheetId="3" hidden="1">#REF!</definedName>
    <definedName name="BExIV2LM38XPLRTWT0R44TMQ59E5" hidden="1">#REF!</definedName>
    <definedName name="BExIV3HY4S0YRV1F7XEMF2YHAR2I" localSheetId="2" hidden="1">#REF!</definedName>
    <definedName name="BExIV3HY4S0YRV1F7XEMF2YHAR2I" localSheetId="22" hidden="1">#REF!</definedName>
    <definedName name="BExIV3HY4S0YRV1F7XEMF2YHAR2I" localSheetId="19" hidden="1">#REF!</definedName>
    <definedName name="BExIV3HY4S0YRV1F7XEMF2YHAR2I" localSheetId="20" hidden="1">#REF!</definedName>
    <definedName name="BExIV3HY4S0YRV1F7XEMF2YHAR2I" localSheetId="14" hidden="1">#REF!</definedName>
    <definedName name="BExIV3HY4S0YRV1F7XEMF2YHAR2I" localSheetId="15" hidden="1">#REF!</definedName>
    <definedName name="BExIV3HY4S0YRV1F7XEMF2YHAR2I" localSheetId="3" hidden="1">#REF!</definedName>
    <definedName name="BExIV3HY4S0YRV1F7XEMF2YHAR2I" hidden="1">#REF!</definedName>
    <definedName name="BExIV6HUZFRIFLXW2SICKGTAH1PV" localSheetId="2" hidden="1">#REF!</definedName>
    <definedName name="BExIV6HUZFRIFLXW2SICKGTAH1PV" localSheetId="22" hidden="1">#REF!</definedName>
    <definedName name="BExIV6HUZFRIFLXW2SICKGTAH1PV" localSheetId="19" hidden="1">#REF!</definedName>
    <definedName name="BExIV6HUZFRIFLXW2SICKGTAH1PV" localSheetId="20" hidden="1">#REF!</definedName>
    <definedName name="BExIV6HUZFRIFLXW2SICKGTAH1PV" localSheetId="14" hidden="1">#REF!</definedName>
    <definedName name="BExIV6HUZFRIFLXW2SICKGTAH1PV" localSheetId="15" hidden="1">#REF!</definedName>
    <definedName name="BExIV6HUZFRIFLXW2SICKGTAH1PV" localSheetId="3" hidden="1">#REF!</definedName>
    <definedName name="BExIV6HUZFRIFLXW2SICKGTAH1PV" hidden="1">#REF!</definedName>
    <definedName name="BExIVCXWL6H5LD9DHDIA4F5U9TQL" localSheetId="2" hidden="1">#REF!</definedName>
    <definedName name="BExIVCXWL6H5LD9DHDIA4F5U9TQL" localSheetId="22" hidden="1">#REF!</definedName>
    <definedName name="BExIVCXWL6H5LD9DHDIA4F5U9TQL" localSheetId="19" hidden="1">#REF!</definedName>
    <definedName name="BExIVCXWL6H5LD9DHDIA4F5U9TQL" localSheetId="20" hidden="1">#REF!</definedName>
    <definedName name="BExIVCXWL6H5LD9DHDIA4F5U9TQL" localSheetId="14" hidden="1">#REF!</definedName>
    <definedName name="BExIVCXWL6H5LD9DHDIA4F5U9TQL" localSheetId="15" hidden="1">#REF!</definedName>
    <definedName name="BExIVCXWL6H5LD9DHDIA4F5U9TQL" localSheetId="3" hidden="1">#REF!</definedName>
    <definedName name="BExIVCXWL6H5LD9DHDIA4F5U9TQL" hidden="1">#REF!</definedName>
    <definedName name="BExIVEVYJ7KL8QNR5ZTOSD11I5A6" localSheetId="2" hidden="1">#REF!</definedName>
    <definedName name="BExIVEVYJ7KL8QNR5ZTOSD11I5A6" localSheetId="22" hidden="1">#REF!</definedName>
    <definedName name="BExIVEVYJ7KL8QNR5ZTOSD11I5A6" localSheetId="19" hidden="1">#REF!</definedName>
    <definedName name="BExIVEVYJ7KL8QNR5ZTOSD11I5A6" localSheetId="20" hidden="1">#REF!</definedName>
    <definedName name="BExIVEVYJ7KL8QNR5ZTOSD11I5A6" localSheetId="14" hidden="1">#REF!</definedName>
    <definedName name="BExIVEVYJ7KL8QNR5ZTOSD11I5A6" localSheetId="15" hidden="1">#REF!</definedName>
    <definedName name="BExIVEVYJ7KL8QNR5ZTOSD11I5A6" localSheetId="3" hidden="1">#REF!</definedName>
    <definedName name="BExIVEVYJ7KL8QNR5ZTOSD11I5A6" hidden="1">#REF!</definedName>
    <definedName name="BExIVJ30S9U8MA1TUBRND8DGF96D" localSheetId="2" hidden="1">#REF!</definedName>
    <definedName name="BExIVJ30S9U8MA1TUBRND8DGF96D" localSheetId="22" hidden="1">#REF!</definedName>
    <definedName name="BExIVJ30S9U8MA1TUBRND8DGF96D" localSheetId="19" hidden="1">#REF!</definedName>
    <definedName name="BExIVJ30S9U8MA1TUBRND8DGF96D" localSheetId="20" hidden="1">#REF!</definedName>
    <definedName name="BExIVJ30S9U8MA1TUBRND8DGF96D" localSheetId="14" hidden="1">#REF!</definedName>
    <definedName name="BExIVJ30S9U8MA1TUBRND8DGF96D" localSheetId="15" hidden="1">#REF!</definedName>
    <definedName name="BExIVJ30S9U8MA1TUBRND8DGF96D" localSheetId="3" hidden="1">#REF!</definedName>
    <definedName name="BExIVJ30S9U8MA1TUBRND8DGF96D" hidden="1">#REF!</definedName>
    <definedName name="BExIVMOIPSEWSIHIDDLOXESQ28A0" localSheetId="2" hidden="1">#REF!</definedName>
    <definedName name="BExIVMOIPSEWSIHIDDLOXESQ28A0" localSheetId="22" hidden="1">#REF!</definedName>
    <definedName name="BExIVMOIPSEWSIHIDDLOXESQ28A0" localSheetId="19" hidden="1">#REF!</definedName>
    <definedName name="BExIVMOIPSEWSIHIDDLOXESQ28A0" localSheetId="20" hidden="1">#REF!</definedName>
    <definedName name="BExIVMOIPSEWSIHIDDLOXESQ28A0" localSheetId="14" hidden="1">#REF!</definedName>
    <definedName name="BExIVMOIPSEWSIHIDDLOXESQ28A0" localSheetId="15" hidden="1">#REF!</definedName>
    <definedName name="BExIVMOIPSEWSIHIDDLOXESQ28A0" localSheetId="3" hidden="1">#REF!</definedName>
    <definedName name="BExIVMOIPSEWSIHIDDLOXESQ28A0" hidden="1">#REF!</definedName>
    <definedName name="BExIVNVNJX9BYDLC88NG09YF5XQ6" localSheetId="2" hidden="1">#REF!</definedName>
    <definedName name="BExIVNVNJX9BYDLC88NG09YF5XQ6" localSheetId="22" hidden="1">#REF!</definedName>
    <definedName name="BExIVNVNJX9BYDLC88NG09YF5XQ6" localSheetId="19" hidden="1">#REF!</definedName>
    <definedName name="BExIVNVNJX9BYDLC88NG09YF5XQ6" localSheetId="20" hidden="1">#REF!</definedName>
    <definedName name="BExIVNVNJX9BYDLC88NG09YF5XQ6" localSheetId="14" hidden="1">#REF!</definedName>
    <definedName name="BExIVNVNJX9BYDLC88NG09YF5XQ6" localSheetId="15" hidden="1">#REF!</definedName>
    <definedName name="BExIVNVNJX9BYDLC88NG09YF5XQ6" localSheetId="3" hidden="1">#REF!</definedName>
    <definedName name="BExIVNVNJX9BYDLC88NG09YF5XQ6" hidden="1">#REF!</definedName>
    <definedName name="BExIVQVKLMGSRYT1LFZH0KUIA4OR" localSheetId="2" hidden="1">#REF!</definedName>
    <definedName name="BExIVQVKLMGSRYT1LFZH0KUIA4OR" localSheetId="22" hidden="1">#REF!</definedName>
    <definedName name="BExIVQVKLMGSRYT1LFZH0KUIA4OR" localSheetId="19" hidden="1">#REF!</definedName>
    <definedName name="BExIVQVKLMGSRYT1LFZH0KUIA4OR" localSheetId="20" hidden="1">#REF!</definedName>
    <definedName name="BExIVQVKLMGSRYT1LFZH0KUIA4OR" localSheetId="14" hidden="1">#REF!</definedName>
    <definedName name="BExIVQVKLMGSRYT1LFZH0KUIA4OR" localSheetId="15" hidden="1">#REF!</definedName>
    <definedName name="BExIVQVKLMGSRYT1LFZH0KUIA4OR" localSheetId="3" hidden="1">#REF!</definedName>
    <definedName name="BExIVQVKLMGSRYT1LFZH0KUIA4OR" hidden="1">#REF!</definedName>
    <definedName name="BExIVYTFI35KNR2XSA6N8OJYUTUR" localSheetId="2" hidden="1">#REF!</definedName>
    <definedName name="BExIVYTFI35KNR2XSA6N8OJYUTUR" localSheetId="22" hidden="1">#REF!</definedName>
    <definedName name="BExIVYTFI35KNR2XSA6N8OJYUTUR" localSheetId="19" hidden="1">#REF!</definedName>
    <definedName name="BExIVYTFI35KNR2XSA6N8OJYUTUR" localSheetId="20" hidden="1">#REF!</definedName>
    <definedName name="BExIVYTFI35KNR2XSA6N8OJYUTUR" localSheetId="14" hidden="1">#REF!</definedName>
    <definedName name="BExIVYTFI35KNR2XSA6N8OJYUTUR" localSheetId="15" hidden="1">#REF!</definedName>
    <definedName name="BExIVYTFI35KNR2XSA6N8OJYUTUR" localSheetId="3" hidden="1">#REF!</definedName>
    <definedName name="BExIVYTFI35KNR2XSA6N8OJYUTUR" hidden="1">#REF!</definedName>
    <definedName name="BExIVZF05SNB8DE7VLQOFG9S41HS" localSheetId="2" hidden="1">#REF!</definedName>
    <definedName name="BExIVZF05SNB8DE7VLQOFG9S41HS" localSheetId="22" hidden="1">#REF!</definedName>
    <definedName name="BExIVZF05SNB8DE7VLQOFG9S41HS" localSheetId="19" hidden="1">#REF!</definedName>
    <definedName name="BExIVZF05SNB8DE7VLQOFG9S41HS" localSheetId="20" hidden="1">#REF!</definedName>
    <definedName name="BExIVZF05SNB8DE7VLQOFG9S41HS" localSheetId="14" hidden="1">#REF!</definedName>
    <definedName name="BExIVZF05SNB8DE7VLQOFG9S41HS" localSheetId="15" hidden="1">#REF!</definedName>
    <definedName name="BExIVZF05SNB8DE7VLQOFG9S41HS" localSheetId="3" hidden="1">#REF!</definedName>
    <definedName name="BExIVZF05SNB8DE7VLQOFG9S41HS" hidden="1">#REF!</definedName>
    <definedName name="BExIWB3SY3WRIVIOF988DNNODBOA" localSheetId="2" hidden="1">#REF!</definedName>
    <definedName name="BExIWB3SY3WRIVIOF988DNNODBOA" localSheetId="22" hidden="1">#REF!</definedName>
    <definedName name="BExIWB3SY3WRIVIOF988DNNODBOA" localSheetId="19" hidden="1">#REF!</definedName>
    <definedName name="BExIWB3SY3WRIVIOF988DNNODBOA" localSheetId="20" hidden="1">#REF!</definedName>
    <definedName name="BExIWB3SY3WRIVIOF988DNNODBOA" localSheetId="14" hidden="1">#REF!</definedName>
    <definedName name="BExIWB3SY3WRIVIOF988DNNODBOA" localSheetId="15" hidden="1">#REF!</definedName>
    <definedName name="BExIWB3SY3WRIVIOF988DNNODBOA" localSheetId="3" hidden="1">#REF!</definedName>
    <definedName name="BExIWB3SY3WRIVIOF988DNNODBOA" hidden="1">#REF!</definedName>
    <definedName name="BExIWB99CG0H52LRD6QWPN4L6DV2" localSheetId="2" hidden="1">#REF!</definedName>
    <definedName name="BExIWB99CG0H52LRD6QWPN4L6DV2" localSheetId="22" hidden="1">#REF!</definedName>
    <definedName name="BExIWB99CG0H52LRD6QWPN4L6DV2" localSheetId="19" hidden="1">#REF!</definedName>
    <definedName name="BExIWB99CG0H52LRD6QWPN4L6DV2" localSheetId="20" hidden="1">#REF!</definedName>
    <definedName name="BExIWB99CG0H52LRD6QWPN4L6DV2" localSheetId="14" hidden="1">#REF!</definedName>
    <definedName name="BExIWB99CG0H52LRD6QWPN4L6DV2" localSheetId="15" hidden="1">#REF!</definedName>
    <definedName name="BExIWB99CG0H52LRD6QWPN4L6DV2" localSheetId="3" hidden="1">#REF!</definedName>
    <definedName name="BExIWB99CG0H52LRD6QWPN4L6DV2" hidden="1">#REF!</definedName>
    <definedName name="BExIWG1W7XP9DFYYSZAIOSHM0QLQ" localSheetId="2" hidden="1">#REF!</definedName>
    <definedName name="BExIWG1W7XP9DFYYSZAIOSHM0QLQ" localSheetId="22" hidden="1">#REF!</definedName>
    <definedName name="BExIWG1W7XP9DFYYSZAIOSHM0QLQ" localSheetId="19" hidden="1">#REF!</definedName>
    <definedName name="BExIWG1W7XP9DFYYSZAIOSHM0QLQ" localSheetId="20" hidden="1">#REF!</definedName>
    <definedName name="BExIWG1W7XP9DFYYSZAIOSHM0QLQ" localSheetId="14" hidden="1">#REF!</definedName>
    <definedName name="BExIWG1W7XP9DFYYSZAIOSHM0QLQ" localSheetId="15" hidden="1">#REF!</definedName>
    <definedName name="BExIWG1W7XP9DFYYSZAIOSHM0QLQ" localSheetId="3" hidden="1">#REF!</definedName>
    <definedName name="BExIWG1W7XP9DFYYSZAIOSHM0QLQ" hidden="1">#REF!</definedName>
    <definedName name="BExIWH3KUK94B7833DD4TB0Y6KP9" localSheetId="2" hidden="1">#REF!</definedName>
    <definedName name="BExIWH3KUK94B7833DD4TB0Y6KP9" localSheetId="22" hidden="1">#REF!</definedName>
    <definedName name="BExIWH3KUK94B7833DD4TB0Y6KP9" localSheetId="19" hidden="1">#REF!</definedName>
    <definedName name="BExIWH3KUK94B7833DD4TB0Y6KP9" localSheetId="20" hidden="1">#REF!</definedName>
    <definedName name="BExIWH3KUK94B7833DD4TB0Y6KP9" localSheetId="14" hidden="1">#REF!</definedName>
    <definedName name="BExIWH3KUK94B7833DD4TB0Y6KP9" localSheetId="15" hidden="1">#REF!</definedName>
    <definedName name="BExIWH3KUK94B7833DD4TB0Y6KP9" localSheetId="3" hidden="1">#REF!</definedName>
    <definedName name="BExIWH3KUK94B7833DD4TB0Y6KP9" hidden="1">#REF!</definedName>
    <definedName name="BExIWHZXYAALPLS8CSHZHJ82LBOH" localSheetId="2" hidden="1">#REF!</definedName>
    <definedName name="BExIWHZXYAALPLS8CSHZHJ82LBOH" localSheetId="22" hidden="1">#REF!</definedName>
    <definedName name="BExIWHZXYAALPLS8CSHZHJ82LBOH" localSheetId="19" hidden="1">#REF!</definedName>
    <definedName name="BExIWHZXYAALPLS8CSHZHJ82LBOH" localSheetId="20" hidden="1">#REF!</definedName>
    <definedName name="BExIWHZXYAALPLS8CSHZHJ82LBOH" localSheetId="14" hidden="1">#REF!</definedName>
    <definedName name="BExIWHZXYAALPLS8CSHZHJ82LBOH" localSheetId="15" hidden="1">#REF!</definedName>
    <definedName name="BExIWHZXYAALPLS8CSHZHJ82LBOH" localSheetId="3" hidden="1">#REF!</definedName>
    <definedName name="BExIWHZXYAALPLS8CSHZHJ82LBOH" hidden="1">#REF!</definedName>
    <definedName name="BExIWJY6FHR6KOO0P8U4IZ7VD42D" localSheetId="2" hidden="1">#REF!</definedName>
    <definedName name="BExIWJY6FHR6KOO0P8U4IZ7VD42D" localSheetId="22" hidden="1">#REF!</definedName>
    <definedName name="BExIWJY6FHR6KOO0P8U4IZ7VD42D" localSheetId="19" hidden="1">#REF!</definedName>
    <definedName name="BExIWJY6FHR6KOO0P8U4IZ7VD42D" localSheetId="20" hidden="1">#REF!</definedName>
    <definedName name="BExIWJY6FHR6KOO0P8U4IZ7VD42D" localSheetId="14" hidden="1">#REF!</definedName>
    <definedName name="BExIWJY6FHR6KOO0P8U4IZ7VD42D" localSheetId="15" hidden="1">#REF!</definedName>
    <definedName name="BExIWJY6FHR6KOO0P8U4IZ7VD42D" localSheetId="3" hidden="1">#REF!</definedName>
    <definedName name="BExIWJY6FHR6KOO0P8U4IZ7VD42D" hidden="1">#REF!</definedName>
    <definedName name="BExIWKE9MGIDWORBI43AWTUNYFAN" localSheetId="2" hidden="1">#REF!</definedName>
    <definedName name="BExIWKE9MGIDWORBI43AWTUNYFAN" localSheetId="22" hidden="1">#REF!</definedName>
    <definedName name="BExIWKE9MGIDWORBI43AWTUNYFAN" localSheetId="19" hidden="1">#REF!</definedName>
    <definedName name="BExIWKE9MGIDWORBI43AWTUNYFAN" localSheetId="20" hidden="1">#REF!</definedName>
    <definedName name="BExIWKE9MGIDWORBI43AWTUNYFAN" localSheetId="14" hidden="1">#REF!</definedName>
    <definedName name="BExIWKE9MGIDWORBI43AWTUNYFAN" localSheetId="15" hidden="1">#REF!</definedName>
    <definedName name="BExIWKE9MGIDWORBI43AWTUNYFAN" localSheetId="3" hidden="1">#REF!</definedName>
    <definedName name="BExIWKE9MGIDWORBI43AWTUNYFAN" hidden="1">#REF!</definedName>
    <definedName name="BExIWPHOYLSNGZKVD3RRKOEALEUG" localSheetId="2" hidden="1">#REF!</definedName>
    <definedName name="BExIWPHOYLSNGZKVD3RRKOEALEUG" localSheetId="22" hidden="1">#REF!</definedName>
    <definedName name="BExIWPHOYLSNGZKVD3RRKOEALEUG" localSheetId="19" hidden="1">#REF!</definedName>
    <definedName name="BExIWPHOYLSNGZKVD3RRKOEALEUG" localSheetId="20" hidden="1">#REF!</definedName>
    <definedName name="BExIWPHOYLSNGZKVD3RRKOEALEUG" localSheetId="14" hidden="1">#REF!</definedName>
    <definedName name="BExIWPHOYLSNGZKVD3RRKOEALEUG" localSheetId="15" hidden="1">#REF!</definedName>
    <definedName name="BExIWPHOYLSNGZKVD3RRKOEALEUG" localSheetId="3" hidden="1">#REF!</definedName>
    <definedName name="BExIWPHOYLSNGZKVD3RRKOEALEUG" hidden="1">#REF!</definedName>
    <definedName name="BExIWSHLD1QIZPL5ARLXOJ9Y2CAA" localSheetId="2" hidden="1">#REF!</definedName>
    <definedName name="BExIWSHLD1QIZPL5ARLXOJ9Y2CAA" localSheetId="22" hidden="1">#REF!</definedName>
    <definedName name="BExIWSHLD1QIZPL5ARLXOJ9Y2CAA" localSheetId="19" hidden="1">#REF!</definedName>
    <definedName name="BExIWSHLD1QIZPL5ARLXOJ9Y2CAA" localSheetId="20" hidden="1">#REF!</definedName>
    <definedName name="BExIWSHLD1QIZPL5ARLXOJ9Y2CAA" localSheetId="14" hidden="1">#REF!</definedName>
    <definedName name="BExIWSHLD1QIZPL5ARLXOJ9Y2CAA" localSheetId="15" hidden="1">#REF!</definedName>
    <definedName name="BExIWSHLD1QIZPL5ARLXOJ9Y2CAA" localSheetId="3" hidden="1">#REF!</definedName>
    <definedName name="BExIWSHLD1QIZPL5ARLXOJ9Y2CAA" hidden="1">#REF!</definedName>
    <definedName name="BExIX34PM5DBTRHRQWP6PL6WIX88" localSheetId="2" hidden="1">#REF!</definedName>
    <definedName name="BExIX34PM5DBTRHRQWP6PL6WIX88" localSheetId="22" hidden="1">#REF!</definedName>
    <definedName name="BExIX34PM5DBTRHRQWP6PL6WIX88" localSheetId="19" hidden="1">#REF!</definedName>
    <definedName name="BExIX34PM5DBTRHRQWP6PL6WIX88" localSheetId="20" hidden="1">#REF!</definedName>
    <definedName name="BExIX34PM5DBTRHRQWP6PL6WIX88" localSheetId="14" hidden="1">#REF!</definedName>
    <definedName name="BExIX34PM5DBTRHRQWP6PL6WIX88" localSheetId="15" hidden="1">#REF!</definedName>
    <definedName name="BExIX34PM5DBTRHRQWP6PL6WIX88" localSheetId="3" hidden="1">#REF!</definedName>
    <definedName name="BExIX34PM5DBTRHRQWP6PL6WIX88" hidden="1">#REF!</definedName>
    <definedName name="BExIX5OAP9KSUE5SIZCW9P39Q4WE" localSheetId="2" hidden="1">#REF!</definedName>
    <definedName name="BExIX5OAP9KSUE5SIZCW9P39Q4WE" localSheetId="22" hidden="1">#REF!</definedName>
    <definedName name="BExIX5OAP9KSUE5SIZCW9P39Q4WE" localSheetId="19" hidden="1">#REF!</definedName>
    <definedName name="BExIX5OAP9KSUE5SIZCW9P39Q4WE" localSheetId="20" hidden="1">#REF!</definedName>
    <definedName name="BExIX5OAP9KSUE5SIZCW9P39Q4WE" localSheetId="14" hidden="1">#REF!</definedName>
    <definedName name="BExIX5OAP9KSUE5SIZCW9P39Q4WE" localSheetId="15" hidden="1">#REF!</definedName>
    <definedName name="BExIX5OAP9KSUE5SIZCW9P39Q4WE" localSheetId="3" hidden="1">#REF!</definedName>
    <definedName name="BExIX5OAP9KSUE5SIZCW9P39Q4WE" hidden="1">#REF!</definedName>
    <definedName name="BExIXGRJPVJMUDGSG7IHPXPNO69B" localSheetId="2" hidden="1">#REF!</definedName>
    <definedName name="BExIXGRJPVJMUDGSG7IHPXPNO69B" localSheetId="22" hidden="1">#REF!</definedName>
    <definedName name="BExIXGRJPVJMUDGSG7IHPXPNO69B" localSheetId="19" hidden="1">#REF!</definedName>
    <definedName name="BExIXGRJPVJMUDGSG7IHPXPNO69B" localSheetId="20" hidden="1">#REF!</definedName>
    <definedName name="BExIXGRJPVJMUDGSG7IHPXPNO69B" localSheetId="14" hidden="1">#REF!</definedName>
    <definedName name="BExIXGRJPVJMUDGSG7IHPXPNO69B" localSheetId="15" hidden="1">#REF!</definedName>
    <definedName name="BExIXGRJPVJMUDGSG7IHPXPNO69B" localSheetId="3" hidden="1">#REF!</definedName>
    <definedName name="BExIXGRJPVJMUDGSG7IHPXPNO69B" hidden="1">#REF!</definedName>
    <definedName name="BExIXGWVQ9WOO0NCJLXAU4PJPOPM" localSheetId="2" hidden="1">#REF!</definedName>
    <definedName name="BExIXGWVQ9WOO0NCJLXAU4PJPOPM" localSheetId="22" hidden="1">#REF!</definedName>
    <definedName name="BExIXGWVQ9WOO0NCJLXAU4PJPOPM" localSheetId="19" hidden="1">#REF!</definedName>
    <definedName name="BExIXGWVQ9WOO0NCJLXAU4PJPOPM" localSheetId="20" hidden="1">#REF!</definedName>
    <definedName name="BExIXGWVQ9WOO0NCJLXAU4PJPOPM" localSheetId="14" hidden="1">#REF!</definedName>
    <definedName name="BExIXGWVQ9WOO0NCJLXAU4PJPOPM" localSheetId="15" hidden="1">#REF!</definedName>
    <definedName name="BExIXGWVQ9WOO0NCJLXAU4PJPOPM" localSheetId="3" hidden="1">#REF!</definedName>
    <definedName name="BExIXGWVQ9WOO0NCJLXAU4PJPOPM" hidden="1">#REF!</definedName>
    <definedName name="BExIXLK6SEOTUWQVNLCH4SAKTVGQ" localSheetId="2" hidden="1">#REF!</definedName>
    <definedName name="BExIXLK6SEOTUWQVNLCH4SAKTVGQ" localSheetId="22" hidden="1">#REF!</definedName>
    <definedName name="BExIXLK6SEOTUWQVNLCH4SAKTVGQ" localSheetId="19" hidden="1">#REF!</definedName>
    <definedName name="BExIXLK6SEOTUWQVNLCH4SAKTVGQ" localSheetId="20" hidden="1">#REF!</definedName>
    <definedName name="BExIXLK6SEOTUWQVNLCH4SAKTVGQ" localSheetId="14" hidden="1">#REF!</definedName>
    <definedName name="BExIXLK6SEOTUWQVNLCH4SAKTVGQ" localSheetId="15" hidden="1">#REF!</definedName>
    <definedName name="BExIXLK6SEOTUWQVNLCH4SAKTVGQ" localSheetId="3" hidden="1">#REF!</definedName>
    <definedName name="BExIXLK6SEOTUWQVNLCH4SAKTVGQ" hidden="1">#REF!</definedName>
    <definedName name="BExIXM5R87ZL3FHALWZXYCPHGX3E" localSheetId="2" hidden="1">#REF!</definedName>
    <definedName name="BExIXM5R87ZL3FHALWZXYCPHGX3E" localSheetId="22" hidden="1">#REF!</definedName>
    <definedName name="BExIXM5R87ZL3FHALWZXYCPHGX3E" localSheetId="19" hidden="1">#REF!</definedName>
    <definedName name="BExIXM5R87ZL3FHALWZXYCPHGX3E" localSheetId="20" hidden="1">#REF!</definedName>
    <definedName name="BExIXM5R87ZL3FHALWZXYCPHGX3E" localSheetId="14" hidden="1">#REF!</definedName>
    <definedName name="BExIXM5R87ZL3FHALWZXYCPHGX3E" localSheetId="15" hidden="1">#REF!</definedName>
    <definedName name="BExIXM5R87ZL3FHALWZXYCPHGX3E" localSheetId="3" hidden="1">#REF!</definedName>
    <definedName name="BExIXM5R87ZL3FHALWZXYCPHGX3E" hidden="1">#REF!</definedName>
    <definedName name="BExIXN24YK8MIB3OZ905DHU9CDH1" localSheetId="2" hidden="1">#REF!</definedName>
    <definedName name="BExIXN24YK8MIB3OZ905DHU9CDH1" localSheetId="22" hidden="1">#REF!</definedName>
    <definedName name="BExIXN24YK8MIB3OZ905DHU9CDH1" localSheetId="19" hidden="1">#REF!</definedName>
    <definedName name="BExIXN24YK8MIB3OZ905DHU9CDH1" localSheetId="20" hidden="1">#REF!</definedName>
    <definedName name="BExIXN24YK8MIB3OZ905DHU9CDH1" localSheetId="14" hidden="1">#REF!</definedName>
    <definedName name="BExIXN24YK8MIB3OZ905DHU9CDH1" localSheetId="15" hidden="1">#REF!</definedName>
    <definedName name="BExIXN24YK8MIB3OZ905DHU9CDH1" localSheetId="3" hidden="1">#REF!</definedName>
    <definedName name="BExIXN24YK8MIB3OZ905DHU9CDH1" hidden="1">#REF!</definedName>
    <definedName name="BExIXS036ZCKT2Z8XZKLZ8PFWQGL" localSheetId="2" hidden="1">#REF!</definedName>
    <definedName name="BExIXS036ZCKT2Z8XZKLZ8PFWQGL" localSheetId="22" hidden="1">#REF!</definedName>
    <definedName name="BExIXS036ZCKT2Z8XZKLZ8PFWQGL" localSheetId="19" hidden="1">#REF!</definedName>
    <definedName name="BExIXS036ZCKT2Z8XZKLZ8PFWQGL" localSheetId="20" hidden="1">#REF!</definedName>
    <definedName name="BExIXS036ZCKT2Z8XZKLZ8PFWQGL" localSheetId="14" hidden="1">#REF!</definedName>
    <definedName name="BExIXS036ZCKT2Z8XZKLZ8PFWQGL" localSheetId="15" hidden="1">#REF!</definedName>
    <definedName name="BExIXS036ZCKT2Z8XZKLZ8PFWQGL" localSheetId="3" hidden="1">#REF!</definedName>
    <definedName name="BExIXS036ZCKT2Z8XZKLZ8PFWQGL" hidden="1">#REF!</definedName>
    <definedName name="BExIXY5CF9PFM0P40AZ4U51TMWV0" localSheetId="2" hidden="1">#REF!</definedName>
    <definedName name="BExIXY5CF9PFM0P40AZ4U51TMWV0" localSheetId="22" hidden="1">#REF!</definedName>
    <definedName name="BExIXY5CF9PFM0P40AZ4U51TMWV0" localSheetId="19" hidden="1">#REF!</definedName>
    <definedName name="BExIXY5CF9PFM0P40AZ4U51TMWV0" localSheetId="20" hidden="1">#REF!</definedName>
    <definedName name="BExIXY5CF9PFM0P40AZ4U51TMWV0" localSheetId="14" hidden="1">#REF!</definedName>
    <definedName name="BExIXY5CF9PFM0P40AZ4U51TMWV0" localSheetId="15" hidden="1">#REF!</definedName>
    <definedName name="BExIXY5CF9PFM0P40AZ4U51TMWV0" localSheetId="3" hidden="1">#REF!</definedName>
    <definedName name="BExIXY5CF9PFM0P40AZ4U51TMWV0" hidden="1">#REF!</definedName>
    <definedName name="BExIYEXJBK8JDWIRSVV4RJSKZVV1" localSheetId="2" hidden="1">#REF!</definedName>
    <definedName name="BExIYEXJBK8JDWIRSVV4RJSKZVV1" localSheetId="22" hidden="1">#REF!</definedName>
    <definedName name="BExIYEXJBK8JDWIRSVV4RJSKZVV1" localSheetId="19" hidden="1">#REF!</definedName>
    <definedName name="BExIYEXJBK8JDWIRSVV4RJSKZVV1" localSheetId="20" hidden="1">#REF!</definedName>
    <definedName name="BExIYEXJBK8JDWIRSVV4RJSKZVV1" localSheetId="14" hidden="1">#REF!</definedName>
    <definedName name="BExIYEXJBK8JDWIRSVV4RJSKZVV1" localSheetId="15" hidden="1">#REF!</definedName>
    <definedName name="BExIYEXJBK8JDWIRSVV4RJSKZVV1" localSheetId="3" hidden="1">#REF!</definedName>
    <definedName name="BExIYEXJBK8JDWIRSVV4RJSKZVV1" hidden="1">#REF!</definedName>
    <definedName name="BExIYFJ59KLIPRTGIHX9X07UVGT3" localSheetId="2" hidden="1">#REF!</definedName>
    <definedName name="BExIYFJ59KLIPRTGIHX9X07UVGT3" localSheetId="22" hidden="1">#REF!</definedName>
    <definedName name="BExIYFJ59KLIPRTGIHX9X07UVGT3" localSheetId="19" hidden="1">#REF!</definedName>
    <definedName name="BExIYFJ59KLIPRTGIHX9X07UVGT3" localSheetId="20" hidden="1">#REF!</definedName>
    <definedName name="BExIYFJ59KLIPRTGIHX9X07UVGT3" localSheetId="14" hidden="1">#REF!</definedName>
    <definedName name="BExIYFJ59KLIPRTGIHX9X07UVGT3" localSheetId="15" hidden="1">#REF!</definedName>
    <definedName name="BExIYFJ59KLIPRTGIHX9X07UVGT3" localSheetId="3" hidden="1">#REF!</definedName>
    <definedName name="BExIYFJ59KLIPRTGIHX9X07UVGT3" hidden="1">#REF!</definedName>
    <definedName name="BExIYHH7GZO6BU3DC4GRLH3FD3ZS" localSheetId="2" hidden="1">#REF!</definedName>
    <definedName name="BExIYHH7GZO6BU3DC4GRLH3FD3ZS" localSheetId="22" hidden="1">#REF!</definedName>
    <definedName name="BExIYHH7GZO6BU3DC4GRLH3FD3ZS" localSheetId="19" hidden="1">#REF!</definedName>
    <definedName name="BExIYHH7GZO6BU3DC4GRLH3FD3ZS" localSheetId="20" hidden="1">#REF!</definedName>
    <definedName name="BExIYHH7GZO6BU3DC4GRLH3FD3ZS" localSheetId="14" hidden="1">#REF!</definedName>
    <definedName name="BExIYHH7GZO6BU3DC4GRLH3FD3ZS" localSheetId="15" hidden="1">#REF!</definedName>
    <definedName name="BExIYHH7GZO6BU3DC4GRLH3FD3ZS" localSheetId="3" hidden="1">#REF!</definedName>
    <definedName name="BExIYHH7GZO6BU3DC4GRLH3FD3ZS" hidden="1">#REF!</definedName>
    <definedName name="BExIYHMPBTD67ZNUL9O76FZQHYPT" localSheetId="2" hidden="1">#REF!</definedName>
    <definedName name="BExIYHMPBTD67ZNUL9O76FZQHYPT" localSheetId="22" hidden="1">#REF!</definedName>
    <definedName name="BExIYHMPBTD67ZNUL9O76FZQHYPT" localSheetId="19" hidden="1">#REF!</definedName>
    <definedName name="BExIYHMPBTD67ZNUL9O76FZQHYPT" localSheetId="20" hidden="1">#REF!</definedName>
    <definedName name="BExIYHMPBTD67ZNUL9O76FZQHYPT" localSheetId="14" hidden="1">#REF!</definedName>
    <definedName name="BExIYHMPBTD67ZNUL9O76FZQHYPT" localSheetId="15" hidden="1">#REF!</definedName>
    <definedName name="BExIYHMPBTD67ZNUL9O76FZQHYPT" localSheetId="3" hidden="1">#REF!</definedName>
    <definedName name="BExIYHMPBTD67ZNUL9O76FZQHYPT" hidden="1">#REF!</definedName>
    <definedName name="BExIYI2RH0K4225XO970K2IQ1E79" localSheetId="2" hidden="1">#REF!</definedName>
    <definedName name="BExIYI2RH0K4225XO970K2IQ1E79" localSheetId="22" hidden="1">#REF!</definedName>
    <definedName name="BExIYI2RH0K4225XO970K2IQ1E79" localSheetId="19" hidden="1">#REF!</definedName>
    <definedName name="BExIYI2RH0K4225XO970K2IQ1E79" localSheetId="20" hidden="1">#REF!</definedName>
    <definedName name="BExIYI2RH0K4225XO970K2IQ1E79" localSheetId="14" hidden="1">#REF!</definedName>
    <definedName name="BExIYI2RH0K4225XO970K2IQ1E79" localSheetId="15" hidden="1">#REF!</definedName>
    <definedName name="BExIYI2RH0K4225XO970K2IQ1E79" localSheetId="3" hidden="1">#REF!</definedName>
    <definedName name="BExIYI2RH0K4225XO970K2IQ1E79" hidden="1">#REF!</definedName>
    <definedName name="BExIYMPZ0KS2KOJFQAUQJ77L7701" localSheetId="2" hidden="1">#REF!</definedName>
    <definedName name="BExIYMPZ0KS2KOJFQAUQJ77L7701" localSheetId="22" hidden="1">#REF!</definedName>
    <definedName name="BExIYMPZ0KS2KOJFQAUQJ77L7701" localSheetId="19" hidden="1">#REF!</definedName>
    <definedName name="BExIYMPZ0KS2KOJFQAUQJ77L7701" localSheetId="20" hidden="1">#REF!</definedName>
    <definedName name="BExIYMPZ0KS2KOJFQAUQJ77L7701" localSheetId="14" hidden="1">#REF!</definedName>
    <definedName name="BExIYMPZ0KS2KOJFQAUQJ77L7701" localSheetId="15" hidden="1">#REF!</definedName>
    <definedName name="BExIYMPZ0KS2KOJFQAUQJ77L7701" localSheetId="3" hidden="1">#REF!</definedName>
    <definedName name="BExIYMPZ0KS2KOJFQAUQJ77L7701" hidden="1">#REF!</definedName>
    <definedName name="BExIYP9Q6FV9T0R9G3UDKLS4TTYX" localSheetId="2" hidden="1">#REF!</definedName>
    <definedName name="BExIYP9Q6FV9T0R9G3UDKLS4TTYX" localSheetId="22" hidden="1">#REF!</definedName>
    <definedName name="BExIYP9Q6FV9T0R9G3UDKLS4TTYX" localSheetId="19" hidden="1">#REF!</definedName>
    <definedName name="BExIYP9Q6FV9T0R9G3UDKLS4TTYX" localSheetId="20" hidden="1">#REF!</definedName>
    <definedName name="BExIYP9Q6FV9T0R9G3UDKLS4TTYX" localSheetId="14" hidden="1">#REF!</definedName>
    <definedName name="BExIYP9Q6FV9T0R9G3UDKLS4TTYX" localSheetId="15" hidden="1">#REF!</definedName>
    <definedName name="BExIYP9Q6FV9T0R9G3UDKLS4TTYX" localSheetId="3" hidden="1">#REF!</definedName>
    <definedName name="BExIYP9Q6FV9T0R9G3UDKLS4TTYX" hidden="1">#REF!</definedName>
    <definedName name="BExIYZGLDQ1TN7BIIN4RLDP31GIM" localSheetId="2" hidden="1">#REF!</definedName>
    <definedName name="BExIYZGLDQ1TN7BIIN4RLDP31GIM" localSheetId="22" hidden="1">#REF!</definedName>
    <definedName name="BExIYZGLDQ1TN7BIIN4RLDP31GIM" localSheetId="19" hidden="1">#REF!</definedName>
    <definedName name="BExIYZGLDQ1TN7BIIN4RLDP31GIM" localSheetId="20" hidden="1">#REF!</definedName>
    <definedName name="BExIYZGLDQ1TN7BIIN4RLDP31GIM" localSheetId="14" hidden="1">#REF!</definedName>
    <definedName name="BExIYZGLDQ1TN7BIIN4RLDP31GIM" localSheetId="15" hidden="1">#REF!</definedName>
    <definedName name="BExIYZGLDQ1TN7BIIN4RLDP31GIM" localSheetId="3" hidden="1">#REF!</definedName>
    <definedName name="BExIYZGLDQ1TN7BIIN4RLDP31GIM" hidden="1">#REF!</definedName>
    <definedName name="BExIZ4K0EZJK6PW3L8SVKTJFSWW9" localSheetId="2" hidden="1">#REF!</definedName>
    <definedName name="BExIZ4K0EZJK6PW3L8SVKTJFSWW9" localSheetId="22" hidden="1">#REF!</definedName>
    <definedName name="BExIZ4K0EZJK6PW3L8SVKTJFSWW9" localSheetId="19" hidden="1">#REF!</definedName>
    <definedName name="BExIZ4K0EZJK6PW3L8SVKTJFSWW9" localSheetId="20" hidden="1">#REF!</definedName>
    <definedName name="BExIZ4K0EZJK6PW3L8SVKTJFSWW9" localSheetId="14" hidden="1">#REF!</definedName>
    <definedName name="BExIZ4K0EZJK6PW3L8SVKTJFSWW9" localSheetId="15" hidden="1">#REF!</definedName>
    <definedName name="BExIZ4K0EZJK6PW3L8SVKTJFSWW9" localSheetId="3" hidden="1">#REF!</definedName>
    <definedName name="BExIZ4K0EZJK6PW3L8SVKTJFSWW9" hidden="1">#REF!</definedName>
    <definedName name="BExIZAECOEZGBAO29QMV14E6XDIV" localSheetId="2" hidden="1">#REF!</definedName>
    <definedName name="BExIZAECOEZGBAO29QMV14E6XDIV" localSheetId="22" hidden="1">#REF!</definedName>
    <definedName name="BExIZAECOEZGBAO29QMV14E6XDIV" localSheetId="19" hidden="1">#REF!</definedName>
    <definedName name="BExIZAECOEZGBAO29QMV14E6XDIV" localSheetId="20" hidden="1">#REF!</definedName>
    <definedName name="BExIZAECOEZGBAO29QMV14E6XDIV" localSheetId="14" hidden="1">#REF!</definedName>
    <definedName name="BExIZAECOEZGBAO29QMV14E6XDIV" localSheetId="15" hidden="1">#REF!</definedName>
    <definedName name="BExIZAECOEZGBAO29QMV14E6XDIV" localSheetId="3" hidden="1">#REF!</definedName>
    <definedName name="BExIZAECOEZGBAO29QMV14E6XDIV" hidden="1">#REF!</definedName>
    <definedName name="BExIZHQR3N1546MQS83ZJ8I6SPZ3" localSheetId="2" hidden="1">#REF!</definedName>
    <definedName name="BExIZHQR3N1546MQS83ZJ8I6SPZ3" localSheetId="22" hidden="1">#REF!</definedName>
    <definedName name="BExIZHQR3N1546MQS83ZJ8I6SPZ3" localSheetId="19" hidden="1">#REF!</definedName>
    <definedName name="BExIZHQR3N1546MQS83ZJ8I6SPZ3" localSheetId="20" hidden="1">#REF!</definedName>
    <definedName name="BExIZHQR3N1546MQS83ZJ8I6SPZ3" localSheetId="14" hidden="1">#REF!</definedName>
    <definedName name="BExIZHQR3N1546MQS83ZJ8I6SPZ3" localSheetId="15" hidden="1">#REF!</definedName>
    <definedName name="BExIZHQR3N1546MQS83ZJ8I6SPZ3" localSheetId="3" hidden="1">#REF!</definedName>
    <definedName name="BExIZHQR3N1546MQS83ZJ8I6SPZ3" hidden="1">#REF!</definedName>
    <definedName name="BExIZKVXYD5O2JBU81F2UFJZLLSI" localSheetId="2" hidden="1">#REF!</definedName>
    <definedName name="BExIZKVXYD5O2JBU81F2UFJZLLSI" localSheetId="22" hidden="1">#REF!</definedName>
    <definedName name="BExIZKVXYD5O2JBU81F2UFJZLLSI" localSheetId="19" hidden="1">#REF!</definedName>
    <definedName name="BExIZKVXYD5O2JBU81F2UFJZLLSI" localSheetId="20" hidden="1">#REF!</definedName>
    <definedName name="BExIZKVXYD5O2JBU81F2UFJZLLSI" localSheetId="14" hidden="1">#REF!</definedName>
    <definedName name="BExIZKVXYD5O2JBU81F2UFJZLLSI" localSheetId="15" hidden="1">#REF!</definedName>
    <definedName name="BExIZKVXYD5O2JBU81F2UFJZLLSI" localSheetId="3" hidden="1">#REF!</definedName>
    <definedName name="BExIZKVXYD5O2JBU81F2UFJZLLSI" hidden="1">#REF!</definedName>
    <definedName name="BExIZPZDHC8HGER83WHCZAHOX7LK" localSheetId="2" hidden="1">#REF!</definedName>
    <definedName name="BExIZPZDHC8HGER83WHCZAHOX7LK" localSheetId="22" hidden="1">#REF!</definedName>
    <definedName name="BExIZPZDHC8HGER83WHCZAHOX7LK" localSheetId="19" hidden="1">#REF!</definedName>
    <definedName name="BExIZPZDHC8HGER83WHCZAHOX7LK" localSheetId="20" hidden="1">#REF!</definedName>
    <definedName name="BExIZPZDHC8HGER83WHCZAHOX7LK" localSheetId="14" hidden="1">#REF!</definedName>
    <definedName name="BExIZPZDHC8HGER83WHCZAHOX7LK" localSheetId="15" hidden="1">#REF!</definedName>
    <definedName name="BExIZPZDHC8HGER83WHCZAHOX7LK" localSheetId="3" hidden="1">#REF!</definedName>
    <definedName name="BExIZPZDHC8HGER83WHCZAHOX7LK" hidden="1">#REF!</definedName>
    <definedName name="BExIZQA5XCS39QKXMYR1MH2ZIGPS" localSheetId="2" hidden="1">#REF!</definedName>
    <definedName name="BExIZQA5XCS39QKXMYR1MH2ZIGPS" localSheetId="22" hidden="1">#REF!</definedName>
    <definedName name="BExIZQA5XCS39QKXMYR1MH2ZIGPS" localSheetId="19" hidden="1">#REF!</definedName>
    <definedName name="BExIZQA5XCS39QKXMYR1MH2ZIGPS" localSheetId="20" hidden="1">#REF!</definedName>
    <definedName name="BExIZQA5XCS39QKXMYR1MH2ZIGPS" localSheetId="14" hidden="1">#REF!</definedName>
    <definedName name="BExIZQA5XCS39QKXMYR1MH2ZIGPS" localSheetId="15" hidden="1">#REF!</definedName>
    <definedName name="BExIZQA5XCS39QKXMYR1MH2ZIGPS" localSheetId="3" hidden="1">#REF!</definedName>
    <definedName name="BExIZQA5XCS39QKXMYR1MH2ZIGPS" hidden="1">#REF!</definedName>
    <definedName name="BExIZVDLRUNAL32D9KO9X7Y4PB3O" localSheetId="2" hidden="1">#REF!</definedName>
    <definedName name="BExIZVDLRUNAL32D9KO9X7Y4PB3O" localSheetId="22" hidden="1">#REF!</definedName>
    <definedName name="BExIZVDLRUNAL32D9KO9X7Y4PB3O" localSheetId="19" hidden="1">#REF!</definedName>
    <definedName name="BExIZVDLRUNAL32D9KO9X7Y4PB3O" localSheetId="20" hidden="1">#REF!</definedName>
    <definedName name="BExIZVDLRUNAL32D9KO9X7Y4PB3O" localSheetId="14" hidden="1">#REF!</definedName>
    <definedName name="BExIZVDLRUNAL32D9KO9X7Y4PB3O" localSheetId="15" hidden="1">#REF!</definedName>
    <definedName name="BExIZVDLRUNAL32D9KO9X7Y4PB3O" localSheetId="3" hidden="1">#REF!</definedName>
    <definedName name="BExIZVDLRUNAL32D9KO9X7Y4PB3O" hidden="1">#REF!</definedName>
    <definedName name="BExIZY2PUZ0OF9YKK1B13IW0VS6G" localSheetId="2" hidden="1">#REF!</definedName>
    <definedName name="BExIZY2PUZ0OF9YKK1B13IW0VS6G" localSheetId="22" hidden="1">#REF!</definedName>
    <definedName name="BExIZY2PUZ0OF9YKK1B13IW0VS6G" localSheetId="19" hidden="1">#REF!</definedName>
    <definedName name="BExIZY2PUZ0OF9YKK1B13IW0VS6G" localSheetId="20" hidden="1">#REF!</definedName>
    <definedName name="BExIZY2PUZ0OF9YKK1B13IW0VS6G" localSheetId="14" hidden="1">#REF!</definedName>
    <definedName name="BExIZY2PUZ0OF9YKK1B13IW0VS6G" localSheetId="15" hidden="1">#REF!</definedName>
    <definedName name="BExIZY2PUZ0OF9YKK1B13IW0VS6G" localSheetId="3" hidden="1">#REF!</definedName>
    <definedName name="BExIZY2PUZ0OF9YKK1B13IW0VS6G" hidden="1">#REF!</definedName>
    <definedName name="BExJ08KBRR2XMWW3VZMPSQKXHZUH" localSheetId="2" hidden="1">#REF!</definedName>
    <definedName name="BExJ08KBRR2XMWW3VZMPSQKXHZUH" localSheetId="22" hidden="1">#REF!</definedName>
    <definedName name="BExJ08KBRR2XMWW3VZMPSQKXHZUH" localSheetId="19" hidden="1">#REF!</definedName>
    <definedName name="BExJ08KBRR2XMWW3VZMPSQKXHZUH" localSheetId="20" hidden="1">#REF!</definedName>
    <definedName name="BExJ08KBRR2XMWW3VZMPSQKXHZUH" localSheetId="14" hidden="1">#REF!</definedName>
    <definedName name="BExJ08KBRR2XMWW3VZMPSQKXHZUH" localSheetId="15" hidden="1">#REF!</definedName>
    <definedName name="BExJ08KBRR2XMWW3VZMPSQKXHZUH" localSheetId="3" hidden="1">#REF!</definedName>
    <definedName name="BExJ08KBRR2XMWW3VZMPSQKXHZUH" hidden="1">#REF!</definedName>
    <definedName name="BExJ0DYJWXGE7DA39PYL3WM05U9O" localSheetId="2" hidden="1">#REF!</definedName>
    <definedName name="BExJ0DYJWXGE7DA39PYL3WM05U9O" localSheetId="22" hidden="1">#REF!</definedName>
    <definedName name="BExJ0DYJWXGE7DA39PYL3WM05U9O" localSheetId="19" hidden="1">#REF!</definedName>
    <definedName name="BExJ0DYJWXGE7DA39PYL3WM05U9O" localSheetId="20" hidden="1">#REF!</definedName>
    <definedName name="BExJ0DYJWXGE7DA39PYL3WM05U9O" localSheetId="14" hidden="1">#REF!</definedName>
    <definedName name="BExJ0DYJWXGE7DA39PYL3WM05U9O" localSheetId="15" hidden="1">#REF!</definedName>
    <definedName name="BExJ0DYJWXGE7DA39PYL3WM05U9O" localSheetId="3" hidden="1">#REF!</definedName>
    <definedName name="BExJ0DYJWXGE7DA39PYL3WM05U9O" hidden="1">#REF!</definedName>
    <definedName name="BExJ0JYDEZPM2303TRBXOZ74M7N6" localSheetId="2" hidden="1">#REF!</definedName>
    <definedName name="BExJ0JYDEZPM2303TRBXOZ74M7N6" localSheetId="22" hidden="1">#REF!</definedName>
    <definedName name="BExJ0JYDEZPM2303TRBXOZ74M7N6" localSheetId="19" hidden="1">#REF!</definedName>
    <definedName name="BExJ0JYDEZPM2303TRBXOZ74M7N6" localSheetId="20" hidden="1">#REF!</definedName>
    <definedName name="BExJ0JYDEZPM2303TRBXOZ74M7N6" localSheetId="14" hidden="1">#REF!</definedName>
    <definedName name="BExJ0JYDEZPM2303TRBXOZ74M7N6" localSheetId="15" hidden="1">#REF!</definedName>
    <definedName name="BExJ0JYDEZPM2303TRBXOZ74M7N6" localSheetId="3" hidden="1">#REF!</definedName>
    <definedName name="BExJ0JYDEZPM2303TRBXOZ74M7N6" hidden="1">#REF!</definedName>
    <definedName name="BExJ0MY8SY5J5V50H3UKE78ODTVB" localSheetId="2" hidden="1">#REF!</definedName>
    <definedName name="BExJ0MY8SY5J5V50H3UKE78ODTVB" localSheetId="22" hidden="1">#REF!</definedName>
    <definedName name="BExJ0MY8SY5J5V50H3UKE78ODTVB" localSheetId="19" hidden="1">#REF!</definedName>
    <definedName name="BExJ0MY8SY5J5V50H3UKE78ODTVB" localSheetId="20" hidden="1">#REF!</definedName>
    <definedName name="BExJ0MY8SY5J5V50H3UKE78ODTVB" localSheetId="14" hidden="1">#REF!</definedName>
    <definedName name="BExJ0MY8SY5J5V50H3UKE78ODTVB" localSheetId="15" hidden="1">#REF!</definedName>
    <definedName name="BExJ0MY8SY5J5V50H3UKE78ODTVB" localSheetId="3" hidden="1">#REF!</definedName>
    <definedName name="BExJ0MY8SY5J5V50H3UKE78ODTVB" hidden="1">#REF!</definedName>
    <definedName name="BExJ0YC98G37ML4N8FLP8D95EFRF" localSheetId="2" hidden="1">#REF!</definedName>
    <definedName name="BExJ0YC98G37ML4N8FLP8D95EFRF" localSheetId="22" hidden="1">#REF!</definedName>
    <definedName name="BExJ0YC98G37ML4N8FLP8D95EFRF" localSheetId="19" hidden="1">#REF!</definedName>
    <definedName name="BExJ0YC98G37ML4N8FLP8D95EFRF" localSheetId="20" hidden="1">#REF!</definedName>
    <definedName name="BExJ0YC98G37ML4N8FLP8D95EFRF" localSheetId="14" hidden="1">#REF!</definedName>
    <definedName name="BExJ0YC98G37ML4N8FLP8D95EFRF" localSheetId="15" hidden="1">#REF!</definedName>
    <definedName name="BExJ0YC98G37ML4N8FLP8D95EFRF" localSheetId="3" hidden="1">#REF!</definedName>
    <definedName name="BExJ0YC98G37ML4N8FLP8D95EFRF" hidden="1">#REF!</definedName>
    <definedName name="BExKCDYKAEV45AFXHVHZZ62E5BM3" localSheetId="2" hidden="1">#REF!</definedName>
    <definedName name="BExKCDYKAEV45AFXHVHZZ62E5BM3" localSheetId="22" hidden="1">#REF!</definedName>
    <definedName name="BExKCDYKAEV45AFXHVHZZ62E5BM3" localSheetId="19" hidden="1">#REF!</definedName>
    <definedName name="BExKCDYKAEV45AFXHVHZZ62E5BM3" localSheetId="20" hidden="1">#REF!</definedName>
    <definedName name="BExKCDYKAEV45AFXHVHZZ62E5BM3" localSheetId="14" hidden="1">#REF!</definedName>
    <definedName name="BExKCDYKAEV45AFXHVHZZ62E5BM3" localSheetId="15" hidden="1">#REF!</definedName>
    <definedName name="BExKCDYKAEV45AFXHVHZZ62E5BM3" localSheetId="3" hidden="1">#REF!</definedName>
    <definedName name="BExKCDYKAEV45AFXHVHZZ62E5BM3" hidden="1">#REF!</definedName>
    <definedName name="BExKCYXU0W2VQVDI3N3N37K2598P" localSheetId="2" hidden="1">#REF!</definedName>
    <definedName name="BExKCYXU0W2VQVDI3N3N37K2598P" localSheetId="22" hidden="1">#REF!</definedName>
    <definedName name="BExKCYXU0W2VQVDI3N3N37K2598P" localSheetId="19" hidden="1">#REF!</definedName>
    <definedName name="BExKCYXU0W2VQVDI3N3N37K2598P" localSheetId="20" hidden="1">#REF!</definedName>
    <definedName name="BExKCYXU0W2VQVDI3N3N37K2598P" localSheetId="14" hidden="1">#REF!</definedName>
    <definedName name="BExKCYXU0W2VQVDI3N3N37K2598P" localSheetId="15" hidden="1">#REF!</definedName>
    <definedName name="BExKCYXU0W2VQVDI3N3N37K2598P" localSheetId="3" hidden="1">#REF!</definedName>
    <definedName name="BExKCYXU0W2VQVDI3N3N37K2598P" hidden="1">#REF!</definedName>
    <definedName name="BExKDJX3Z1TS0WFDD9EAO42JHL9G" localSheetId="2" hidden="1">#REF!</definedName>
    <definedName name="BExKDJX3Z1TS0WFDD9EAO42JHL9G" localSheetId="22" hidden="1">#REF!</definedName>
    <definedName name="BExKDJX3Z1TS0WFDD9EAO42JHL9G" localSheetId="19" hidden="1">#REF!</definedName>
    <definedName name="BExKDJX3Z1TS0WFDD9EAO42JHL9G" localSheetId="20" hidden="1">#REF!</definedName>
    <definedName name="BExKDJX3Z1TS0WFDD9EAO42JHL9G" localSheetId="14" hidden="1">#REF!</definedName>
    <definedName name="BExKDJX3Z1TS0WFDD9EAO42JHL9G" localSheetId="15" hidden="1">#REF!</definedName>
    <definedName name="BExKDJX3Z1TS0WFDD9EAO42JHL9G" localSheetId="3" hidden="1">#REF!</definedName>
    <definedName name="BExKDJX3Z1TS0WFDD9EAO42JHL9G" hidden="1">#REF!</definedName>
    <definedName name="BExKDK7WVA5I2WBACAZHAHN35D0I" localSheetId="2" hidden="1">#REF!</definedName>
    <definedName name="BExKDK7WVA5I2WBACAZHAHN35D0I" localSheetId="22" hidden="1">#REF!</definedName>
    <definedName name="BExKDK7WVA5I2WBACAZHAHN35D0I" localSheetId="19" hidden="1">#REF!</definedName>
    <definedName name="BExKDK7WVA5I2WBACAZHAHN35D0I" localSheetId="20" hidden="1">#REF!</definedName>
    <definedName name="BExKDK7WVA5I2WBACAZHAHN35D0I" localSheetId="14" hidden="1">#REF!</definedName>
    <definedName name="BExKDK7WVA5I2WBACAZHAHN35D0I" localSheetId="15" hidden="1">#REF!</definedName>
    <definedName name="BExKDK7WVA5I2WBACAZHAHN35D0I" localSheetId="3" hidden="1">#REF!</definedName>
    <definedName name="BExKDK7WVA5I2WBACAZHAHN35D0I" hidden="1">#REF!</definedName>
    <definedName name="BExKDKO0W4AGQO1V7K6Q4VM750FT" localSheetId="2" hidden="1">#REF!</definedName>
    <definedName name="BExKDKO0W4AGQO1V7K6Q4VM750FT" localSheetId="22" hidden="1">#REF!</definedName>
    <definedName name="BExKDKO0W4AGQO1V7K6Q4VM750FT" localSheetId="19" hidden="1">#REF!</definedName>
    <definedName name="BExKDKO0W4AGQO1V7K6Q4VM750FT" localSheetId="20" hidden="1">#REF!</definedName>
    <definedName name="BExKDKO0W4AGQO1V7K6Q4VM750FT" localSheetId="14" hidden="1">#REF!</definedName>
    <definedName name="BExKDKO0W4AGQO1V7K6Q4VM750FT" localSheetId="15" hidden="1">#REF!</definedName>
    <definedName name="BExKDKO0W4AGQO1V7K6Q4VM750FT" localSheetId="3" hidden="1">#REF!</definedName>
    <definedName name="BExKDKO0W4AGQO1V7K6Q4VM750FT" hidden="1">#REF!</definedName>
    <definedName name="BExKDLF10G7W77J87QWH3ZGLUCLW" localSheetId="2" hidden="1">#REF!</definedName>
    <definedName name="BExKDLF10G7W77J87QWH3ZGLUCLW" localSheetId="22" hidden="1">#REF!</definedName>
    <definedName name="BExKDLF10G7W77J87QWH3ZGLUCLW" localSheetId="19" hidden="1">#REF!</definedName>
    <definedName name="BExKDLF10G7W77J87QWH3ZGLUCLW" localSheetId="20" hidden="1">#REF!</definedName>
    <definedName name="BExKDLF10G7W77J87QWH3ZGLUCLW" localSheetId="14" hidden="1">#REF!</definedName>
    <definedName name="BExKDLF10G7W77J87QWH3ZGLUCLW" localSheetId="15" hidden="1">#REF!</definedName>
    <definedName name="BExKDLF10G7W77J87QWH3ZGLUCLW" localSheetId="3" hidden="1">#REF!</definedName>
    <definedName name="BExKDLF10G7W77J87QWH3ZGLUCLW" hidden="1">#REF!</definedName>
    <definedName name="BExKE2NDBQ14HOJH945N4W9ZZFJO" localSheetId="2" hidden="1">#REF!</definedName>
    <definedName name="BExKE2NDBQ14HOJH945N4W9ZZFJO" localSheetId="22" hidden="1">#REF!</definedName>
    <definedName name="BExKE2NDBQ14HOJH945N4W9ZZFJO" localSheetId="19" hidden="1">#REF!</definedName>
    <definedName name="BExKE2NDBQ14HOJH945N4W9ZZFJO" localSheetId="20" hidden="1">#REF!</definedName>
    <definedName name="BExKE2NDBQ14HOJH945N4W9ZZFJO" localSheetId="14" hidden="1">#REF!</definedName>
    <definedName name="BExKE2NDBQ14HOJH945N4W9ZZFJO" localSheetId="15" hidden="1">#REF!</definedName>
    <definedName name="BExKE2NDBQ14HOJH945N4W9ZZFJO" localSheetId="3" hidden="1">#REF!</definedName>
    <definedName name="BExKE2NDBQ14HOJH945N4W9ZZFJO" hidden="1">#REF!</definedName>
    <definedName name="BExKEFE0I3MT6ZLC4T1L9465HKTN" localSheetId="2" hidden="1">#REF!</definedName>
    <definedName name="BExKEFE0I3MT6ZLC4T1L9465HKTN" localSheetId="22" hidden="1">#REF!</definedName>
    <definedName name="BExKEFE0I3MT6ZLC4T1L9465HKTN" localSheetId="19" hidden="1">#REF!</definedName>
    <definedName name="BExKEFE0I3MT6ZLC4T1L9465HKTN" localSheetId="20" hidden="1">#REF!</definedName>
    <definedName name="BExKEFE0I3MT6ZLC4T1L9465HKTN" localSheetId="14" hidden="1">#REF!</definedName>
    <definedName name="BExKEFE0I3MT6ZLC4T1L9465HKTN" localSheetId="15" hidden="1">#REF!</definedName>
    <definedName name="BExKEFE0I3MT6ZLC4T1L9465HKTN" localSheetId="3" hidden="1">#REF!</definedName>
    <definedName name="BExKEFE0I3MT6ZLC4T1L9465HKTN" hidden="1">#REF!</definedName>
    <definedName name="BExKEK6O5BVJP4VY02FY7JNAZ6BT" localSheetId="2" hidden="1">#REF!</definedName>
    <definedName name="BExKEK6O5BVJP4VY02FY7JNAZ6BT" localSheetId="22" hidden="1">#REF!</definedName>
    <definedName name="BExKEK6O5BVJP4VY02FY7JNAZ6BT" localSheetId="19" hidden="1">#REF!</definedName>
    <definedName name="BExKEK6O5BVJP4VY02FY7JNAZ6BT" localSheetId="20" hidden="1">#REF!</definedName>
    <definedName name="BExKEK6O5BVJP4VY02FY7JNAZ6BT" localSheetId="14" hidden="1">#REF!</definedName>
    <definedName name="BExKEK6O5BVJP4VY02FY7JNAZ6BT" localSheetId="15" hidden="1">#REF!</definedName>
    <definedName name="BExKEK6O5BVJP4VY02FY7JNAZ6BT" localSheetId="3" hidden="1">#REF!</definedName>
    <definedName name="BExKEK6O5BVJP4VY02FY7JNAZ6BT" hidden="1">#REF!</definedName>
    <definedName name="BExKEKXK6E6QX339ELPXDIRZSJE0" localSheetId="2" hidden="1">#REF!</definedName>
    <definedName name="BExKEKXK6E6QX339ELPXDIRZSJE0" localSheetId="22" hidden="1">#REF!</definedName>
    <definedName name="BExKEKXK6E6QX339ELPXDIRZSJE0" localSheetId="19" hidden="1">#REF!</definedName>
    <definedName name="BExKEKXK6E6QX339ELPXDIRZSJE0" localSheetId="20" hidden="1">#REF!</definedName>
    <definedName name="BExKEKXK6E6QX339ELPXDIRZSJE0" localSheetId="14" hidden="1">#REF!</definedName>
    <definedName name="BExKEKXK6E6QX339ELPXDIRZSJE0" localSheetId="15" hidden="1">#REF!</definedName>
    <definedName name="BExKEKXK6E6QX339ELPXDIRZSJE0" localSheetId="3" hidden="1">#REF!</definedName>
    <definedName name="BExKEKXK6E6QX339ELPXDIRZSJE0" hidden="1">#REF!</definedName>
    <definedName name="BExKEMFI35R0D4WN4A59V9QH7I5S" localSheetId="2" hidden="1">#REF!</definedName>
    <definedName name="BExKEMFI35R0D4WN4A59V9QH7I5S" localSheetId="22" hidden="1">#REF!</definedName>
    <definedName name="BExKEMFI35R0D4WN4A59V9QH7I5S" localSheetId="19" hidden="1">#REF!</definedName>
    <definedName name="BExKEMFI35R0D4WN4A59V9QH7I5S" localSheetId="20" hidden="1">#REF!</definedName>
    <definedName name="BExKEMFI35R0D4WN4A59V9QH7I5S" localSheetId="14" hidden="1">#REF!</definedName>
    <definedName name="BExKEMFI35R0D4WN4A59V9QH7I5S" localSheetId="15" hidden="1">#REF!</definedName>
    <definedName name="BExKEMFI35R0D4WN4A59V9QH7I5S" localSheetId="3" hidden="1">#REF!</definedName>
    <definedName name="BExKEMFI35R0D4WN4A59V9QH7I5S" hidden="1">#REF!</definedName>
    <definedName name="BExKEOOIBMP7N8033EY2CJYCBX6H" localSheetId="2" hidden="1">#REF!</definedName>
    <definedName name="BExKEOOIBMP7N8033EY2CJYCBX6H" localSheetId="22" hidden="1">#REF!</definedName>
    <definedName name="BExKEOOIBMP7N8033EY2CJYCBX6H" localSheetId="19" hidden="1">#REF!</definedName>
    <definedName name="BExKEOOIBMP7N8033EY2CJYCBX6H" localSheetId="20" hidden="1">#REF!</definedName>
    <definedName name="BExKEOOIBMP7N8033EY2CJYCBX6H" localSheetId="14" hidden="1">#REF!</definedName>
    <definedName name="BExKEOOIBMP7N8033EY2CJYCBX6H" localSheetId="15" hidden="1">#REF!</definedName>
    <definedName name="BExKEOOIBMP7N8033EY2CJYCBX6H" localSheetId="3" hidden="1">#REF!</definedName>
    <definedName name="BExKEOOIBMP7N8033EY2CJYCBX6H" hidden="1">#REF!</definedName>
    <definedName name="BExKEW0RR5LA3VC46A2BEOOMQE56" localSheetId="2" hidden="1">#REF!</definedName>
    <definedName name="BExKEW0RR5LA3VC46A2BEOOMQE56" localSheetId="22" hidden="1">#REF!</definedName>
    <definedName name="BExKEW0RR5LA3VC46A2BEOOMQE56" localSheetId="19" hidden="1">#REF!</definedName>
    <definedName name="BExKEW0RR5LA3VC46A2BEOOMQE56" localSheetId="20" hidden="1">#REF!</definedName>
    <definedName name="BExKEW0RR5LA3VC46A2BEOOMQE56" localSheetId="14" hidden="1">#REF!</definedName>
    <definedName name="BExKEW0RR5LA3VC46A2BEOOMQE56" localSheetId="15" hidden="1">#REF!</definedName>
    <definedName name="BExKEW0RR5LA3VC46A2BEOOMQE56" localSheetId="3" hidden="1">#REF!</definedName>
    <definedName name="BExKEW0RR5LA3VC46A2BEOOMQE56" hidden="1">#REF!</definedName>
    <definedName name="BExKF37PTJB4PE1PUQWG20ASBX4E" localSheetId="2" hidden="1">#REF!</definedName>
    <definedName name="BExKF37PTJB4PE1PUQWG20ASBX4E" localSheetId="22" hidden="1">#REF!</definedName>
    <definedName name="BExKF37PTJB4PE1PUQWG20ASBX4E" localSheetId="19" hidden="1">#REF!</definedName>
    <definedName name="BExKF37PTJB4PE1PUQWG20ASBX4E" localSheetId="20" hidden="1">#REF!</definedName>
    <definedName name="BExKF37PTJB4PE1PUQWG20ASBX4E" localSheetId="14" hidden="1">#REF!</definedName>
    <definedName name="BExKF37PTJB4PE1PUQWG20ASBX4E" localSheetId="15" hidden="1">#REF!</definedName>
    <definedName name="BExKF37PTJB4PE1PUQWG20ASBX4E" localSheetId="3" hidden="1">#REF!</definedName>
    <definedName name="BExKF37PTJB4PE1PUQWG20ASBX4E" hidden="1">#REF!</definedName>
    <definedName name="BExKFA3VI1CZK21SM0N3LZWT9LA1" localSheetId="2" hidden="1">#REF!</definedName>
    <definedName name="BExKFA3VI1CZK21SM0N3LZWT9LA1" localSheetId="22" hidden="1">#REF!</definedName>
    <definedName name="BExKFA3VI1CZK21SM0N3LZWT9LA1" localSheetId="19" hidden="1">#REF!</definedName>
    <definedName name="BExKFA3VI1CZK21SM0N3LZWT9LA1" localSheetId="20" hidden="1">#REF!</definedName>
    <definedName name="BExKFA3VI1CZK21SM0N3LZWT9LA1" localSheetId="14" hidden="1">#REF!</definedName>
    <definedName name="BExKFA3VI1CZK21SM0N3LZWT9LA1" localSheetId="15" hidden="1">#REF!</definedName>
    <definedName name="BExKFA3VI1CZK21SM0N3LZWT9LA1" localSheetId="3" hidden="1">#REF!</definedName>
    <definedName name="BExKFA3VI1CZK21SM0N3LZWT9LA1" hidden="1">#REF!</definedName>
    <definedName name="BExKFBB29XXT9A2LVUXYSIVKPWGB" localSheetId="2" hidden="1">#REF!</definedName>
    <definedName name="BExKFBB29XXT9A2LVUXYSIVKPWGB" localSheetId="22" hidden="1">#REF!</definedName>
    <definedName name="BExKFBB29XXT9A2LVUXYSIVKPWGB" localSheetId="19" hidden="1">#REF!</definedName>
    <definedName name="BExKFBB29XXT9A2LVUXYSIVKPWGB" localSheetId="20" hidden="1">#REF!</definedName>
    <definedName name="BExKFBB29XXT9A2LVUXYSIVKPWGB" localSheetId="14" hidden="1">#REF!</definedName>
    <definedName name="BExKFBB29XXT9A2LVUXYSIVKPWGB" localSheetId="15" hidden="1">#REF!</definedName>
    <definedName name="BExKFBB29XXT9A2LVUXYSIVKPWGB" localSheetId="3" hidden="1">#REF!</definedName>
    <definedName name="BExKFBB29XXT9A2LVUXYSIVKPWGB" hidden="1">#REF!</definedName>
    <definedName name="BExKFINBFV5J2NFRCL4YUO3YF0ZE" localSheetId="2" hidden="1">#REF!</definedName>
    <definedName name="BExKFINBFV5J2NFRCL4YUO3YF0ZE" localSheetId="22" hidden="1">#REF!</definedName>
    <definedName name="BExKFINBFV5J2NFRCL4YUO3YF0ZE" localSheetId="19" hidden="1">#REF!</definedName>
    <definedName name="BExKFINBFV5J2NFRCL4YUO3YF0ZE" localSheetId="20" hidden="1">#REF!</definedName>
    <definedName name="BExKFINBFV5J2NFRCL4YUO3YF0ZE" localSheetId="14" hidden="1">#REF!</definedName>
    <definedName name="BExKFINBFV5J2NFRCL4YUO3YF0ZE" localSheetId="15" hidden="1">#REF!</definedName>
    <definedName name="BExKFINBFV5J2NFRCL4YUO3YF0ZE" localSheetId="3" hidden="1">#REF!</definedName>
    <definedName name="BExKFINBFV5J2NFRCL4YUO3YF0ZE" hidden="1">#REF!</definedName>
    <definedName name="BExKFISRBFACTAMJSALEYMY66F6X" localSheetId="2" hidden="1">#REF!</definedName>
    <definedName name="BExKFISRBFACTAMJSALEYMY66F6X" localSheetId="22" hidden="1">#REF!</definedName>
    <definedName name="BExKFISRBFACTAMJSALEYMY66F6X" localSheetId="19" hidden="1">#REF!</definedName>
    <definedName name="BExKFISRBFACTAMJSALEYMY66F6X" localSheetId="20" hidden="1">#REF!</definedName>
    <definedName name="BExKFISRBFACTAMJSALEYMY66F6X" localSheetId="14" hidden="1">#REF!</definedName>
    <definedName name="BExKFISRBFACTAMJSALEYMY66F6X" localSheetId="15" hidden="1">#REF!</definedName>
    <definedName name="BExKFISRBFACTAMJSALEYMY66F6X" localSheetId="3" hidden="1">#REF!</definedName>
    <definedName name="BExKFISRBFACTAMJSALEYMY66F6X" hidden="1">#REF!</definedName>
    <definedName name="BExKFOSK5DJ151C4E8544UWMYTOC" localSheetId="2" hidden="1">#REF!</definedName>
    <definedName name="BExKFOSK5DJ151C4E8544UWMYTOC" localSheetId="22" hidden="1">#REF!</definedName>
    <definedName name="BExKFOSK5DJ151C4E8544UWMYTOC" localSheetId="19" hidden="1">#REF!</definedName>
    <definedName name="BExKFOSK5DJ151C4E8544UWMYTOC" localSheetId="20" hidden="1">#REF!</definedName>
    <definedName name="BExKFOSK5DJ151C4E8544UWMYTOC" localSheetId="14" hidden="1">#REF!</definedName>
    <definedName name="BExKFOSK5DJ151C4E8544UWMYTOC" localSheetId="15" hidden="1">#REF!</definedName>
    <definedName name="BExKFOSK5DJ151C4E8544UWMYTOC" localSheetId="3" hidden="1">#REF!</definedName>
    <definedName name="BExKFOSK5DJ151C4E8544UWMYTOC" hidden="1">#REF!</definedName>
    <definedName name="BExKFWL3DE1V1VOVHAFYBE85QUB7" localSheetId="2" hidden="1">#REF!</definedName>
    <definedName name="BExKFWL3DE1V1VOVHAFYBE85QUB7" localSheetId="22" hidden="1">#REF!</definedName>
    <definedName name="BExKFWL3DE1V1VOVHAFYBE85QUB7" localSheetId="19" hidden="1">#REF!</definedName>
    <definedName name="BExKFWL3DE1V1VOVHAFYBE85QUB7" localSheetId="20" hidden="1">#REF!</definedName>
    <definedName name="BExKFWL3DE1V1VOVHAFYBE85QUB7" localSheetId="14" hidden="1">#REF!</definedName>
    <definedName name="BExKFWL3DE1V1VOVHAFYBE85QUB7" localSheetId="15" hidden="1">#REF!</definedName>
    <definedName name="BExKFWL3DE1V1VOVHAFYBE85QUB7" localSheetId="3" hidden="1">#REF!</definedName>
    <definedName name="BExKFWL3DE1V1VOVHAFYBE85QUB7" hidden="1">#REF!</definedName>
    <definedName name="BExKFXS9NDEWPZDVGLTMOM3CFO7N" localSheetId="2" hidden="1">#REF!</definedName>
    <definedName name="BExKFXS9NDEWPZDVGLTMOM3CFO7N" localSheetId="22" hidden="1">#REF!</definedName>
    <definedName name="BExKFXS9NDEWPZDVGLTMOM3CFO7N" localSheetId="19" hidden="1">#REF!</definedName>
    <definedName name="BExKFXS9NDEWPZDVGLTMOM3CFO7N" localSheetId="20" hidden="1">#REF!</definedName>
    <definedName name="BExKFXS9NDEWPZDVGLTMOM3CFO7N" localSheetId="14" hidden="1">#REF!</definedName>
    <definedName name="BExKFXS9NDEWPZDVGLTMOM3CFO7N" localSheetId="15" hidden="1">#REF!</definedName>
    <definedName name="BExKFXS9NDEWPZDVGLTMOM3CFO7N" localSheetId="3" hidden="1">#REF!</definedName>
    <definedName name="BExKFXS9NDEWPZDVGLTMOM3CFO7N" hidden="1">#REF!</definedName>
    <definedName name="BExKFYJC4EVEV54F82K6VKP7Q3OU" localSheetId="2" hidden="1">#REF!</definedName>
    <definedName name="BExKFYJC4EVEV54F82K6VKP7Q3OU" localSheetId="22" hidden="1">#REF!</definedName>
    <definedName name="BExKFYJC4EVEV54F82K6VKP7Q3OU" localSheetId="19" hidden="1">#REF!</definedName>
    <definedName name="BExKFYJC4EVEV54F82K6VKP7Q3OU" localSheetId="20" hidden="1">#REF!</definedName>
    <definedName name="BExKFYJC4EVEV54F82K6VKP7Q3OU" localSheetId="14" hidden="1">#REF!</definedName>
    <definedName name="BExKFYJC4EVEV54F82K6VKP7Q3OU" localSheetId="15" hidden="1">#REF!</definedName>
    <definedName name="BExKFYJC4EVEV54F82K6VKP7Q3OU" localSheetId="3" hidden="1">#REF!</definedName>
    <definedName name="BExKFYJC4EVEV54F82K6VKP7Q3OU" hidden="1">#REF!</definedName>
    <definedName name="BExKG4IYHBKQQ8J8FN10GB2IKO33" localSheetId="2" hidden="1">#REF!</definedName>
    <definedName name="BExKG4IYHBKQQ8J8FN10GB2IKO33" localSheetId="22" hidden="1">#REF!</definedName>
    <definedName name="BExKG4IYHBKQQ8J8FN10GB2IKO33" localSheetId="19" hidden="1">#REF!</definedName>
    <definedName name="BExKG4IYHBKQQ8J8FN10GB2IKO33" localSheetId="20" hidden="1">#REF!</definedName>
    <definedName name="BExKG4IYHBKQQ8J8FN10GB2IKO33" localSheetId="14" hidden="1">#REF!</definedName>
    <definedName name="BExKG4IYHBKQQ8J8FN10GB2IKO33" localSheetId="15" hidden="1">#REF!</definedName>
    <definedName name="BExKG4IYHBKQQ8J8FN10GB2IKO33" localSheetId="3" hidden="1">#REF!</definedName>
    <definedName name="BExKG4IYHBKQQ8J8FN10GB2IKO33" hidden="1">#REF!</definedName>
    <definedName name="BExKGBVDO2JNJUFOFQMF0RJG03ZK" localSheetId="2" hidden="1">#REF!</definedName>
    <definedName name="BExKGBVDO2JNJUFOFQMF0RJG03ZK" localSheetId="22" hidden="1">#REF!</definedName>
    <definedName name="BExKGBVDO2JNJUFOFQMF0RJG03ZK" localSheetId="19" hidden="1">#REF!</definedName>
    <definedName name="BExKGBVDO2JNJUFOFQMF0RJG03ZK" localSheetId="20" hidden="1">#REF!</definedName>
    <definedName name="BExKGBVDO2JNJUFOFQMF0RJG03ZK" localSheetId="14" hidden="1">#REF!</definedName>
    <definedName name="BExKGBVDO2JNJUFOFQMF0RJG03ZK" localSheetId="15" hidden="1">#REF!</definedName>
    <definedName name="BExKGBVDO2JNJUFOFQMF0RJG03ZK" localSheetId="3" hidden="1">#REF!</definedName>
    <definedName name="BExKGBVDO2JNJUFOFQMF0RJG03ZK" hidden="1">#REF!</definedName>
    <definedName name="BExKGF0L44S78D33WMQ1A75TRKB9" localSheetId="2" hidden="1">#REF!</definedName>
    <definedName name="BExKGF0L44S78D33WMQ1A75TRKB9" localSheetId="22" hidden="1">#REF!</definedName>
    <definedName name="BExKGF0L44S78D33WMQ1A75TRKB9" localSheetId="19" hidden="1">#REF!</definedName>
    <definedName name="BExKGF0L44S78D33WMQ1A75TRKB9" localSheetId="20" hidden="1">#REF!</definedName>
    <definedName name="BExKGF0L44S78D33WMQ1A75TRKB9" localSheetId="14" hidden="1">#REF!</definedName>
    <definedName name="BExKGF0L44S78D33WMQ1A75TRKB9" localSheetId="15" hidden="1">#REF!</definedName>
    <definedName name="BExKGF0L44S78D33WMQ1A75TRKB9" localSheetId="3" hidden="1">#REF!</definedName>
    <definedName name="BExKGF0L44S78D33WMQ1A75TRKB9" hidden="1">#REF!</definedName>
    <definedName name="BExKGFRN31B3G20LMQ4LRF879J68" localSheetId="2" hidden="1">#REF!</definedName>
    <definedName name="BExKGFRN31B3G20LMQ4LRF879J68" localSheetId="22" hidden="1">#REF!</definedName>
    <definedName name="BExKGFRN31B3G20LMQ4LRF879J68" localSheetId="19" hidden="1">#REF!</definedName>
    <definedName name="BExKGFRN31B3G20LMQ4LRF879J68" localSheetId="20" hidden="1">#REF!</definedName>
    <definedName name="BExKGFRN31B3G20LMQ4LRF879J68" localSheetId="14" hidden="1">#REF!</definedName>
    <definedName name="BExKGFRN31B3G20LMQ4LRF879J68" localSheetId="15" hidden="1">#REF!</definedName>
    <definedName name="BExKGFRN31B3G20LMQ4LRF879J68" localSheetId="3" hidden="1">#REF!</definedName>
    <definedName name="BExKGFRN31B3G20LMQ4LRF879J68" hidden="1">#REF!</definedName>
    <definedName name="BExKGJD3U3ADZILP20U3EURP0UQP" localSheetId="2" hidden="1">#REF!</definedName>
    <definedName name="BExKGJD3U3ADZILP20U3EURP0UQP" localSheetId="22" hidden="1">#REF!</definedName>
    <definedName name="BExKGJD3U3ADZILP20U3EURP0UQP" localSheetId="19" hidden="1">#REF!</definedName>
    <definedName name="BExKGJD3U3ADZILP20U3EURP0UQP" localSheetId="20" hidden="1">#REF!</definedName>
    <definedName name="BExKGJD3U3ADZILP20U3EURP0UQP" localSheetId="14" hidden="1">#REF!</definedName>
    <definedName name="BExKGJD3U3ADZILP20U3EURP0UQP" localSheetId="15" hidden="1">#REF!</definedName>
    <definedName name="BExKGJD3U3ADZILP20U3EURP0UQP" localSheetId="3" hidden="1">#REF!</definedName>
    <definedName name="BExKGJD3U3ADZILP20U3EURP0UQP" hidden="1">#REF!</definedName>
    <definedName name="BExKGNK5YGKP0YHHTAAOV17Z9EIM" localSheetId="2" hidden="1">#REF!</definedName>
    <definedName name="BExKGNK5YGKP0YHHTAAOV17Z9EIM" localSheetId="22" hidden="1">#REF!</definedName>
    <definedName name="BExKGNK5YGKP0YHHTAAOV17Z9EIM" localSheetId="19" hidden="1">#REF!</definedName>
    <definedName name="BExKGNK5YGKP0YHHTAAOV17Z9EIM" localSheetId="20" hidden="1">#REF!</definedName>
    <definedName name="BExKGNK5YGKP0YHHTAAOV17Z9EIM" localSheetId="14" hidden="1">#REF!</definedName>
    <definedName name="BExKGNK5YGKP0YHHTAAOV17Z9EIM" localSheetId="15" hidden="1">#REF!</definedName>
    <definedName name="BExKGNK5YGKP0YHHTAAOV17Z9EIM" localSheetId="3" hidden="1">#REF!</definedName>
    <definedName name="BExKGNK5YGKP0YHHTAAOV17Z9EIM" hidden="1">#REF!</definedName>
    <definedName name="BExKGV77YH9YXIQTRKK2331QGYKF" localSheetId="2" hidden="1">#REF!</definedName>
    <definedName name="BExKGV77YH9YXIQTRKK2331QGYKF" localSheetId="22" hidden="1">#REF!</definedName>
    <definedName name="BExKGV77YH9YXIQTRKK2331QGYKF" localSheetId="19" hidden="1">#REF!</definedName>
    <definedName name="BExKGV77YH9YXIQTRKK2331QGYKF" localSheetId="20" hidden="1">#REF!</definedName>
    <definedName name="BExKGV77YH9YXIQTRKK2331QGYKF" localSheetId="14" hidden="1">#REF!</definedName>
    <definedName name="BExKGV77YH9YXIQTRKK2331QGYKF" localSheetId="15" hidden="1">#REF!</definedName>
    <definedName name="BExKGV77YH9YXIQTRKK2331QGYKF" localSheetId="3" hidden="1">#REF!</definedName>
    <definedName name="BExKGV77YH9YXIQTRKK2331QGYKF" hidden="1">#REF!</definedName>
    <definedName name="BExKH3FTZ5VGTB86W9M4AB39R0G8" localSheetId="2" hidden="1">#REF!</definedName>
    <definedName name="BExKH3FTZ5VGTB86W9M4AB39R0G8" localSheetId="22" hidden="1">#REF!</definedName>
    <definedName name="BExKH3FTZ5VGTB86W9M4AB39R0G8" localSheetId="19" hidden="1">#REF!</definedName>
    <definedName name="BExKH3FTZ5VGTB86W9M4AB39R0G8" localSheetId="20" hidden="1">#REF!</definedName>
    <definedName name="BExKH3FTZ5VGTB86W9M4AB39R0G8" localSheetId="14" hidden="1">#REF!</definedName>
    <definedName name="BExKH3FTZ5VGTB86W9M4AB39R0G8" localSheetId="15" hidden="1">#REF!</definedName>
    <definedName name="BExKH3FTZ5VGTB86W9M4AB39R0G8" localSheetId="3" hidden="1">#REF!</definedName>
    <definedName name="BExKH3FTZ5VGTB86W9M4AB39R0G8" hidden="1">#REF!</definedName>
    <definedName name="BExKH3FV5U5O6XZM7STS3NZKQFGJ" localSheetId="2" hidden="1">#REF!</definedName>
    <definedName name="BExKH3FV5U5O6XZM7STS3NZKQFGJ" localSheetId="22" hidden="1">#REF!</definedName>
    <definedName name="BExKH3FV5U5O6XZM7STS3NZKQFGJ" localSheetId="19" hidden="1">#REF!</definedName>
    <definedName name="BExKH3FV5U5O6XZM7STS3NZKQFGJ" localSheetId="20" hidden="1">#REF!</definedName>
    <definedName name="BExKH3FV5U5O6XZM7STS3NZKQFGJ" localSheetId="14" hidden="1">#REF!</definedName>
    <definedName name="BExKH3FV5U5O6XZM7STS3NZKQFGJ" localSheetId="15" hidden="1">#REF!</definedName>
    <definedName name="BExKH3FV5U5O6XZM7STS3NZKQFGJ" localSheetId="3" hidden="1">#REF!</definedName>
    <definedName name="BExKH3FV5U5O6XZM7STS3NZKQFGJ" hidden="1">#REF!</definedName>
    <definedName name="BExKH3W5435VN8DZ68OCKI93SEO4" localSheetId="2" hidden="1">#REF!</definedName>
    <definedName name="BExKH3W5435VN8DZ68OCKI93SEO4" localSheetId="22" hidden="1">#REF!</definedName>
    <definedName name="BExKH3W5435VN8DZ68OCKI93SEO4" localSheetId="19" hidden="1">#REF!</definedName>
    <definedName name="BExKH3W5435VN8DZ68OCKI93SEO4" localSheetId="20" hidden="1">#REF!</definedName>
    <definedName name="BExKH3W5435VN8DZ68OCKI93SEO4" localSheetId="14" hidden="1">#REF!</definedName>
    <definedName name="BExKH3W5435VN8DZ68OCKI93SEO4" localSheetId="15" hidden="1">#REF!</definedName>
    <definedName name="BExKH3W5435VN8DZ68OCKI93SEO4" localSheetId="3" hidden="1">#REF!</definedName>
    <definedName name="BExKH3W5435VN8DZ68OCKI93SEO4" hidden="1">#REF!</definedName>
    <definedName name="BExKH9L4L5ZUAA98QAZ7DB7YH4QE" localSheetId="2" hidden="1">#REF!</definedName>
    <definedName name="BExKH9L4L5ZUAA98QAZ7DB7YH4QE" localSheetId="22" hidden="1">#REF!</definedName>
    <definedName name="BExKH9L4L5ZUAA98QAZ7DB7YH4QE" localSheetId="19" hidden="1">#REF!</definedName>
    <definedName name="BExKH9L4L5ZUAA98QAZ7DB7YH4QE" localSheetId="20" hidden="1">#REF!</definedName>
    <definedName name="BExKH9L4L5ZUAA98QAZ7DB7YH4QE" localSheetId="14" hidden="1">#REF!</definedName>
    <definedName name="BExKH9L4L5ZUAA98QAZ7DB7YH4QE" localSheetId="15" hidden="1">#REF!</definedName>
    <definedName name="BExKH9L4L5ZUAA98QAZ7DB7YH4QE" localSheetId="3" hidden="1">#REF!</definedName>
    <definedName name="BExKH9L4L5ZUAA98QAZ7DB7YH4QE" hidden="1">#REF!</definedName>
    <definedName name="BExKHAMUH8NR3HRV0V6FHJE3ROLN" localSheetId="2" hidden="1">#REF!</definedName>
    <definedName name="BExKHAMUH8NR3HRV0V6FHJE3ROLN" localSheetId="22" hidden="1">#REF!</definedName>
    <definedName name="BExKHAMUH8NR3HRV0V6FHJE3ROLN" localSheetId="19" hidden="1">#REF!</definedName>
    <definedName name="BExKHAMUH8NR3HRV0V6FHJE3ROLN" localSheetId="20" hidden="1">#REF!</definedName>
    <definedName name="BExKHAMUH8NR3HRV0V6FHJE3ROLN" localSheetId="14" hidden="1">#REF!</definedName>
    <definedName name="BExKHAMUH8NR3HRV0V6FHJE3ROLN" localSheetId="15" hidden="1">#REF!</definedName>
    <definedName name="BExKHAMUH8NR3HRV0V6FHJE3ROLN" localSheetId="3" hidden="1">#REF!</definedName>
    <definedName name="BExKHAMUH8NR3HRV0V6FHJE3ROLN" hidden="1">#REF!</definedName>
    <definedName name="BExKHCFKOWFHO2WW0N7Y5XDXEWAO" localSheetId="2" hidden="1">#REF!</definedName>
    <definedName name="BExKHCFKOWFHO2WW0N7Y5XDXEWAO" localSheetId="22" hidden="1">#REF!</definedName>
    <definedName name="BExKHCFKOWFHO2WW0N7Y5XDXEWAO" localSheetId="19" hidden="1">#REF!</definedName>
    <definedName name="BExKHCFKOWFHO2WW0N7Y5XDXEWAO" localSheetId="20" hidden="1">#REF!</definedName>
    <definedName name="BExKHCFKOWFHO2WW0N7Y5XDXEWAO" localSheetId="14" hidden="1">#REF!</definedName>
    <definedName name="BExKHCFKOWFHO2WW0N7Y5XDXEWAO" localSheetId="15" hidden="1">#REF!</definedName>
    <definedName name="BExKHCFKOWFHO2WW0N7Y5XDXEWAO" localSheetId="3" hidden="1">#REF!</definedName>
    <definedName name="BExKHCFKOWFHO2WW0N7Y5XDXEWAO" hidden="1">#REF!</definedName>
    <definedName name="BExKHIVLONZ46HLMR50DEXKEUNEP" localSheetId="2" hidden="1">#REF!</definedName>
    <definedName name="BExKHIVLONZ46HLMR50DEXKEUNEP" localSheetId="22" hidden="1">#REF!</definedName>
    <definedName name="BExKHIVLONZ46HLMR50DEXKEUNEP" localSheetId="19" hidden="1">#REF!</definedName>
    <definedName name="BExKHIVLONZ46HLMR50DEXKEUNEP" localSheetId="20" hidden="1">#REF!</definedName>
    <definedName name="BExKHIVLONZ46HLMR50DEXKEUNEP" localSheetId="14" hidden="1">#REF!</definedName>
    <definedName name="BExKHIVLONZ46HLMR50DEXKEUNEP" localSheetId="15" hidden="1">#REF!</definedName>
    <definedName name="BExKHIVLONZ46HLMR50DEXKEUNEP" localSheetId="3" hidden="1">#REF!</definedName>
    <definedName name="BExKHIVLONZ46HLMR50DEXKEUNEP" hidden="1">#REF!</definedName>
    <definedName name="BExKHPM9XA0ADDK7TUR0N38EXWEP" localSheetId="2" hidden="1">#REF!</definedName>
    <definedName name="BExKHPM9XA0ADDK7TUR0N38EXWEP" localSheetId="22" hidden="1">#REF!</definedName>
    <definedName name="BExKHPM9XA0ADDK7TUR0N38EXWEP" localSheetId="19" hidden="1">#REF!</definedName>
    <definedName name="BExKHPM9XA0ADDK7TUR0N38EXWEP" localSheetId="20" hidden="1">#REF!</definedName>
    <definedName name="BExKHPM9XA0ADDK7TUR0N38EXWEP" localSheetId="14" hidden="1">#REF!</definedName>
    <definedName name="BExKHPM9XA0ADDK7TUR0N38EXWEP" localSheetId="15" hidden="1">#REF!</definedName>
    <definedName name="BExKHPM9XA0ADDK7TUR0N38EXWEP" localSheetId="3" hidden="1">#REF!</definedName>
    <definedName name="BExKHPM9XA0ADDK7TUR0N38EXWEP" hidden="1">#REF!</definedName>
    <definedName name="BExKHQYXEM47TMIQRQVHE4T5LT8K" localSheetId="2" hidden="1">#REF!</definedName>
    <definedName name="BExKHQYXEM47TMIQRQVHE4T5LT8K" localSheetId="22" hidden="1">#REF!</definedName>
    <definedName name="BExKHQYXEM47TMIQRQVHE4T5LT8K" localSheetId="19" hidden="1">#REF!</definedName>
    <definedName name="BExKHQYXEM47TMIQRQVHE4T5LT8K" localSheetId="20" hidden="1">#REF!</definedName>
    <definedName name="BExKHQYXEM47TMIQRQVHE4T5LT8K" localSheetId="14" hidden="1">#REF!</definedName>
    <definedName name="BExKHQYXEM47TMIQRQVHE4T5LT8K" localSheetId="15" hidden="1">#REF!</definedName>
    <definedName name="BExKHQYXEM47TMIQRQVHE4T5LT8K" localSheetId="3" hidden="1">#REF!</definedName>
    <definedName name="BExKHQYXEM47TMIQRQVHE4T5LT8K" hidden="1">#REF!</definedName>
    <definedName name="BExKI4076KXCDE5KXL79KT36OKLO" localSheetId="2" hidden="1">#REF!</definedName>
    <definedName name="BExKI4076KXCDE5KXL79KT36OKLO" localSheetId="22" hidden="1">#REF!</definedName>
    <definedName name="BExKI4076KXCDE5KXL79KT36OKLO" localSheetId="19" hidden="1">#REF!</definedName>
    <definedName name="BExKI4076KXCDE5KXL79KT36OKLO" localSheetId="20" hidden="1">#REF!</definedName>
    <definedName name="BExKI4076KXCDE5KXL79KT36OKLO" localSheetId="14" hidden="1">#REF!</definedName>
    <definedName name="BExKI4076KXCDE5KXL79KT36OKLO" localSheetId="15" hidden="1">#REF!</definedName>
    <definedName name="BExKI4076KXCDE5KXL79KT36OKLO" localSheetId="3" hidden="1">#REF!</definedName>
    <definedName name="BExKI4076KXCDE5KXL79KT36OKLO" hidden="1">#REF!</definedName>
    <definedName name="BExKI7AUWXBP1WBLFRIYSNQZDWCY" localSheetId="2" hidden="1">#REF!</definedName>
    <definedName name="BExKI7AUWXBP1WBLFRIYSNQZDWCY" localSheetId="22" hidden="1">#REF!</definedName>
    <definedName name="BExKI7AUWXBP1WBLFRIYSNQZDWCY" localSheetId="19" hidden="1">#REF!</definedName>
    <definedName name="BExKI7AUWXBP1WBLFRIYSNQZDWCY" localSheetId="20" hidden="1">#REF!</definedName>
    <definedName name="BExKI7AUWXBP1WBLFRIYSNQZDWCY" localSheetId="14" hidden="1">#REF!</definedName>
    <definedName name="BExKI7AUWXBP1WBLFRIYSNQZDWCY" localSheetId="15" hidden="1">#REF!</definedName>
    <definedName name="BExKI7AUWXBP1WBLFRIYSNQZDWCY" localSheetId="3" hidden="1">#REF!</definedName>
    <definedName name="BExKI7AUWXBP1WBLFRIYSNQZDWCY" hidden="1">#REF!</definedName>
    <definedName name="BExKI7LO70WYISR7Q0Y1ZDWO9M3B" localSheetId="2" hidden="1">#REF!</definedName>
    <definedName name="BExKI7LO70WYISR7Q0Y1ZDWO9M3B" localSheetId="22" hidden="1">#REF!</definedName>
    <definedName name="BExKI7LO70WYISR7Q0Y1ZDWO9M3B" localSheetId="19" hidden="1">#REF!</definedName>
    <definedName name="BExKI7LO70WYISR7Q0Y1ZDWO9M3B" localSheetId="20" hidden="1">#REF!</definedName>
    <definedName name="BExKI7LO70WYISR7Q0Y1ZDWO9M3B" localSheetId="14" hidden="1">#REF!</definedName>
    <definedName name="BExKI7LO70WYISR7Q0Y1ZDWO9M3B" localSheetId="15" hidden="1">#REF!</definedName>
    <definedName name="BExKI7LO70WYISR7Q0Y1ZDWO9M3B" localSheetId="3" hidden="1">#REF!</definedName>
    <definedName name="BExKI7LO70WYISR7Q0Y1ZDWO9M3B" hidden="1">#REF!</definedName>
    <definedName name="BExKIF3EIT434ZQKMDXUBJCRLMK8" localSheetId="2" hidden="1">#REF!</definedName>
    <definedName name="BExKIF3EIT434ZQKMDXUBJCRLMK8" localSheetId="22" hidden="1">#REF!</definedName>
    <definedName name="BExKIF3EIT434ZQKMDXUBJCRLMK8" localSheetId="19" hidden="1">#REF!</definedName>
    <definedName name="BExKIF3EIT434ZQKMDXUBJCRLMK8" localSheetId="20" hidden="1">#REF!</definedName>
    <definedName name="BExKIF3EIT434ZQKMDXUBJCRLMK8" localSheetId="14" hidden="1">#REF!</definedName>
    <definedName name="BExKIF3EIT434ZQKMDXUBJCRLMK8" localSheetId="15" hidden="1">#REF!</definedName>
    <definedName name="BExKIF3EIT434ZQKMDXUBJCRLMK8" localSheetId="3" hidden="1">#REF!</definedName>
    <definedName name="BExKIF3EIT434ZQKMDXUBJCRLMK8" hidden="1">#REF!</definedName>
    <definedName name="BExKIGQV6TXIZG039HBOJU62WP2U" localSheetId="2" hidden="1">#REF!</definedName>
    <definedName name="BExKIGQV6TXIZG039HBOJU62WP2U" localSheetId="22" hidden="1">#REF!</definedName>
    <definedName name="BExKIGQV6TXIZG039HBOJU62WP2U" localSheetId="19" hidden="1">#REF!</definedName>
    <definedName name="BExKIGQV6TXIZG039HBOJU62WP2U" localSheetId="20" hidden="1">#REF!</definedName>
    <definedName name="BExKIGQV6TXIZG039HBOJU62WP2U" localSheetId="14" hidden="1">#REF!</definedName>
    <definedName name="BExKIGQV6TXIZG039HBOJU62WP2U" localSheetId="15" hidden="1">#REF!</definedName>
    <definedName name="BExKIGQV6TXIZG039HBOJU62WP2U" localSheetId="3" hidden="1">#REF!</definedName>
    <definedName name="BExKIGQV6TXIZG039HBOJU62WP2U" hidden="1">#REF!</definedName>
    <definedName name="BExKILE008SF3KTAN8WML3XKI1NZ" localSheetId="2" hidden="1">#REF!</definedName>
    <definedName name="BExKILE008SF3KTAN8WML3XKI1NZ" localSheetId="22" hidden="1">#REF!</definedName>
    <definedName name="BExKILE008SF3KTAN8WML3XKI1NZ" localSheetId="19" hidden="1">#REF!</definedName>
    <definedName name="BExKILE008SF3KTAN8WML3XKI1NZ" localSheetId="20" hidden="1">#REF!</definedName>
    <definedName name="BExKILE008SF3KTAN8WML3XKI1NZ" localSheetId="14" hidden="1">#REF!</definedName>
    <definedName name="BExKILE008SF3KTAN8WML3XKI1NZ" localSheetId="15" hidden="1">#REF!</definedName>
    <definedName name="BExKILE008SF3KTAN8WML3XKI1NZ" localSheetId="3" hidden="1">#REF!</definedName>
    <definedName name="BExKILE008SF3KTAN8WML3XKI1NZ" hidden="1">#REF!</definedName>
    <definedName name="BExKINSBB6RS7I489QHMCOMU4Z2X" localSheetId="2" hidden="1">#REF!</definedName>
    <definedName name="BExKINSBB6RS7I489QHMCOMU4Z2X" localSheetId="22" hidden="1">#REF!</definedName>
    <definedName name="BExKINSBB6RS7I489QHMCOMU4Z2X" localSheetId="19" hidden="1">#REF!</definedName>
    <definedName name="BExKINSBB6RS7I489QHMCOMU4Z2X" localSheetId="20" hidden="1">#REF!</definedName>
    <definedName name="BExKINSBB6RS7I489QHMCOMU4Z2X" localSheetId="14" hidden="1">#REF!</definedName>
    <definedName name="BExKINSBB6RS7I489QHMCOMU4Z2X" localSheetId="15" hidden="1">#REF!</definedName>
    <definedName name="BExKINSBB6RS7I489QHMCOMU4Z2X" localSheetId="3" hidden="1">#REF!</definedName>
    <definedName name="BExKINSBB6RS7I489QHMCOMU4Z2X" hidden="1">#REF!</definedName>
    <definedName name="BExKINXMPEA03CETGL1VOW1XRJIR" localSheetId="2" hidden="1">#REF!</definedName>
    <definedName name="BExKINXMPEA03CETGL1VOW1XRJIR" localSheetId="22" hidden="1">#REF!</definedName>
    <definedName name="BExKINXMPEA03CETGL1VOW1XRJIR" localSheetId="19" hidden="1">#REF!</definedName>
    <definedName name="BExKINXMPEA03CETGL1VOW1XRJIR" localSheetId="20" hidden="1">#REF!</definedName>
    <definedName name="BExKINXMPEA03CETGL1VOW1XRJIR" localSheetId="14" hidden="1">#REF!</definedName>
    <definedName name="BExKINXMPEA03CETGL1VOW1XRJIR" localSheetId="15" hidden="1">#REF!</definedName>
    <definedName name="BExKINXMPEA03CETGL1VOW1XRJIR" localSheetId="3" hidden="1">#REF!</definedName>
    <definedName name="BExKINXMPEA03CETGL1VOW1XRJIR" hidden="1">#REF!</definedName>
    <definedName name="BExKITBU5LXLZYDJS3D3BAVWEY3U" localSheetId="2" hidden="1">#REF!</definedName>
    <definedName name="BExKITBU5LXLZYDJS3D3BAVWEY3U" localSheetId="22" hidden="1">#REF!</definedName>
    <definedName name="BExKITBU5LXLZYDJS3D3BAVWEY3U" localSheetId="19" hidden="1">#REF!</definedName>
    <definedName name="BExKITBU5LXLZYDJS3D3BAVWEY3U" localSheetId="20" hidden="1">#REF!</definedName>
    <definedName name="BExKITBU5LXLZYDJS3D3BAVWEY3U" localSheetId="14" hidden="1">#REF!</definedName>
    <definedName name="BExKITBU5LXLZYDJS3D3BAVWEY3U" localSheetId="15" hidden="1">#REF!</definedName>
    <definedName name="BExKITBU5LXLZYDJS3D3BAVWEY3U" localSheetId="3" hidden="1">#REF!</definedName>
    <definedName name="BExKITBU5LXLZYDJS3D3BAVWEY3U" hidden="1">#REF!</definedName>
    <definedName name="BExKIU87ZKSOC2DYZWFK6SAK9I8E" localSheetId="2" hidden="1">#REF!</definedName>
    <definedName name="BExKIU87ZKSOC2DYZWFK6SAK9I8E" localSheetId="22" hidden="1">#REF!</definedName>
    <definedName name="BExKIU87ZKSOC2DYZWFK6SAK9I8E" localSheetId="19" hidden="1">#REF!</definedName>
    <definedName name="BExKIU87ZKSOC2DYZWFK6SAK9I8E" localSheetId="20" hidden="1">#REF!</definedName>
    <definedName name="BExKIU87ZKSOC2DYZWFK6SAK9I8E" localSheetId="14" hidden="1">#REF!</definedName>
    <definedName name="BExKIU87ZKSOC2DYZWFK6SAK9I8E" localSheetId="15" hidden="1">#REF!</definedName>
    <definedName name="BExKIU87ZKSOC2DYZWFK6SAK9I8E" localSheetId="3" hidden="1">#REF!</definedName>
    <definedName name="BExKIU87ZKSOC2DYZWFK6SAK9I8E" hidden="1">#REF!</definedName>
    <definedName name="BExKJ449HLYX2DJ9UF0H9GTPSQ73" localSheetId="2" hidden="1">#REF!</definedName>
    <definedName name="BExKJ449HLYX2DJ9UF0H9GTPSQ73" localSheetId="22" hidden="1">#REF!</definedName>
    <definedName name="BExKJ449HLYX2DJ9UF0H9GTPSQ73" localSheetId="19" hidden="1">#REF!</definedName>
    <definedName name="BExKJ449HLYX2DJ9UF0H9GTPSQ73" localSheetId="20" hidden="1">#REF!</definedName>
    <definedName name="BExKJ449HLYX2DJ9UF0H9GTPSQ73" localSheetId="14" hidden="1">#REF!</definedName>
    <definedName name="BExKJ449HLYX2DJ9UF0H9GTPSQ73" localSheetId="15" hidden="1">#REF!</definedName>
    <definedName name="BExKJ449HLYX2DJ9UF0H9GTPSQ73" localSheetId="3" hidden="1">#REF!</definedName>
    <definedName name="BExKJ449HLYX2DJ9UF0H9GTPSQ73" hidden="1">#REF!</definedName>
    <definedName name="BExKJ5649R9IC0GKQD6QI2G7C99Q" localSheetId="2" hidden="1">#REF!</definedName>
    <definedName name="BExKJ5649R9IC0GKQD6QI2G7C99Q" localSheetId="22" hidden="1">#REF!</definedName>
    <definedName name="BExKJ5649R9IC0GKQD6QI2G7C99Q" localSheetId="19" hidden="1">#REF!</definedName>
    <definedName name="BExKJ5649R9IC0GKQD6QI2G7C99Q" localSheetId="20" hidden="1">#REF!</definedName>
    <definedName name="BExKJ5649R9IC0GKQD6QI2G7C99Q" localSheetId="14" hidden="1">#REF!</definedName>
    <definedName name="BExKJ5649R9IC0GKQD6QI2G7C99Q" localSheetId="15" hidden="1">#REF!</definedName>
    <definedName name="BExKJ5649R9IC0GKQD6QI2G7C99Q" localSheetId="3" hidden="1">#REF!</definedName>
    <definedName name="BExKJ5649R9IC0GKQD6QI2G7C99Q" hidden="1">#REF!</definedName>
    <definedName name="BExKJEB4FXIMV2AAE9S3FCGRK1R0" localSheetId="2" hidden="1">#REF!</definedName>
    <definedName name="BExKJEB4FXIMV2AAE9S3FCGRK1R0" localSheetId="22" hidden="1">#REF!</definedName>
    <definedName name="BExKJEB4FXIMV2AAE9S3FCGRK1R0" localSheetId="19" hidden="1">#REF!</definedName>
    <definedName name="BExKJEB4FXIMV2AAE9S3FCGRK1R0" localSheetId="20" hidden="1">#REF!</definedName>
    <definedName name="BExKJEB4FXIMV2AAE9S3FCGRK1R0" localSheetId="14" hidden="1">#REF!</definedName>
    <definedName name="BExKJEB4FXIMV2AAE9S3FCGRK1R0" localSheetId="15" hidden="1">#REF!</definedName>
    <definedName name="BExKJEB4FXIMV2AAE9S3FCGRK1R0" localSheetId="3" hidden="1">#REF!</definedName>
    <definedName name="BExKJEB4FXIMV2AAE9S3FCGRK1R0" hidden="1">#REF!</definedName>
    <definedName name="BExKJELX2RUC8UEC56IZPYYZXHA7" localSheetId="2" hidden="1">#REF!</definedName>
    <definedName name="BExKJELX2RUC8UEC56IZPYYZXHA7" localSheetId="22" hidden="1">#REF!</definedName>
    <definedName name="BExKJELX2RUC8UEC56IZPYYZXHA7" localSheetId="19" hidden="1">#REF!</definedName>
    <definedName name="BExKJELX2RUC8UEC56IZPYYZXHA7" localSheetId="20" hidden="1">#REF!</definedName>
    <definedName name="BExKJELX2RUC8UEC56IZPYYZXHA7" localSheetId="14" hidden="1">#REF!</definedName>
    <definedName name="BExKJELX2RUC8UEC56IZPYYZXHA7" localSheetId="15" hidden="1">#REF!</definedName>
    <definedName name="BExKJELX2RUC8UEC56IZPYYZXHA7" localSheetId="3" hidden="1">#REF!</definedName>
    <definedName name="BExKJELX2RUC8UEC56IZPYYZXHA7" hidden="1">#REF!</definedName>
    <definedName name="BExKJI7CV9I6ILFIZ3SVO4DGK64J" localSheetId="2" hidden="1">#REF!</definedName>
    <definedName name="BExKJI7CV9I6ILFIZ3SVO4DGK64J" localSheetId="22" hidden="1">#REF!</definedName>
    <definedName name="BExKJI7CV9I6ILFIZ3SVO4DGK64J" localSheetId="19" hidden="1">#REF!</definedName>
    <definedName name="BExKJI7CV9I6ILFIZ3SVO4DGK64J" localSheetId="20" hidden="1">#REF!</definedName>
    <definedName name="BExKJI7CV9I6ILFIZ3SVO4DGK64J" localSheetId="14" hidden="1">#REF!</definedName>
    <definedName name="BExKJI7CV9I6ILFIZ3SVO4DGK64J" localSheetId="15" hidden="1">#REF!</definedName>
    <definedName name="BExKJI7CV9I6ILFIZ3SVO4DGK64J" localSheetId="3" hidden="1">#REF!</definedName>
    <definedName name="BExKJI7CV9I6ILFIZ3SVO4DGK64J" hidden="1">#REF!</definedName>
    <definedName name="BExKJINMXS61G2TZEXCJAWVV4F57" localSheetId="2" hidden="1">#REF!</definedName>
    <definedName name="BExKJINMXS61G2TZEXCJAWVV4F57" localSheetId="22" hidden="1">#REF!</definedName>
    <definedName name="BExKJINMXS61G2TZEXCJAWVV4F57" localSheetId="19" hidden="1">#REF!</definedName>
    <definedName name="BExKJINMXS61G2TZEXCJAWVV4F57" localSheetId="20" hidden="1">#REF!</definedName>
    <definedName name="BExKJINMXS61G2TZEXCJAWVV4F57" localSheetId="14" hidden="1">#REF!</definedName>
    <definedName name="BExKJINMXS61G2TZEXCJAWVV4F57" localSheetId="15" hidden="1">#REF!</definedName>
    <definedName name="BExKJINMXS61G2TZEXCJAWVV4F57" localSheetId="3" hidden="1">#REF!</definedName>
    <definedName name="BExKJINMXS61G2TZEXCJAWVV4F57" hidden="1">#REF!</definedName>
    <definedName name="BExKJK5ME8KB7HA0180L7OUZDDGV" localSheetId="2" hidden="1">#REF!</definedName>
    <definedName name="BExKJK5ME8KB7HA0180L7OUZDDGV" localSheetId="22" hidden="1">#REF!</definedName>
    <definedName name="BExKJK5ME8KB7HA0180L7OUZDDGV" localSheetId="19" hidden="1">#REF!</definedName>
    <definedName name="BExKJK5ME8KB7HA0180L7OUZDDGV" localSheetId="20" hidden="1">#REF!</definedName>
    <definedName name="BExKJK5ME8KB7HA0180L7OUZDDGV" localSheetId="14" hidden="1">#REF!</definedName>
    <definedName name="BExKJK5ME8KB7HA0180L7OUZDDGV" localSheetId="15" hidden="1">#REF!</definedName>
    <definedName name="BExKJK5ME8KB7HA0180L7OUZDDGV" localSheetId="3" hidden="1">#REF!</definedName>
    <definedName name="BExKJK5ME8KB7HA0180L7OUZDDGV" hidden="1">#REF!</definedName>
    <definedName name="BExKJLY652HI5GNEEWQXOB08K2C1" localSheetId="2" hidden="1">#REF!</definedName>
    <definedName name="BExKJLY652HI5GNEEWQXOB08K2C1" localSheetId="22" hidden="1">#REF!</definedName>
    <definedName name="BExKJLY652HI5GNEEWQXOB08K2C1" localSheetId="19" hidden="1">#REF!</definedName>
    <definedName name="BExKJLY652HI5GNEEWQXOB08K2C1" localSheetId="20" hidden="1">#REF!</definedName>
    <definedName name="BExKJLY652HI5GNEEWQXOB08K2C1" localSheetId="14" hidden="1">#REF!</definedName>
    <definedName name="BExKJLY652HI5GNEEWQXOB08K2C1" localSheetId="15" hidden="1">#REF!</definedName>
    <definedName name="BExKJLY652HI5GNEEWQXOB08K2C1" localSheetId="3" hidden="1">#REF!</definedName>
    <definedName name="BExKJLY652HI5GNEEWQXOB08K2C1" hidden="1">#REF!</definedName>
    <definedName name="BExKJN5IF0VMDILJ5K8ZENF2QYV1" localSheetId="2" hidden="1">#REF!</definedName>
    <definedName name="BExKJN5IF0VMDILJ5K8ZENF2QYV1" localSheetId="22" hidden="1">#REF!</definedName>
    <definedName name="BExKJN5IF0VMDILJ5K8ZENF2QYV1" localSheetId="19" hidden="1">#REF!</definedName>
    <definedName name="BExKJN5IF0VMDILJ5K8ZENF2QYV1" localSheetId="20" hidden="1">#REF!</definedName>
    <definedName name="BExKJN5IF0VMDILJ5K8ZENF2QYV1" localSheetId="14" hidden="1">#REF!</definedName>
    <definedName name="BExKJN5IF0VMDILJ5K8ZENF2QYV1" localSheetId="15" hidden="1">#REF!</definedName>
    <definedName name="BExKJN5IF0VMDILJ5K8ZENF2QYV1" localSheetId="3" hidden="1">#REF!</definedName>
    <definedName name="BExKJN5IF0VMDILJ5K8ZENF2QYV1" hidden="1">#REF!</definedName>
    <definedName name="BExKJUSJPFUIK20FTVAFJWR2OUYX" localSheetId="2" hidden="1">#REF!</definedName>
    <definedName name="BExKJUSJPFUIK20FTVAFJWR2OUYX" localSheetId="22" hidden="1">#REF!</definedName>
    <definedName name="BExKJUSJPFUIK20FTVAFJWR2OUYX" localSheetId="19" hidden="1">#REF!</definedName>
    <definedName name="BExKJUSJPFUIK20FTVAFJWR2OUYX" localSheetId="20" hidden="1">#REF!</definedName>
    <definedName name="BExKJUSJPFUIK20FTVAFJWR2OUYX" localSheetId="14" hidden="1">#REF!</definedName>
    <definedName name="BExKJUSJPFUIK20FTVAFJWR2OUYX" localSheetId="15" hidden="1">#REF!</definedName>
    <definedName name="BExKJUSJPFUIK20FTVAFJWR2OUYX" localSheetId="3" hidden="1">#REF!</definedName>
    <definedName name="BExKJUSJPFUIK20FTVAFJWR2OUYX" hidden="1">#REF!</definedName>
    <definedName name="BExKJXHNZTE5OMRQ1KTVM1DIQE9I" localSheetId="2" hidden="1">#REF!</definedName>
    <definedName name="BExKJXHNZTE5OMRQ1KTVM1DIQE9I" localSheetId="22" hidden="1">#REF!</definedName>
    <definedName name="BExKJXHNZTE5OMRQ1KTVM1DIQE9I" localSheetId="19" hidden="1">#REF!</definedName>
    <definedName name="BExKJXHNZTE5OMRQ1KTVM1DIQE9I" localSheetId="20" hidden="1">#REF!</definedName>
    <definedName name="BExKJXHNZTE5OMRQ1KTVM1DIQE9I" localSheetId="14" hidden="1">#REF!</definedName>
    <definedName name="BExKJXHNZTE5OMRQ1KTVM1DIQE9I" localSheetId="15" hidden="1">#REF!</definedName>
    <definedName name="BExKJXHNZTE5OMRQ1KTVM1DIQE9I" localSheetId="3" hidden="1">#REF!</definedName>
    <definedName name="BExKJXHNZTE5OMRQ1KTVM1DIQE9I" hidden="1">#REF!</definedName>
    <definedName name="BExKK8VP5RS3D0UXZVKA37C4SYBP" localSheetId="2" hidden="1">#REF!</definedName>
    <definedName name="BExKK8VP5RS3D0UXZVKA37C4SYBP" localSheetId="22" hidden="1">#REF!</definedName>
    <definedName name="BExKK8VP5RS3D0UXZVKA37C4SYBP" localSheetId="19" hidden="1">#REF!</definedName>
    <definedName name="BExKK8VP5RS3D0UXZVKA37C4SYBP" localSheetId="20" hidden="1">#REF!</definedName>
    <definedName name="BExKK8VP5RS3D0UXZVKA37C4SYBP" localSheetId="14" hidden="1">#REF!</definedName>
    <definedName name="BExKK8VP5RS3D0UXZVKA37C4SYBP" localSheetId="15" hidden="1">#REF!</definedName>
    <definedName name="BExKK8VP5RS3D0UXZVKA37C4SYBP" localSheetId="3" hidden="1">#REF!</definedName>
    <definedName name="BExKK8VP5RS3D0UXZVKA37C4SYBP" hidden="1">#REF!</definedName>
    <definedName name="BExKKIM9NPF6B3SPMPIQB27HQME4" localSheetId="2" hidden="1">#REF!</definedName>
    <definedName name="BExKKIM9NPF6B3SPMPIQB27HQME4" localSheetId="22" hidden="1">#REF!</definedName>
    <definedName name="BExKKIM9NPF6B3SPMPIQB27HQME4" localSheetId="19" hidden="1">#REF!</definedName>
    <definedName name="BExKKIM9NPF6B3SPMPIQB27HQME4" localSheetId="20" hidden="1">#REF!</definedName>
    <definedName name="BExKKIM9NPF6B3SPMPIQB27HQME4" localSheetId="14" hidden="1">#REF!</definedName>
    <definedName name="BExKKIM9NPF6B3SPMPIQB27HQME4" localSheetId="15" hidden="1">#REF!</definedName>
    <definedName name="BExKKIM9NPF6B3SPMPIQB27HQME4" localSheetId="3" hidden="1">#REF!</definedName>
    <definedName name="BExKKIM9NPF6B3SPMPIQB27HQME4" hidden="1">#REF!</definedName>
    <definedName name="BExKKIX1BCBQ4R3K41QD8NTV0OV0" localSheetId="2" hidden="1">#REF!</definedName>
    <definedName name="BExKKIX1BCBQ4R3K41QD8NTV0OV0" localSheetId="22" hidden="1">#REF!</definedName>
    <definedName name="BExKKIX1BCBQ4R3K41QD8NTV0OV0" localSheetId="19" hidden="1">#REF!</definedName>
    <definedName name="BExKKIX1BCBQ4R3K41QD8NTV0OV0" localSheetId="20" hidden="1">#REF!</definedName>
    <definedName name="BExKKIX1BCBQ4R3K41QD8NTV0OV0" localSheetId="14" hidden="1">#REF!</definedName>
    <definedName name="BExKKIX1BCBQ4R3K41QD8NTV0OV0" localSheetId="15" hidden="1">#REF!</definedName>
    <definedName name="BExKKIX1BCBQ4R3K41QD8NTV0OV0" localSheetId="3" hidden="1">#REF!</definedName>
    <definedName name="BExKKIX1BCBQ4R3K41QD8NTV0OV0" hidden="1">#REF!</definedName>
    <definedName name="BExKKJ2IHMOO66DQ0V2YABR4GV05" localSheetId="2" hidden="1">#REF!</definedName>
    <definedName name="BExKKJ2IHMOO66DQ0V2YABR4GV05" localSheetId="22" hidden="1">#REF!</definedName>
    <definedName name="BExKKJ2IHMOO66DQ0V2YABR4GV05" localSheetId="19" hidden="1">#REF!</definedName>
    <definedName name="BExKKJ2IHMOO66DQ0V2YABR4GV05" localSheetId="20" hidden="1">#REF!</definedName>
    <definedName name="BExKKJ2IHMOO66DQ0V2YABR4GV05" localSheetId="14" hidden="1">#REF!</definedName>
    <definedName name="BExKKJ2IHMOO66DQ0V2YABR4GV05" localSheetId="15" hidden="1">#REF!</definedName>
    <definedName name="BExKKJ2IHMOO66DQ0V2YABR4GV05" localSheetId="3" hidden="1">#REF!</definedName>
    <definedName name="BExKKJ2IHMOO66DQ0V2YABR4GV05" hidden="1">#REF!</definedName>
    <definedName name="BExKKQ3ZWADYV03YHMXDOAMU90EB" localSheetId="2" hidden="1">#REF!</definedName>
    <definedName name="BExKKQ3ZWADYV03YHMXDOAMU90EB" localSheetId="22" hidden="1">#REF!</definedName>
    <definedName name="BExKKQ3ZWADYV03YHMXDOAMU90EB" localSheetId="19" hidden="1">#REF!</definedName>
    <definedName name="BExKKQ3ZWADYV03YHMXDOAMU90EB" localSheetId="20" hidden="1">#REF!</definedName>
    <definedName name="BExKKQ3ZWADYV03YHMXDOAMU90EB" localSheetId="14" hidden="1">#REF!</definedName>
    <definedName name="BExKKQ3ZWADYV03YHMXDOAMU90EB" localSheetId="15" hidden="1">#REF!</definedName>
    <definedName name="BExKKQ3ZWADYV03YHMXDOAMU90EB" localSheetId="3" hidden="1">#REF!</definedName>
    <definedName name="BExKKQ3ZWADYV03YHMXDOAMU90EB" hidden="1">#REF!</definedName>
    <definedName name="BExKKUGD2HMJWQEYZ8H3X1BMXFS9" localSheetId="2" hidden="1">#REF!</definedName>
    <definedName name="BExKKUGD2HMJWQEYZ8H3X1BMXFS9" localSheetId="22" hidden="1">#REF!</definedName>
    <definedName name="BExKKUGD2HMJWQEYZ8H3X1BMXFS9" localSheetId="19" hidden="1">#REF!</definedName>
    <definedName name="BExKKUGD2HMJWQEYZ8H3X1BMXFS9" localSheetId="20" hidden="1">#REF!</definedName>
    <definedName name="BExKKUGD2HMJWQEYZ8H3X1BMXFS9" localSheetId="14" hidden="1">#REF!</definedName>
    <definedName name="BExKKUGD2HMJWQEYZ8H3X1BMXFS9" localSheetId="15" hidden="1">#REF!</definedName>
    <definedName name="BExKKUGD2HMJWQEYZ8H3X1BMXFS9" localSheetId="3" hidden="1">#REF!</definedName>
    <definedName name="BExKKUGD2HMJWQEYZ8H3X1BMXFS9" hidden="1">#REF!</definedName>
    <definedName name="BExKKX05KCZZZPKOR1NE5A8RGVT4" localSheetId="2" hidden="1">#REF!</definedName>
    <definedName name="BExKKX05KCZZZPKOR1NE5A8RGVT4" localSheetId="22" hidden="1">#REF!</definedName>
    <definedName name="BExKKX05KCZZZPKOR1NE5A8RGVT4" localSheetId="19" hidden="1">#REF!</definedName>
    <definedName name="BExKKX05KCZZZPKOR1NE5A8RGVT4" localSheetId="20" hidden="1">#REF!</definedName>
    <definedName name="BExKKX05KCZZZPKOR1NE5A8RGVT4" localSheetId="14" hidden="1">#REF!</definedName>
    <definedName name="BExKKX05KCZZZPKOR1NE5A8RGVT4" localSheetId="15" hidden="1">#REF!</definedName>
    <definedName name="BExKKX05KCZZZPKOR1NE5A8RGVT4" localSheetId="3" hidden="1">#REF!</definedName>
    <definedName name="BExKKX05KCZZZPKOR1NE5A8RGVT4" hidden="1">#REF!</definedName>
    <definedName name="BExKL3QUCLQLECGZM555PRF8EN56" localSheetId="2" hidden="1">#REF!</definedName>
    <definedName name="BExKL3QUCLQLECGZM555PRF8EN56" localSheetId="22" hidden="1">#REF!</definedName>
    <definedName name="BExKL3QUCLQLECGZM555PRF8EN56" localSheetId="19" hidden="1">#REF!</definedName>
    <definedName name="BExKL3QUCLQLECGZM555PRF8EN56" localSheetId="20" hidden="1">#REF!</definedName>
    <definedName name="BExKL3QUCLQLECGZM555PRF8EN56" localSheetId="14" hidden="1">#REF!</definedName>
    <definedName name="BExKL3QUCLQLECGZM555PRF8EN56" localSheetId="15" hidden="1">#REF!</definedName>
    <definedName name="BExKL3QUCLQLECGZM555PRF8EN56" localSheetId="3" hidden="1">#REF!</definedName>
    <definedName name="BExKL3QUCLQLECGZM555PRF8EN56" hidden="1">#REF!</definedName>
    <definedName name="BExKL7CGLA62V9UQH9ZDEHIK8W4O" localSheetId="2" hidden="1">#REF!</definedName>
    <definedName name="BExKL7CGLA62V9UQH9ZDEHIK8W4O" localSheetId="22" hidden="1">#REF!</definedName>
    <definedName name="BExKL7CGLA62V9UQH9ZDEHIK8W4O" localSheetId="19" hidden="1">#REF!</definedName>
    <definedName name="BExKL7CGLA62V9UQH9ZDEHIK8W4O" localSheetId="20" hidden="1">#REF!</definedName>
    <definedName name="BExKL7CGLA62V9UQH9ZDEHIK8W4O" localSheetId="14" hidden="1">#REF!</definedName>
    <definedName name="BExKL7CGLA62V9UQH9ZDEHIK8W4O" localSheetId="15" hidden="1">#REF!</definedName>
    <definedName name="BExKL7CGLA62V9UQH9ZDEHIK8W4O" localSheetId="3" hidden="1">#REF!</definedName>
    <definedName name="BExKL7CGLA62V9UQH9ZDEHIK8W4O" hidden="1">#REF!</definedName>
    <definedName name="BExKLD6S9L66QYREYHBE5J44OK7X" localSheetId="2" hidden="1">#REF!</definedName>
    <definedName name="BExKLD6S9L66QYREYHBE5J44OK7X" localSheetId="22" hidden="1">#REF!</definedName>
    <definedName name="BExKLD6S9L66QYREYHBE5J44OK7X" localSheetId="19" hidden="1">#REF!</definedName>
    <definedName name="BExKLD6S9L66QYREYHBE5J44OK7X" localSheetId="20" hidden="1">#REF!</definedName>
    <definedName name="BExKLD6S9L66QYREYHBE5J44OK7X" localSheetId="14" hidden="1">#REF!</definedName>
    <definedName name="BExKLD6S9L66QYREYHBE5J44OK7X" localSheetId="15" hidden="1">#REF!</definedName>
    <definedName name="BExKLD6S9L66QYREYHBE5J44OK7X" localSheetId="3" hidden="1">#REF!</definedName>
    <definedName name="BExKLD6S9L66QYREYHBE5J44OK7X" hidden="1">#REF!</definedName>
    <definedName name="BExKLEZK32L28GYJWVO63BZ5E1JD" localSheetId="2" hidden="1">#REF!</definedName>
    <definedName name="BExKLEZK32L28GYJWVO63BZ5E1JD" localSheetId="22" hidden="1">#REF!</definedName>
    <definedName name="BExKLEZK32L28GYJWVO63BZ5E1JD" localSheetId="19" hidden="1">#REF!</definedName>
    <definedName name="BExKLEZK32L28GYJWVO63BZ5E1JD" localSheetId="20" hidden="1">#REF!</definedName>
    <definedName name="BExKLEZK32L28GYJWVO63BZ5E1JD" localSheetId="14" hidden="1">#REF!</definedName>
    <definedName name="BExKLEZK32L28GYJWVO63BZ5E1JD" localSheetId="15" hidden="1">#REF!</definedName>
    <definedName name="BExKLEZK32L28GYJWVO63BZ5E1JD" localSheetId="3" hidden="1">#REF!</definedName>
    <definedName name="BExKLEZK32L28GYJWVO63BZ5E1JD" hidden="1">#REF!</definedName>
    <definedName name="BExKLLKVVHT06LA55JB2FC871DC5" localSheetId="2" hidden="1">#REF!</definedName>
    <definedName name="BExKLLKVVHT06LA55JB2FC871DC5" localSheetId="22" hidden="1">#REF!</definedName>
    <definedName name="BExKLLKVVHT06LA55JB2FC871DC5" localSheetId="19" hidden="1">#REF!</definedName>
    <definedName name="BExKLLKVVHT06LA55JB2FC871DC5" localSheetId="20" hidden="1">#REF!</definedName>
    <definedName name="BExKLLKVVHT06LA55JB2FC871DC5" localSheetId="14" hidden="1">#REF!</definedName>
    <definedName name="BExKLLKVVHT06LA55JB2FC871DC5" localSheetId="15" hidden="1">#REF!</definedName>
    <definedName name="BExKLLKVVHT06LA55JB2FC871DC5" localSheetId="3" hidden="1">#REF!</definedName>
    <definedName name="BExKLLKVVHT06LA55JB2FC871DC5" hidden="1">#REF!</definedName>
    <definedName name="BExKMKNALVJRCZS69GFJA4M1J08O" localSheetId="2" hidden="1">#REF!</definedName>
    <definedName name="BExKMKNALVJRCZS69GFJA4M1J08O" localSheetId="22" hidden="1">#REF!</definedName>
    <definedName name="BExKMKNALVJRCZS69GFJA4M1J08O" localSheetId="19" hidden="1">#REF!</definedName>
    <definedName name="BExKMKNALVJRCZS69GFJA4M1J08O" localSheetId="20" hidden="1">#REF!</definedName>
    <definedName name="BExKMKNALVJRCZS69GFJA4M1J08O" localSheetId="14" hidden="1">#REF!</definedName>
    <definedName name="BExKMKNALVJRCZS69GFJA4M1J08O" localSheetId="15" hidden="1">#REF!</definedName>
    <definedName name="BExKMKNALVJRCZS69GFJA4M1J08O" localSheetId="3" hidden="1">#REF!</definedName>
    <definedName name="BExKMKNALVJRCZS69GFJA4M1J08O" hidden="1">#REF!</definedName>
    <definedName name="BExKMMFZIDRFNSBCWVADJ4S2JE52" localSheetId="2" hidden="1">#REF!</definedName>
    <definedName name="BExKMMFZIDRFNSBCWVADJ4S2JE52" localSheetId="22" hidden="1">#REF!</definedName>
    <definedName name="BExKMMFZIDRFNSBCWVADJ4S2JE52" localSheetId="19" hidden="1">#REF!</definedName>
    <definedName name="BExKMMFZIDRFNSBCWVADJ4S2JE52" localSheetId="20" hidden="1">#REF!</definedName>
    <definedName name="BExKMMFZIDRFNSBCWVADJ4S2JE52" localSheetId="14" hidden="1">#REF!</definedName>
    <definedName name="BExKMMFZIDRFNSBCWVADJ4S2JE52" localSheetId="15" hidden="1">#REF!</definedName>
    <definedName name="BExKMMFZIDRFNSBCWVADJ4S2JE52" localSheetId="3" hidden="1">#REF!</definedName>
    <definedName name="BExKMMFZIDRFNSBCWVADJ4S2JE52" hidden="1">#REF!</definedName>
    <definedName name="BExKMRZJS845FERFW6HUXLFAOMYD" localSheetId="2" hidden="1">#REF!</definedName>
    <definedName name="BExKMRZJS845FERFW6HUXLFAOMYD" localSheetId="22" hidden="1">#REF!</definedName>
    <definedName name="BExKMRZJS845FERFW6HUXLFAOMYD" localSheetId="19" hidden="1">#REF!</definedName>
    <definedName name="BExKMRZJS845FERFW6HUXLFAOMYD" localSheetId="20" hidden="1">#REF!</definedName>
    <definedName name="BExKMRZJS845FERFW6HUXLFAOMYD" localSheetId="14" hidden="1">#REF!</definedName>
    <definedName name="BExKMRZJS845FERFW6HUXLFAOMYD" localSheetId="15" hidden="1">#REF!</definedName>
    <definedName name="BExKMRZJS845FERFW6HUXLFAOMYD" localSheetId="3" hidden="1">#REF!</definedName>
    <definedName name="BExKMRZJS845FERFW6HUXLFAOMYD" hidden="1">#REF!</definedName>
    <definedName name="BExKMS514WWPGUGRYGTH6XU97T8B" localSheetId="2" hidden="1">#REF!</definedName>
    <definedName name="BExKMS514WWPGUGRYGTH6XU97T8B" localSheetId="22" hidden="1">#REF!</definedName>
    <definedName name="BExKMS514WWPGUGRYGTH6XU97T8B" localSheetId="19" hidden="1">#REF!</definedName>
    <definedName name="BExKMS514WWPGUGRYGTH6XU97T8B" localSheetId="20" hidden="1">#REF!</definedName>
    <definedName name="BExKMS514WWPGUGRYGTH6XU97T8B" localSheetId="14" hidden="1">#REF!</definedName>
    <definedName name="BExKMS514WWPGUGRYGTH6XU97T8B" localSheetId="15" hidden="1">#REF!</definedName>
    <definedName name="BExKMS514WWPGUGRYGTH6XU97T8B" localSheetId="3" hidden="1">#REF!</definedName>
    <definedName name="BExKMS514WWPGUGRYGTH6XU97T8B" hidden="1">#REF!</definedName>
    <definedName name="BExKMUDV8AH8HQAD5HJVUW7GFDWU" localSheetId="2" hidden="1">#REF!</definedName>
    <definedName name="BExKMUDV8AH8HQAD5HJVUW7GFDWU" localSheetId="22" hidden="1">#REF!</definedName>
    <definedName name="BExKMUDV8AH8HQAD5HJVUW7GFDWU" localSheetId="19" hidden="1">#REF!</definedName>
    <definedName name="BExKMUDV8AH8HQAD5HJVUW7GFDWU" localSheetId="20" hidden="1">#REF!</definedName>
    <definedName name="BExKMUDV8AH8HQAD5HJVUW7GFDWU" localSheetId="14" hidden="1">#REF!</definedName>
    <definedName name="BExKMUDV8AH8HQAD5HJVUW7GFDWU" localSheetId="15" hidden="1">#REF!</definedName>
    <definedName name="BExKMUDV8AH8HQAD5HJVUW7GFDWU" localSheetId="3" hidden="1">#REF!</definedName>
    <definedName name="BExKMUDV8AH8HQAD5HJVUW7GFDWU" hidden="1">#REF!</definedName>
    <definedName name="BExKMWBX4EH3EYJ07UFEM08NB40Z" localSheetId="2" hidden="1">#REF!</definedName>
    <definedName name="BExKMWBX4EH3EYJ07UFEM08NB40Z" localSheetId="22" hidden="1">#REF!</definedName>
    <definedName name="BExKMWBX4EH3EYJ07UFEM08NB40Z" localSheetId="19" hidden="1">#REF!</definedName>
    <definedName name="BExKMWBX4EH3EYJ07UFEM08NB40Z" localSheetId="20" hidden="1">#REF!</definedName>
    <definedName name="BExKMWBX4EH3EYJ07UFEM08NB40Z" localSheetId="14" hidden="1">#REF!</definedName>
    <definedName name="BExKMWBX4EH3EYJ07UFEM08NB40Z" localSheetId="15" hidden="1">#REF!</definedName>
    <definedName name="BExKMWBX4EH3EYJ07UFEM08NB40Z" localSheetId="3" hidden="1">#REF!</definedName>
    <definedName name="BExKMWBX4EH3EYJ07UFEM08NB40Z" hidden="1">#REF!</definedName>
    <definedName name="BExKN4Q70IU9OY91QRUSK3044MQD" localSheetId="2" hidden="1">#REF!</definedName>
    <definedName name="BExKN4Q70IU9OY91QRUSK3044MQD" localSheetId="22" hidden="1">#REF!</definedName>
    <definedName name="BExKN4Q70IU9OY91QRUSK3044MQD" localSheetId="19" hidden="1">#REF!</definedName>
    <definedName name="BExKN4Q70IU9OY91QRUSK3044MQD" localSheetId="20" hidden="1">#REF!</definedName>
    <definedName name="BExKN4Q70IU9OY91QRUSK3044MQD" localSheetId="14" hidden="1">#REF!</definedName>
    <definedName name="BExKN4Q70IU9OY91QRUSK3044MQD" localSheetId="15" hidden="1">#REF!</definedName>
    <definedName name="BExKN4Q70IU9OY91QRUSK3044MQD" localSheetId="3" hidden="1">#REF!</definedName>
    <definedName name="BExKN4Q70IU9OY91QRUSK3044MQD" hidden="1">#REF!</definedName>
    <definedName name="BExKNBGV2IR3S7M0BX4810KZB4V3" localSheetId="2" hidden="1">#REF!</definedName>
    <definedName name="BExKNBGV2IR3S7M0BX4810KZB4V3" localSheetId="22" hidden="1">#REF!</definedName>
    <definedName name="BExKNBGV2IR3S7M0BX4810KZB4V3" localSheetId="19" hidden="1">#REF!</definedName>
    <definedName name="BExKNBGV2IR3S7M0BX4810KZB4V3" localSheetId="20" hidden="1">#REF!</definedName>
    <definedName name="BExKNBGV2IR3S7M0BX4810KZB4V3" localSheetId="14" hidden="1">#REF!</definedName>
    <definedName name="BExKNBGV2IR3S7M0BX4810KZB4V3" localSheetId="15" hidden="1">#REF!</definedName>
    <definedName name="BExKNBGV2IR3S7M0BX4810KZB4V3" localSheetId="3" hidden="1">#REF!</definedName>
    <definedName name="BExKNBGV2IR3S7M0BX4810KZB4V3" hidden="1">#REF!</definedName>
    <definedName name="BExKNCTBZTSY3MO42VU5PLV6YUHZ" localSheetId="2" hidden="1">#REF!</definedName>
    <definedName name="BExKNCTBZTSY3MO42VU5PLV6YUHZ" localSheetId="22" hidden="1">#REF!</definedName>
    <definedName name="BExKNCTBZTSY3MO42VU5PLV6YUHZ" localSheetId="19" hidden="1">#REF!</definedName>
    <definedName name="BExKNCTBZTSY3MO42VU5PLV6YUHZ" localSheetId="20" hidden="1">#REF!</definedName>
    <definedName name="BExKNCTBZTSY3MO42VU5PLV6YUHZ" localSheetId="14" hidden="1">#REF!</definedName>
    <definedName name="BExKNCTBZTSY3MO42VU5PLV6YUHZ" localSheetId="15" hidden="1">#REF!</definedName>
    <definedName name="BExKNCTBZTSY3MO42VU5PLV6YUHZ" localSheetId="3" hidden="1">#REF!</definedName>
    <definedName name="BExKNCTBZTSY3MO42VU5PLV6YUHZ" hidden="1">#REF!</definedName>
    <definedName name="BExKNGV2YY749C42AQ2T9QNIE5C3" localSheetId="2" hidden="1">#REF!</definedName>
    <definedName name="BExKNGV2YY749C42AQ2T9QNIE5C3" localSheetId="22" hidden="1">#REF!</definedName>
    <definedName name="BExKNGV2YY749C42AQ2T9QNIE5C3" localSheetId="19" hidden="1">#REF!</definedName>
    <definedName name="BExKNGV2YY749C42AQ2T9QNIE5C3" localSheetId="20" hidden="1">#REF!</definedName>
    <definedName name="BExKNGV2YY749C42AQ2T9QNIE5C3" localSheetId="14" hidden="1">#REF!</definedName>
    <definedName name="BExKNGV2YY749C42AQ2T9QNIE5C3" localSheetId="15" hidden="1">#REF!</definedName>
    <definedName name="BExKNGV2YY749C42AQ2T9QNIE5C3" localSheetId="3" hidden="1">#REF!</definedName>
    <definedName name="BExKNGV2YY749C42AQ2T9QNIE5C3" hidden="1">#REF!</definedName>
    <definedName name="BExKNH0F1WPNUEQITIUN5T4NDX9H" localSheetId="2" hidden="1">#REF!</definedName>
    <definedName name="BExKNH0F1WPNUEQITIUN5T4NDX9H" localSheetId="22" hidden="1">#REF!</definedName>
    <definedName name="BExKNH0F1WPNUEQITIUN5T4NDX9H" localSheetId="19" hidden="1">#REF!</definedName>
    <definedName name="BExKNH0F1WPNUEQITIUN5T4NDX9H" localSheetId="20" hidden="1">#REF!</definedName>
    <definedName name="BExKNH0F1WPNUEQITIUN5T4NDX9H" localSheetId="14" hidden="1">#REF!</definedName>
    <definedName name="BExKNH0F1WPNUEQITIUN5T4NDX9H" localSheetId="15" hidden="1">#REF!</definedName>
    <definedName name="BExKNH0F1WPNUEQITIUN5T4NDX9H" localSheetId="3" hidden="1">#REF!</definedName>
    <definedName name="BExKNH0F1WPNUEQITIUN5T4NDX9H" hidden="1">#REF!</definedName>
    <definedName name="BExKNV8UOHVWEHDJWI2WMJ9X6QHZ" localSheetId="2" hidden="1">#REF!</definedName>
    <definedName name="BExKNV8UOHVWEHDJWI2WMJ9X6QHZ" localSheetId="22" hidden="1">#REF!</definedName>
    <definedName name="BExKNV8UOHVWEHDJWI2WMJ9X6QHZ" localSheetId="19" hidden="1">#REF!</definedName>
    <definedName name="BExKNV8UOHVWEHDJWI2WMJ9X6QHZ" localSheetId="20" hidden="1">#REF!</definedName>
    <definedName name="BExKNV8UOHVWEHDJWI2WMJ9X6QHZ" localSheetId="14" hidden="1">#REF!</definedName>
    <definedName name="BExKNV8UOHVWEHDJWI2WMJ9X6QHZ" localSheetId="15" hidden="1">#REF!</definedName>
    <definedName name="BExKNV8UOHVWEHDJWI2WMJ9X6QHZ" localSheetId="3" hidden="1">#REF!</definedName>
    <definedName name="BExKNV8UOHVWEHDJWI2WMJ9X6QHZ" hidden="1">#REF!</definedName>
    <definedName name="BExKNZLD7UATC1MYRNJD8H2NH4KU" localSheetId="2" hidden="1">#REF!</definedName>
    <definedName name="BExKNZLD7UATC1MYRNJD8H2NH4KU" localSheetId="22" hidden="1">#REF!</definedName>
    <definedName name="BExKNZLD7UATC1MYRNJD8H2NH4KU" localSheetId="19" hidden="1">#REF!</definedName>
    <definedName name="BExKNZLD7UATC1MYRNJD8H2NH4KU" localSheetId="20" hidden="1">#REF!</definedName>
    <definedName name="BExKNZLD7UATC1MYRNJD8H2NH4KU" localSheetId="14" hidden="1">#REF!</definedName>
    <definedName name="BExKNZLD7UATC1MYRNJD8H2NH4KU" localSheetId="15" hidden="1">#REF!</definedName>
    <definedName name="BExKNZLD7UATC1MYRNJD8H2NH4KU" localSheetId="3" hidden="1">#REF!</definedName>
    <definedName name="BExKNZLD7UATC1MYRNJD8H2NH4KU" hidden="1">#REF!</definedName>
    <definedName name="BExKNZQUKQQG2Y97R74G4O4BJP1L" localSheetId="2" hidden="1">#REF!</definedName>
    <definedName name="BExKNZQUKQQG2Y97R74G4O4BJP1L" localSheetId="22" hidden="1">#REF!</definedName>
    <definedName name="BExKNZQUKQQG2Y97R74G4O4BJP1L" localSheetId="19" hidden="1">#REF!</definedName>
    <definedName name="BExKNZQUKQQG2Y97R74G4O4BJP1L" localSheetId="20" hidden="1">#REF!</definedName>
    <definedName name="BExKNZQUKQQG2Y97R74G4O4BJP1L" localSheetId="14" hidden="1">#REF!</definedName>
    <definedName name="BExKNZQUKQQG2Y97R74G4O4BJP1L" localSheetId="15" hidden="1">#REF!</definedName>
    <definedName name="BExKNZQUKQQG2Y97R74G4O4BJP1L" localSheetId="3" hidden="1">#REF!</definedName>
    <definedName name="BExKNZQUKQQG2Y97R74G4O4BJP1L" hidden="1">#REF!</definedName>
    <definedName name="BExKO06X0EAD3ABEG1E8PWLDWHBA" localSheetId="2" hidden="1">#REF!</definedName>
    <definedName name="BExKO06X0EAD3ABEG1E8PWLDWHBA" localSheetId="22" hidden="1">#REF!</definedName>
    <definedName name="BExKO06X0EAD3ABEG1E8PWLDWHBA" localSheetId="19" hidden="1">#REF!</definedName>
    <definedName name="BExKO06X0EAD3ABEG1E8PWLDWHBA" localSheetId="20" hidden="1">#REF!</definedName>
    <definedName name="BExKO06X0EAD3ABEG1E8PWLDWHBA" localSheetId="14" hidden="1">#REF!</definedName>
    <definedName name="BExKO06X0EAD3ABEG1E8PWLDWHBA" localSheetId="15" hidden="1">#REF!</definedName>
    <definedName name="BExKO06X0EAD3ABEG1E8PWLDWHBA" localSheetId="3" hidden="1">#REF!</definedName>
    <definedName name="BExKO06X0EAD3ABEG1E8PWLDWHBA" hidden="1">#REF!</definedName>
    <definedName name="BExKO2AHHSGNI1AZOIOW21KPXKPE" localSheetId="2" hidden="1">#REF!</definedName>
    <definedName name="BExKO2AHHSGNI1AZOIOW21KPXKPE" localSheetId="22" hidden="1">#REF!</definedName>
    <definedName name="BExKO2AHHSGNI1AZOIOW21KPXKPE" localSheetId="19" hidden="1">#REF!</definedName>
    <definedName name="BExKO2AHHSGNI1AZOIOW21KPXKPE" localSheetId="20" hidden="1">#REF!</definedName>
    <definedName name="BExKO2AHHSGNI1AZOIOW21KPXKPE" localSheetId="14" hidden="1">#REF!</definedName>
    <definedName name="BExKO2AHHSGNI1AZOIOW21KPXKPE" localSheetId="15" hidden="1">#REF!</definedName>
    <definedName name="BExKO2AHHSGNI1AZOIOW21KPXKPE" localSheetId="3" hidden="1">#REF!</definedName>
    <definedName name="BExKO2AHHSGNI1AZOIOW21KPXKPE" hidden="1">#REF!</definedName>
    <definedName name="BExKO2FXWJWC5IZLDN8JHYILQJ2N" localSheetId="2" hidden="1">#REF!</definedName>
    <definedName name="BExKO2FXWJWC5IZLDN8JHYILQJ2N" localSheetId="22" hidden="1">#REF!</definedName>
    <definedName name="BExKO2FXWJWC5IZLDN8JHYILQJ2N" localSheetId="19" hidden="1">#REF!</definedName>
    <definedName name="BExKO2FXWJWC5IZLDN8JHYILQJ2N" localSheetId="20" hidden="1">#REF!</definedName>
    <definedName name="BExKO2FXWJWC5IZLDN8JHYILQJ2N" localSheetId="14" hidden="1">#REF!</definedName>
    <definedName name="BExKO2FXWJWC5IZLDN8JHYILQJ2N" localSheetId="15" hidden="1">#REF!</definedName>
    <definedName name="BExKO2FXWJWC5IZLDN8JHYILQJ2N" localSheetId="3" hidden="1">#REF!</definedName>
    <definedName name="BExKO2FXWJWC5IZLDN8JHYILQJ2N" hidden="1">#REF!</definedName>
    <definedName name="BExKO438WZ8FKOU00NURGFMOYXWN" localSheetId="2" hidden="1">#REF!</definedName>
    <definedName name="BExKO438WZ8FKOU00NURGFMOYXWN" localSheetId="22" hidden="1">#REF!</definedName>
    <definedName name="BExKO438WZ8FKOU00NURGFMOYXWN" localSheetId="19" hidden="1">#REF!</definedName>
    <definedName name="BExKO438WZ8FKOU00NURGFMOYXWN" localSheetId="20" hidden="1">#REF!</definedName>
    <definedName name="BExKO438WZ8FKOU00NURGFMOYXWN" localSheetId="14" hidden="1">#REF!</definedName>
    <definedName name="BExKO438WZ8FKOU00NURGFMOYXWN" localSheetId="15" hidden="1">#REF!</definedName>
    <definedName name="BExKO438WZ8FKOU00NURGFMOYXWN" localSheetId="3" hidden="1">#REF!</definedName>
    <definedName name="BExKO438WZ8FKOU00NURGFMOYXWN" hidden="1">#REF!</definedName>
    <definedName name="BExKO551EZ73M80UFHBQE7BQVU4L" localSheetId="2" hidden="1">#REF!</definedName>
    <definedName name="BExKO551EZ73M80UFHBQE7BQVU4L" localSheetId="22" hidden="1">#REF!</definedName>
    <definedName name="BExKO551EZ73M80UFHBQE7BQVU4L" localSheetId="19" hidden="1">#REF!</definedName>
    <definedName name="BExKO551EZ73M80UFHBQE7BQVU4L" localSheetId="20" hidden="1">#REF!</definedName>
    <definedName name="BExKO551EZ73M80UFHBQE7BQVU4L" localSheetId="14" hidden="1">#REF!</definedName>
    <definedName name="BExKO551EZ73M80UFHBQE7BQVU4L" localSheetId="15" hidden="1">#REF!</definedName>
    <definedName name="BExKO551EZ73M80UFHBQE7BQVU4L" localSheetId="3" hidden="1">#REF!</definedName>
    <definedName name="BExKO551EZ73M80UFHBQE7BQVU4L" hidden="1">#REF!</definedName>
    <definedName name="BExKOBA4VTRV9YG31IM1PDDO3J9M" localSheetId="2" hidden="1">#REF!</definedName>
    <definedName name="BExKOBA4VTRV9YG31IM1PDDO3J9M" localSheetId="22" hidden="1">#REF!</definedName>
    <definedName name="BExKOBA4VTRV9YG31IM1PDDO3J9M" localSheetId="19" hidden="1">#REF!</definedName>
    <definedName name="BExKOBA4VTRV9YG31IM1PDDO3J9M" localSheetId="20" hidden="1">#REF!</definedName>
    <definedName name="BExKOBA4VTRV9YG31IM1PDDO3J9M" localSheetId="14" hidden="1">#REF!</definedName>
    <definedName name="BExKOBA4VTRV9YG31IM1PDDO3J9M" localSheetId="15" hidden="1">#REF!</definedName>
    <definedName name="BExKOBA4VTRV9YG31IM1PDDO3J9M" localSheetId="3" hidden="1">#REF!</definedName>
    <definedName name="BExKOBA4VTRV9YG31IM1PDDO3J9M" hidden="1">#REF!</definedName>
    <definedName name="BExKODIZGWW2EQD0FEYW6WK6XLCM" localSheetId="2" hidden="1">#REF!</definedName>
    <definedName name="BExKODIZGWW2EQD0FEYW6WK6XLCM" localSheetId="22" hidden="1">#REF!</definedName>
    <definedName name="BExKODIZGWW2EQD0FEYW6WK6XLCM" localSheetId="19" hidden="1">#REF!</definedName>
    <definedName name="BExKODIZGWW2EQD0FEYW6WK6XLCM" localSheetId="20" hidden="1">#REF!</definedName>
    <definedName name="BExKODIZGWW2EQD0FEYW6WK6XLCM" localSheetId="14" hidden="1">#REF!</definedName>
    <definedName name="BExKODIZGWW2EQD0FEYW6WK6XLCM" localSheetId="15" hidden="1">#REF!</definedName>
    <definedName name="BExKODIZGWW2EQD0FEYW6WK6XLCM" localSheetId="3" hidden="1">#REF!</definedName>
    <definedName name="BExKODIZGWW2EQD0FEYW6WK6XLCM" hidden="1">#REF!</definedName>
    <definedName name="BExKOPO2HPWVQGAKW8LOZMPIDEFG" localSheetId="2" hidden="1">#REF!</definedName>
    <definedName name="BExKOPO2HPWVQGAKW8LOZMPIDEFG" localSheetId="22" hidden="1">#REF!</definedName>
    <definedName name="BExKOPO2HPWVQGAKW8LOZMPIDEFG" localSheetId="19" hidden="1">#REF!</definedName>
    <definedName name="BExKOPO2HPWVQGAKW8LOZMPIDEFG" localSheetId="20" hidden="1">#REF!</definedName>
    <definedName name="BExKOPO2HPWVQGAKW8LOZMPIDEFG" localSheetId="14" hidden="1">#REF!</definedName>
    <definedName name="BExKOPO2HPWVQGAKW8LOZMPIDEFG" localSheetId="15" hidden="1">#REF!</definedName>
    <definedName name="BExKOPO2HPWVQGAKW8LOZMPIDEFG" localSheetId="3" hidden="1">#REF!</definedName>
    <definedName name="BExKOPO2HPWVQGAKW8LOZMPIDEFG" hidden="1">#REF!</definedName>
    <definedName name="BExKP7SRQ3MN5BDYXV2XMBQNUH23" localSheetId="2" hidden="1">#REF!</definedName>
    <definedName name="BExKP7SRQ3MN5BDYXV2XMBQNUH23" localSheetId="22" hidden="1">#REF!</definedName>
    <definedName name="BExKP7SRQ3MN5BDYXV2XMBQNUH23" localSheetId="19" hidden="1">#REF!</definedName>
    <definedName name="BExKP7SRQ3MN5BDYXV2XMBQNUH23" localSheetId="20" hidden="1">#REF!</definedName>
    <definedName name="BExKP7SRQ3MN5BDYXV2XMBQNUH23" localSheetId="14" hidden="1">#REF!</definedName>
    <definedName name="BExKP7SRQ3MN5BDYXV2XMBQNUH23" localSheetId="15" hidden="1">#REF!</definedName>
    <definedName name="BExKP7SRQ3MN5BDYXV2XMBQNUH23" localSheetId="3" hidden="1">#REF!</definedName>
    <definedName name="BExKP7SRQ3MN5BDYXV2XMBQNUH23" hidden="1">#REF!</definedName>
    <definedName name="BExKPEZP0QTKOTLIMMIFSVTHQEEK" localSheetId="2" hidden="1">#REF!</definedName>
    <definedName name="BExKPEZP0QTKOTLIMMIFSVTHQEEK" localSheetId="22" hidden="1">#REF!</definedName>
    <definedName name="BExKPEZP0QTKOTLIMMIFSVTHQEEK" localSheetId="19" hidden="1">#REF!</definedName>
    <definedName name="BExKPEZP0QTKOTLIMMIFSVTHQEEK" localSheetId="20" hidden="1">#REF!</definedName>
    <definedName name="BExKPEZP0QTKOTLIMMIFSVTHQEEK" localSheetId="14" hidden="1">#REF!</definedName>
    <definedName name="BExKPEZP0QTKOTLIMMIFSVTHQEEK" localSheetId="15" hidden="1">#REF!</definedName>
    <definedName name="BExKPEZP0QTKOTLIMMIFSVTHQEEK" localSheetId="3" hidden="1">#REF!</definedName>
    <definedName name="BExKPEZP0QTKOTLIMMIFSVTHQEEK" hidden="1">#REF!</definedName>
    <definedName name="BExKPFFSVTL757PNITV8R9RN4452" localSheetId="2" hidden="1">#REF!</definedName>
    <definedName name="BExKPFFSVTL757PNITV8R9RN4452" localSheetId="22" hidden="1">#REF!</definedName>
    <definedName name="BExKPFFSVTL757PNITV8R9RN4452" localSheetId="19" hidden="1">#REF!</definedName>
    <definedName name="BExKPFFSVTL757PNITV8R9RN4452" localSheetId="20" hidden="1">#REF!</definedName>
    <definedName name="BExKPFFSVTL757PNITV8R9RN4452" localSheetId="14" hidden="1">#REF!</definedName>
    <definedName name="BExKPFFSVTL757PNITV8R9RN4452" localSheetId="15" hidden="1">#REF!</definedName>
    <definedName name="BExKPFFSVTL757PNITV8R9RN4452" localSheetId="3" hidden="1">#REF!</definedName>
    <definedName name="BExKPFFSVTL757PNITV8R9RN4452" hidden="1">#REF!</definedName>
    <definedName name="BExKPJHKPVROP9QX9BMBZMU2HEZ1" localSheetId="2" hidden="1">#REF!</definedName>
    <definedName name="BExKPJHKPVROP9QX9BMBZMU2HEZ1" localSheetId="22" hidden="1">#REF!</definedName>
    <definedName name="BExKPJHKPVROP9QX9BMBZMU2HEZ1" localSheetId="19" hidden="1">#REF!</definedName>
    <definedName name="BExKPJHKPVROP9QX9BMBZMU2HEZ1" localSheetId="20" hidden="1">#REF!</definedName>
    <definedName name="BExKPJHKPVROP9QX9BMBZMU2HEZ1" localSheetId="14" hidden="1">#REF!</definedName>
    <definedName name="BExKPJHKPVROP9QX9BMBZMU2HEZ1" localSheetId="15" hidden="1">#REF!</definedName>
    <definedName name="BExKPJHKPVROP9QX9BMBZMU2HEZ1" localSheetId="3" hidden="1">#REF!</definedName>
    <definedName name="BExKPJHKPVROP9QX9BMBZMU2HEZ1" hidden="1">#REF!</definedName>
    <definedName name="BExKPLQJX0HJ8OTXBXH9IC9J2V0W" localSheetId="2" hidden="1">#REF!</definedName>
    <definedName name="BExKPLQJX0HJ8OTXBXH9IC9J2V0W" localSheetId="22" hidden="1">#REF!</definedName>
    <definedName name="BExKPLQJX0HJ8OTXBXH9IC9J2V0W" localSheetId="19" hidden="1">#REF!</definedName>
    <definedName name="BExKPLQJX0HJ8OTXBXH9IC9J2V0W" localSheetId="20" hidden="1">#REF!</definedName>
    <definedName name="BExKPLQJX0HJ8OTXBXH9IC9J2V0W" localSheetId="14" hidden="1">#REF!</definedName>
    <definedName name="BExKPLQJX0HJ8OTXBXH9IC9J2V0W" localSheetId="15" hidden="1">#REF!</definedName>
    <definedName name="BExKPLQJX0HJ8OTXBXH9IC9J2V0W" localSheetId="3" hidden="1">#REF!</definedName>
    <definedName name="BExKPLQJX0HJ8OTXBXH9IC9J2V0W" hidden="1">#REF!</definedName>
    <definedName name="BExKPN8C7GN36ZJZHLOB74LU6KT0" localSheetId="2" hidden="1">#REF!</definedName>
    <definedName name="BExKPN8C7GN36ZJZHLOB74LU6KT0" localSheetId="22" hidden="1">#REF!</definedName>
    <definedName name="BExKPN8C7GN36ZJZHLOB74LU6KT0" localSheetId="19" hidden="1">#REF!</definedName>
    <definedName name="BExKPN8C7GN36ZJZHLOB74LU6KT0" localSheetId="20" hidden="1">#REF!</definedName>
    <definedName name="BExKPN8C7GN36ZJZHLOB74LU6KT0" localSheetId="14" hidden="1">#REF!</definedName>
    <definedName name="BExKPN8C7GN36ZJZHLOB74LU6KT0" localSheetId="15" hidden="1">#REF!</definedName>
    <definedName name="BExKPN8C7GN36ZJZHLOB74LU6KT0" localSheetId="3" hidden="1">#REF!</definedName>
    <definedName name="BExKPN8C7GN36ZJZHLOB74LU6KT0" hidden="1">#REF!</definedName>
    <definedName name="BExKPX9VZ1J5021Q98K60HMPJU58" localSheetId="2" hidden="1">#REF!</definedName>
    <definedName name="BExKPX9VZ1J5021Q98K60HMPJU58" localSheetId="22" hidden="1">#REF!</definedName>
    <definedName name="BExKPX9VZ1J5021Q98K60HMPJU58" localSheetId="19" hidden="1">#REF!</definedName>
    <definedName name="BExKPX9VZ1J5021Q98K60HMPJU58" localSheetId="20" hidden="1">#REF!</definedName>
    <definedName name="BExKPX9VZ1J5021Q98K60HMPJU58" localSheetId="14" hidden="1">#REF!</definedName>
    <definedName name="BExKPX9VZ1J5021Q98K60HMPJU58" localSheetId="15" hidden="1">#REF!</definedName>
    <definedName name="BExKPX9VZ1J5021Q98K60HMPJU58" localSheetId="3" hidden="1">#REF!</definedName>
    <definedName name="BExKPX9VZ1J5021Q98K60HMPJU58" hidden="1">#REF!</definedName>
    <definedName name="BExKQGGEP203MUWSJVORTY7RFOFT" localSheetId="2" hidden="1">#REF!</definedName>
    <definedName name="BExKQGGEP203MUWSJVORTY7RFOFT" localSheetId="22" hidden="1">#REF!</definedName>
    <definedName name="BExKQGGEP203MUWSJVORTY7RFOFT" localSheetId="19" hidden="1">#REF!</definedName>
    <definedName name="BExKQGGEP203MUWSJVORTY7RFOFT" localSheetId="20" hidden="1">#REF!</definedName>
    <definedName name="BExKQGGEP203MUWSJVORTY7RFOFT" localSheetId="14" hidden="1">#REF!</definedName>
    <definedName name="BExKQGGEP203MUWSJVORTY7RFOFT" localSheetId="15" hidden="1">#REF!</definedName>
    <definedName name="BExKQGGEP203MUWSJVORTY7RFOFT" localSheetId="3" hidden="1">#REF!</definedName>
    <definedName name="BExKQGGEP203MUWSJVORTY7RFOFT" hidden="1">#REF!</definedName>
    <definedName name="BExKQJGAAWNM3NT19E9I0CQDBTU0" localSheetId="2" hidden="1">#REF!</definedName>
    <definedName name="BExKQJGAAWNM3NT19E9I0CQDBTU0" localSheetId="22" hidden="1">#REF!</definedName>
    <definedName name="BExKQJGAAWNM3NT19E9I0CQDBTU0" localSheetId="19" hidden="1">#REF!</definedName>
    <definedName name="BExKQJGAAWNM3NT19E9I0CQDBTU0" localSheetId="20" hidden="1">#REF!</definedName>
    <definedName name="BExKQJGAAWNM3NT19E9I0CQDBTU0" localSheetId="14" hidden="1">#REF!</definedName>
    <definedName name="BExKQJGAAWNM3NT19E9I0CQDBTU0" localSheetId="15" hidden="1">#REF!</definedName>
    <definedName name="BExKQJGAAWNM3NT19E9I0CQDBTU0" localSheetId="3" hidden="1">#REF!</definedName>
    <definedName name="BExKQJGAAWNM3NT19E9I0CQDBTU0" hidden="1">#REF!</definedName>
    <definedName name="BExKQM5GJ1ZN5REKFE7YVBQ0KXWF" localSheetId="2" hidden="1">#REF!</definedName>
    <definedName name="BExKQM5GJ1ZN5REKFE7YVBQ0KXWF" localSheetId="22" hidden="1">#REF!</definedName>
    <definedName name="BExKQM5GJ1ZN5REKFE7YVBQ0KXWF" localSheetId="19" hidden="1">#REF!</definedName>
    <definedName name="BExKQM5GJ1ZN5REKFE7YVBQ0KXWF" localSheetId="20" hidden="1">#REF!</definedName>
    <definedName name="BExKQM5GJ1ZN5REKFE7YVBQ0KXWF" localSheetId="14" hidden="1">#REF!</definedName>
    <definedName name="BExKQM5GJ1ZN5REKFE7YVBQ0KXWF" localSheetId="15" hidden="1">#REF!</definedName>
    <definedName name="BExKQM5GJ1ZN5REKFE7YVBQ0KXWF" localSheetId="3" hidden="1">#REF!</definedName>
    <definedName name="BExKQM5GJ1ZN5REKFE7YVBQ0KXWF" hidden="1">#REF!</definedName>
    <definedName name="BExKQQ71278061G7ZFYGPWOMOMY2" localSheetId="2" hidden="1">#REF!</definedName>
    <definedName name="BExKQQ71278061G7ZFYGPWOMOMY2" localSheetId="22" hidden="1">#REF!</definedName>
    <definedName name="BExKQQ71278061G7ZFYGPWOMOMY2" localSheetId="19" hidden="1">#REF!</definedName>
    <definedName name="BExKQQ71278061G7ZFYGPWOMOMY2" localSheetId="20" hidden="1">#REF!</definedName>
    <definedName name="BExKQQ71278061G7ZFYGPWOMOMY2" localSheetId="14" hidden="1">#REF!</definedName>
    <definedName name="BExKQQ71278061G7ZFYGPWOMOMY2" localSheetId="15" hidden="1">#REF!</definedName>
    <definedName name="BExKQQ71278061G7ZFYGPWOMOMY2" localSheetId="3" hidden="1">#REF!</definedName>
    <definedName name="BExKQQ71278061G7ZFYGPWOMOMY2" hidden="1">#REF!</definedName>
    <definedName name="BExKQTXRG3ECU8NT47UR7643LO5G" localSheetId="2" hidden="1">#REF!</definedName>
    <definedName name="BExKQTXRG3ECU8NT47UR7643LO5G" localSheetId="22" hidden="1">#REF!</definedName>
    <definedName name="BExKQTXRG3ECU8NT47UR7643LO5G" localSheetId="19" hidden="1">#REF!</definedName>
    <definedName name="BExKQTXRG3ECU8NT47UR7643LO5G" localSheetId="20" hidden="1">#REF!</definedName>
    <definedName name="BExKQTXRG3ECU8NT47UR7643LO5G" localSheetId="14" hidden="1">#REF!</definedName>
    <definedName name="BExKQTXRG3ECU8NT47UR7643LO5G" localSheetId="15" hidden="1">#REF!</definedName>
    <definedName name="BExKQTXRG3ECU8NT47UR7643LO5G" localSheetId="3" hidden="1">#REF!</definedName>
    <definedName name="BExKQTXRG3ECU8NT47UR7643LO5G" hidden="1">#REF!</definedName>
    <definedName name="BExKQVL7HPOIZ4FHANDFMVOJLEPR" localSheetId="2" hidden="1">#REF!</definedName>
    <definedName name="BExKQVL7HPOIZ4FHANDFMVOJLEPR" localSheetId="22" hidden="1">#REF!</definedName>
    <definedName name="BExKQVL7HPOIZ4FHANDFMVOJLEPR" localSheetId="19" hidden="1">#REF!</definedName>
    <definedName name="BExKQVL7HPOIZ4FHANDFMVOJLEPR" localSheetId="20" hidden="1">#REF!</definedName>
    <definedName name="BExKQVL7HPOIZ4FHANDFMVOJLEPR" localSheetId="14" hidden="1">#REF!</definedName>
    <definedName name="BExKQVL7HPOIZ4FHANDFMVOJLEPR" localSheetId="15" hidden="1">#REF!</definedName>
    <definedName name="BExKQVL7HPOIZ4FHANDFMVOJLEPR" localSheetId="3" hidden="1">#REF!</definedName>
    <definedName name="BExKQVL7HPOIZ4FHANDFMVOJLEPR" hidden="1">#REF!</definedName>
    <definedName name="BExKR3ZAJRYXZB4M7XZPK0I7E55W" localSheetId="2" hidden="1">#REF!</definedName>
    <definedName name="BExKR3ZAJRYXZB4M7XZPK0I7E55W" localSheetId="22" hidden="1">#REF!</definedName>
    <definedName name="BExKR3ZAJRYXZB4M7XZPK0I7E55W" localSheetId="19" hidden="1">#REF!</definedName>
    <definedName name="BExKR3ZAJRYXZB4M7XZPK0I7E55W" localSheetId="20" hidden="1">#REF!</definedName>
    <definedName name="BExKR3ZAJRYXZB4M7XZPK0I7E55W" localSheetId="14" hidden="1">#REF!</definedName>
    <definedName name="BExKR3ZAJRYXZB4M7XZPK0I7E55W" localSheetId="15" hidden="1">#REF!</definedName>
    <definedName name="BExKR3ZAJRYXZB4M7XZPK0I7E55W" localSheetId="3" hidden="1">#REF!</definedName>
    <definedName name="BExKR3ZAJRYXZB4M7XZPK0I7E55W" hidden="1">#REF!</definedName>
    <definedName name="BExKR8RZSEHW184G0Z56B4EGNU72" localSheetId="2" hidden="1">#REF!</definedName>
    <definedName name="BExKR8RZSEHW184G0Z56B4EGNU72" localSheetId="22" hidden="1">#REF!</definedName>
    <definedName name="BExKR8RZSEHW184G0Z56B4EGNU72" localSheetId="19" hidden="1">#REF!</definedName>
    <definedName name="BExKR8RZSEHW184G0Z56B4EGNU72" localSheetId="20" hidden="1">#REF!</definedName>
    <definedName name="BExKR8RZSEHW184G0Z56B4EGNU72" localSheetId="14" hidden="1">#REF!</definedName>
    <definedName name="BExKR8RZSEHW184G0Z56B4EGNU72" localSheetId="15" hidden="1">#REF!</definedName>
    <definedName name="BExKR8RZSEHW184G0Z56B4EGNU72" localSheetId="3" hidden="1">#REF!</definedName>
    <definedName name="BExKR8RZSEHW184G0Z56B4EGNU72" hidden="1">#REF!</definedName>
    <definedName name="BExKRHM60KUPM7RGAAFRSKX4TMS5" localSheetId="2" hidden="1">#REF!</definedName>
    <definedName name="BExKRHM60KUPM7RGAAFRSKX4TMS5" localSheetId="22" hidden="1">#REF!</definedName>
    <definedName name="BExKRHM60KUPM7RGAAFRSKX4TMS5" localSheetId="19" hidden="1">#REF!</definedName>
    <definedName name="BExKRHM60KUPM7RGAAFRSKX4TMS5" localSheetId="20" hidden="1">#REF!</definedName>
    <definedName name="BExKRHM60KUPM7RGAAFRSKX4TMS5" localSheetId="14" hidden="1">#REF!</definedName>
    <definedName name="BExKRHM60KUPM7RGAAFRSKX4TMS5" localSheetId="15" hidden="1">#REF!</definedName>
    <definedName name="BExKRHM60KUPM7RGAAFRSKX4TMS5" localSheetId="3" hidden="1">#REF!</definedName>
    <definedName name="BExKRHM60KUPM7RGAAFRSKX4TMS5" hidden="1">#REF!</definedName>
    <definedName name="BExKRQB2LX164R610N3VXJPD3C1W" localSheetId="2" hidden="1">#REF!</definedName>
    <definedName name="BExKRQB2LX164R610N3VXJPD3C1W" localSheetId="22" hidden="1">#REF!</definedName>
    <definedName name="BExKRQB2LX164R610N3VXJPD3C1W" localSheetId="19" hidden="1">#REF!</definedName>
    <definedName name="BExKRQB2LX164R610N3VXJPD3C1W" localSheetId="20" hidden="1">#REF!</definedName>
    <definedName name="BExKRQB2LX164R610N3VXJPD3C1W" localSheetId="14" hidden="1">#REF!</definedName>
    <definedName name="BExKRQB2LX164R610N3VXJPD3C1W" localSheetId="15" hidden="1">#REF!</definedName>
    <definedName name="BExKRQB2LX164R610N3VXJPD3C1W" localSheetId="3" hidden="1">#REF!</definedName>
    <definedName name="BExKRQB2LX164R610N3VXJPD3C1W" hidden="1">#REF!</definedName>
    <definedName name="BExKRVUSQ6PA7ZYQSTEQL3X7PB9P" localSheetId="2" hidden="1">#REF!</definedName>
    <definedName name="BExKRVUSQ6PA7ZYQSTEQL3X7PB9P" localSheetId="22" hidden="1">#REF!</definedName>
    <definedName name="BExKRVUSQ6PA7ZYQSTEQL3X7PB9P" localSheetId="19" hidden="1">#REF!</definedName>
    <definedName name="BExKRVUSQ6PA7ZYQSTEQL3X7PB9P" localSheetId="20" hidden="1">#REF!</definedName>
    <definedName name="BExKRVUSQ6PA7ZYQSTEQL3X7PB9P" localSheetId="14" hidden="1">#REF!</definedName>
    <definedName name="BExKRVUSQ6PA7ZYQSTEQL3X7PB9P" localSheetId="15" hidden="1">#REF!</definedName>
    <definedName name="BExKRVUSQ6PA7ZYQSTEQL3X7PB9P" localSheetId="3" hidden="1">#REF!</definedName>
    <definedName name="BExKRVUSQ6PA7ZYQSTEQL3X7PB9P" hidden="1">#REF!</definedName>
    <definedName name="BExKRY3KZ7F7RB2KH8HXSQ85IEQO" localSheetId="2" hidden="1">#REF!</definedName>
    <definedName name="BExKRY3KZ7F7RB2KH8HXSQ85IEQO" localSheetId="22" hidden="1">#REF!</definedName>
    <definedName name="BExKRY3KZ7F7RB2KH8HXSQ85IEQO" localSheetId="19" hidden="1">#REF!</definedName>
    <definedName name="BExKRY3KZ7F7RB2KH8HXSQ85IEQO" localSheetId="20" hidden="1">#REF!</definedName>
    <definedName name="BExKRY3KZ7F7RB2KH8HXSQ85IEQO" localSheetId="14" hidden="1">#REF!</definedName>
    <definedName name="BExKRY3KZ7F7RB2KH8HXSQ85IEQO" localSheetId="15" hidden="1">#REF!</definedName>
    <definedName name="BExKRY3KZ7F7RB2KH8HXSQ85IEQO" localSheetId="3" hidden="1">#REF!</definedName>
    <definedName name="BExKRY3KZ7F7RB2KH8HXSQ85IEQO" hidden="1">#REF!</definedName>
    <definedName name="BExKS91CCVW1YKNE1EQ4MCE1E9JX" localSheetId="2" hidden="1">#REF!</definedName>
    <definedName name="BExKS91CCVW1YKNE1EQ4MCE1E9JX" localSheetId="22" hidden="1">#REF!</definedName>
    <definedName name="BExKS91CCVW1YKNE1EQ4MCE1E9JX" localSheetId="19" hidden="1">#REF!</definedName>
    <definedName name="BExKS91CCVW1YKNE1EQ4MCE1E9JX" localSheetId="20" hidden="1">#REF!</definedName>
    <definedName name="BExKS91CCVW1YKNE1EQ4MCE1E9JX" localSheetId="14" hidden="1">#REF!</definedName>
    <definedName name="BExKS91CCVW1YKNE1EQ4MCE1E9JX" localSheetId="15" hidden="1">#REF!</definedName>
    <definedName name="BExKS91CCVW1YKNE1EQ4MCE1E9JX" localSheetId="3" hidden="1">#REF!</definedName>
    <definedName name="BExKS91CCVW1YKNE1EQ4MCE1E9JX" hidden="1">#REF!</definedName>
    <definedName name="BExKSA37DZTCK6H13HPIKR0ZFVL8" localSheetId="2" hidden="1">#REF!</definedName>
    <definedName name="BExKSA37DZTCK6H13HPIKR0ZFVL8" localSheetId="22" hidden="1">#REF!</definedName>
    <definedName name="BExKSA37DZTCK6H13HPIKR0ZFVL8" localSheetId="19" hidden="1">#REF!</definedName>
    <definedName name="BExKSA37DZTCK6H13HPIKR0ZFVL8" localSheetId="20" hidden="1">#REF!</definedName>
    <definedName name="BExKSA37DZTCK6H13HPIKR0ZFVL8" localSheetId="14" hidden="1">#REF!</definedName>
    <definedName name="BExKSA37DZTCK6H13HPIKR0ZFVL8" localSheetId="15" hidden="1">#REF!</definedName>
    <definedName name="BExKSA37DZTCK6H13HPIKR0ZFVL8" localSheetId="3" hidden="1">#REF!</definedName>
    <definedName name="BExKSA37DZTCK6H13HPIKR0ZFVL8" hidden="1">#REF!</definedName>
    <definedName name="BExKSB51O073JLM4PEU353GBBSMI" localSheetId="2" hidden="1">#REF!</definedName>
    <definedName name="BExKSB51O073JLM4PEU353GBBSMI" localSheetId="22" hidden="1">#REF!</definedName>
    <definedName name="BExKSB51O073JLM4PEU353GBBSMI" localSheetId="19" hidden="1">#REF!</definedName>
    <definedName name="BExKSB51O073JLM4PEU353GBBSMI" localSheetId="20" hidden="1">#REF!</definedName>
    <definedName name="BExKSB51O073JLM4PEU353GBBSMI" localSheetId="14" hidden="1">#REF!</definedName>
    <definedName name="BExKSB51O073JLM4PEU353GBBSMI" localSheetId="15" hidden="1">#REF!</definedName>
    <definedName name="BExKSB51O073JLM4PEU353GBBSMI" localSheetId="3" hidden="1">#REF!</definedName>
    <definedName name="BExKSB51O073JLM4PEU353GBBSMI" hidden="1">#REF!</definedName>
    <definedName name="BExKSC1EDUXA6RM44LZV6HMMHKLX" localSheetId="2" hidden="1">#REF!</definedName>
    <definedName name="BExKSC1EDUXA6RM44LZV6HMMHKLX" localSheetId="22" hidden="1">#REF!</definedName>
    <definedName name="BExKSC1EDUXA6RM44LZV6HMMHKLX" localSheetId="19" hidden="1">#REF!</definedName>
    <definedName name="BExKSC1EDUXA6RM44LZV6HMMHKLX" localSheetId="20" hidden="1">#REF!</definedName>
    <definedName name="BExKSC1EDUXA6RM44LZV6HMMHKLX" localSheetId="14" hidden="1">#REF!</definedName>
    <definedName name="BExKSC1EDUXA6RM44LZV6HMMHKLX" localSheetId="15" hidden="1">#REF!</definedName>
    <definedName name="BExKSC1EDUXA6RM44LZV6HMMHKLX" localSheetId="3" hidden="1">#REF!</definedName>
    <definedName name="BExKSC1EDUXA6RM44LZV6HMMHKLX" hidden="1">#REF!</definedName>
    <definedName name="BExKSFMOMSZYDE0WNC94F40S6636" localSheetId="2" hidden="1">#REF!</definedName>
    <definedName name="BExKSFMOMSZYDE0WNC94F40S6636" localSheetId="22" hidden="1">#REF!</definedName>
    <definedName name="BExKSFMOMSZYDE0WNC94F40S6636" localSheetId="19" hidden="1">#REF!</definedName>
    <definedName name="BExKSFMOMSZYDE0WNC94F40S6636" localSheetId="20" hidden="1">#REF!</definedName>
    <definedName name="BExKSFMOMSZYDE0WNC94F40S6636" localSheetId="14" hidden="1">#REF!</definedName>
    <definedName name="BExKSFMOMSZYDE0WNC94F40S6636" localSheetId="15" hidden="1">#REF!</definedName>
    <definedName name="BExKSFMOMSZYDE0WNC94F40S6636" localSheetId="3" hidden="1">#REF!</definedName>
    <definedName name="BExKSFMOMSZYDE0WNC94F40S6636" hidden="1">#REF!</definedName>
    <definedName name="BExKSHQ9K79S8KYUWIV5M5LAHHF1" localSheetId="2" hidden="1">#REF!</definedName>
    <definedName name="BExKSHQ9K79S8KYUWIV5M5LAHHF1" localSheetId="22" hidden="1">#REF!</definedName>
    <definedName name="BExKSHQ9K79S8KYUWIV5M5LAHHF1" localSheetId="19" hidden="1">#REF!</definedName>
    <definedName name="BExKSHQ9K79S8KYUWIV5M5LAHHF1" localSheetId="20" hidden="1">#REF!</definedName>
    <definedName name="BExKSHQ9K79S8KYUWIV5M5LAHHF1" localSheetId="14" hidden="1">#REF!</definedName>
    <definedName name="BExKSHQ9K79S8KYUWIV5M5LAHHF1" localSheetId="15" hidden="1">#REF!</definedName>
    <definedName name="BExKSHQ9K79S8KYUWIV5M5LAHHF1" localSheetId="3" hidden="1">#REF!</definedName>
    <definedName name="BExKSHQ9K79S8KYUWIV5M5LAHHF1" hidden="1">#REF!</definedName>
    <definedName name="BExKSJTWG9L3FCX8FLK4EMUJMF27" localSheetId="2" hidden="1">#REF!</definedName>
    <definedName name="BExKSJTWG9L3FCX8FLK4EMUJMF27" localSheetId="22" hidden="1">#REF!</definedName>
    <definedName name="BExKSJTWG9L3FCX8FLK4EMUJMF27" localSheetId="19" hidden="1">#REF!</definedName>
    <definedName name="BExKSJTWG9L3FCX8FLK4EMUJMF27" localSheetId="20" hidden="1">#REF!</definedName>
    <definedName name="BExKSJTWG9L3FCX8FLK4EMUJMF27" localSheetId="14" hidden="1">#REF!</definedName>
    <definedName name="BExKSJTWG9L3FCX8FLK4EMUJMF27" localSheetId="15" hidden="1">#REF!</definedName>
    <definedName name="BExKSJTWG9L3FCX8FLK4EMUJMF27" localSheetId="3" hidden="1">#REF!</definedName>
    <definedName name="BExKSJTWG9L3FCX8FLK4EMUJMF27" hidden="1">#REF!</definedName>
    <definedName name="BExKSU0MKNAVZYYPKCYTZDWQX4R8" localSheetId="2" hidden="1">#REF!</definedName>
    <definedName name="BExKSU0MKNAVZYYPKCYTZDWQX4R8" localSheetId="22" hidden="1">#REF!</definedName>
    <definedName name="BExKSU0MKNAVZYYPKCYTZDWQX4R8" localSheetId="19" hidden="1">#REF!</definedName>
    <definedName name="BExKSU0MKNAVZYYPKCYTZDWQX4R8" localSheetId="20" hidden="1">#REF!</definedName>
    <definedName name="BExKSU0MKNAVZYYPKCYTZDWQX4R8" localSheetId="14" hidden="1">#REF!</definedName>
    <definedName name="BExKSU0MKNAVZYYPKCYTZDWQX4R8" localSheetId="15" hidden="1">#REF!</definedName>
    <definedName name="BExKSU0MKNAVZYYPKCYTZDWQX4R8" localSheetId="3" hidden="1">#REF!</definedName>
    <definedName name="BExKSU0MKNAVZYYPKCYTZDWQX4R8" hidden="1">#REF!</definedName>
    <definedName name="BExKSX60G1MUS689FXIGYP2F7C62" localSheetId="2" hidden="1">#REF!</definedName>
    <definedName name="BExKSX60G1MUS689FXIGYP2F7C62" localSheetId="22" hidden="1">#REF!</definedName>
    <definedName name="BExKSX60G1MUS689FXIGYP2F7C62" localSheetId="19" hidden="1">#REF!</definedName>
    <definedName name="BExKSX60G1MUS689FXIGYP2F7C62" localSheetId="20" hidden="1">#REF!</definedName>
    <definedName name="BExKSX60G1MUS689FXIGYP2F7C62" localSheetId="14" hidden="1">#REF!</definedName>
    <definedName name="BExKSX60G1MUS689FXIGYP2F7C62" localSheetId="15" hidden="1">#REF!</definedName>
    <definedName name="BExKSX60G1MUS689FXIGYP2F7C62" localSheetId="3" hidden="1">#REF!</definedName>
    <definedName name="BExKSX60G1MUS689FXIGYP2F7C62" hidden="1">#REF!</definedName>
    <definedName name="BExKT2UZ7Y2VWF5NQE18SJRLD2RN" localSheetId="2" hidden="1">#REF!</definedName>
    <definedName name="BExKT2UZ7Y2VWF5NQE18SJRLD2RN" localSheetId="22" hidden="1">#REF!</definedName>
    <definedName name="BExKT2UZ7Y2VWF5NQE18SJRLD2RN" localSheetId="19" hidden="1">#REF!</definedName>
    <definedName name="BExKT2UZ7Y2VWF5NQE18SJRLD2RN" localSheetId="20" hidden="1">#REF!</definedName>
    <definedName name="BExKT2UZ7Y2VWF5NQE18SJRLD2RN" localSheetId="14" hidden="1">#REF!</definedName>
    <definedName name="BExKT2UZ7Y2VWF5NQE18SJRLD2RN" localSheetId="15" hidden="1">#REF!</definedName>
    <definedName name="BExKT2UZ7Y2VWF5NQE18SJRLD2RN" localSheetId="3" hidden="1">#REF!</definedName>
    <definedName name="BExKT2UZ7Y2VWF5NQE18SJRLD2RN" hidden="1">#REF!</definedName>
    <definedName name="BExKT3GJFNGAM09H5F615E36A38C" localSheetId="2" hidden="1">#REF!</definedName>
    <definedName name="BExKT3GJFNGAM09H5F615E36A38C" localSheetId="22" hidden="1">#REF!</definedName>
    <definedName name="BExKT3GJFNGAM09H5F615E36A38C" localSheetId="19" hidden="1">#REF!</definedName>
    <definedName name="BExKT3GJFNGAM09H5F615E36A38C" localSheetId="20" hidden="1">#REF!</definedName>
    <definedName name="BExKT3GJFNGAM09H5F615E36A38C" localSheetId="14" hidden="1">#REF!</definedName>
    <definedName name="BExKT3GJFNGAM09H5F615E36A38C" localSheetId="15" hidden="1">#REF!</definedName>
    <definedName name="BExKT3GJFNGAM09H5F615E36A38C" localSheetId="3" hidden="1">#REF!</definedName>
    <definedName name="BExKT3GJFNGAM09H5F615E36A38C" hidden="1">#REF!</definedName>
    <definedName name="BExKTD1UM9PTLYETG1RM502XDNC0" localSheetId="2" hidden="1">#REF!</definedName>
    <definedName name="BExKTD1UM9PTLYETG1RM502XDNC0" localSheetId="22" hidden="1">#REF!</definedName>
    <definedName name="BExKTD1UM9PTLYETG1RM502XDNC0" localSheetId="19" hidden="1">#REF!</definedName>
    <definedName name="BExKTD1UM9PTLYETG1RM502XDNC0" localSheetId="20" hidden="1">#REF!</definedName>
    <definedName name="BExKTD1UM9PTLYETG1RM502XDNC0" localSheetId="14" hidden="1">#REF!</definedName>
    <definedName name="BExKTD1UM9PTLYETG1RM502XDNC0" localSheetId="15" hidden="1">#REF!</definedName>
    <definedName name="BExKTD1UM9PTLYETG1RM502XDNC0" localSheetId="3" hidden="1">#REF!</definedName>
    <definedName name="BExKTD1UM9PTLYETG1RM502XDNC0" hidden="1">#REF!</definedName>
    <definedName name="BExKTJN26AY45CE6JUAX3OIL48F7" localSheetId="2" hidden="1">#REF!</definedName>
    <definedName name="BExKTJN26AY45CE6JUAX3OIL48F7" localSheetId="22" hidden="1">#REF!</definedName>
    <definedName name="BExKTJN26AY45CE6JUAX3OIL48F7" localSheetId="19" hidden="1">#REF!</definedName>
    <definedName name="BExKTJN26AY45CE6JUAX3OIL48F7" localSheetId="20" hidden="1">#REF!</definedName>
    <definedName name="BExKTJN26AY45CE6JUAX3OIL48F7" localSheetId="14" hidden="1">#REF!</definedName>
    <definedName name="BExKTJN26AY45CE6JUAX3OIL48F7" localSheetId="15" hidden="1">#REF!</definedName>
    <definedName name="BExKTJN26AY45CE6JUAX3OIL48F7" localSheetId="3" hidden="1">#REF!</definedName>
    <definedName name="BExKTJN26AY45CE6JUAX3OIL48F7" hidden="1">#REF!</definedName>
    <definedName name="BExKTQZGN8GI3XGSEXMPCCA3S19H" localSheetId="2" hidden="1">#REF!</definedName>
    <definedName name="BExKTQZGN8GI3XGSEXMPCCA3S19H" localSheetId="22" hidden="1">#REF!</definedName>
    <definedName name="BExKTQZGN8GI3XGSEXMPCCA3S19H" localSheetId="19" hidden="1">#REF!</definedName>
    <definedName name="BExKTQZGN8GI3XGSEXMPCCA3S19H" localSheetId="20" hidden="1">#REF!</definedName>
    <definedName name="BExKTQZGN8GI3XGSEXMPCCA3S19H" localSheetId="14" hidden="1">#REF!</definedName>
    <definedName name="BExKTQZGN8GI3XGSEXMPCCA3S19H" localSheetId="15" hidden="1">#REF!</definedName>
    <definedName name="BExKTQZGN8GI3XGSEXMPCCA3S19H" localSheetId="3" hidden="1">#REF!</definedName>
    <definedName name="BExKTQZGN8GI3XGSEXMPCCA3S19H" hidden="1">#REF!</definedName>
    <definedName name="BExKTUKYYU0F6TUW1RXV24LRAZFE" localSheetId="2" hidden="1">#REF!</definedName>
    <definedName name="BExKTUKYYU0F6TUW1RXV24LRAZFE" localSheetId="22" hidden="1">#REF!</definedName>
    <definedName name="BExKTUKYYU0F6TUW1RXV24LRAZFE" localSheetId="19" hidden="1">#REF!</definedName>
    <definedName name="BExKTUKYYU0F6TUW1RXV24LRAZFE" localSheetId="20" hidden="1">#REF!</definedName>
    <definedName name="BExKTUKYYU0F6TUW1RXV24LRAZFE" localSheetId="14" hidden="1">#REF!</definedName>
    <definedName name="BExKTUKYYU0F6TUW1RXV24LRAZFE" localSheetId="15" hidden="1">#REF!</definedName>
    <definedName name="BExKTUKYYU0F6TUW1RXV24LRAZFE" localSheetId="3" hidden="1">#REF!</definedName>
    <definedName name="BExKTUKYYU0F6TUW1RXV24LRAZFE" hidden="1">#REF!</definedName>
    <definedName name="BExKU3FBLHQBIUTN6XEZW5GC9OG1" localSheetId="2" hidden="1">#REF!</definedName>
    <definedName name="BExKU3FBLHQBIUTN6XEZW5GC9OG1" localSheetId="22" hidden="1">#REF!</definedName>
    <definedName name="BExKU3FBLHQBIUTN6XEZW5GC9OG1" localSheetId="19" hidden="1">#REF!</definedName>
    <definedName name="BExKU3FBLHQBIUTN6XEZW5GC9OG1" localSheetId="20" hidden="1">#REF!</definedName>
    <definedName name="BExKU3FBLHQBIUTN6XEZW5GC9OG1" localSheetId="14" hidden="1">#REF!</definedName>
    <definedName name="BExKU3FBLHQBIUTN6XEZW5GC9OG1" localSheetId="15" hidden="1">#REF!</definedName>
    <definedName name="BExKU3FBLHQBIUTN6XEZW5GC9OG1" localSheetId="3" hidden="1">#REF!</definedName>
    <definedName name="BExKU3FBLHQBIUTN6XEZW5GC9OG1" hidden="1">#REF!</definedName>
    <definedName name="BExKU82I99FEUIZLODXJDOJC96CQ" localSheetId="2" hidden="1">#REF!</definedName>
    <definedName name="BExKU82I99FEUIZLODXJDOJC96CQ" localSheetId="22" hidden="1">#REF!</definedName>
    <definedName name="BExKU82I99FEUIZLODXJDOJC96CQ" localSheetId="19" hidden="1">#REF!</definedName>
    <definedName name="BExKU82I99FEUIZLODXJDOJC96CQ" localSheetId="20" hidden="1">#REF!</definedName>
    <definedName name="BExKU82I99FEUIZLODXJDOJC96CQ" localSheetId="14" hidden="1">#REF!</definedName>
    <definedName name="BExKU82I99FEUIZLODXJDOJC96CQ" localSheetId="15" hidden="1">#REF!</definedName>
    <definedName name="BExKU82I99FEUIZLODXJDOJC96CQ" localSheetId="3" hidden="1">#REF!</definedName>
    <definedName name="BExKU82I99FEUIZLODXJDOJC96CQ" hidden="1">#REF!</definedName>
    <definedName name="BExKUDM0DFSCM3D91SH0XLXJSL18" localSheetId="2" hidden="1">#REF!</definedName>
    <definedName name="BExKUDM0DFSCM3D91SH0XLXJSL18" localSheetId="22" hidden="1">#REF!</definedName>
    <definedName name="BExKUDM0DFSCM3D91SH0XLXJSL18" localSheetId="19" hidden="1">#REF!</definedName>
    <definedName name="BExKUDM0DFSCM3D91SH0XLXJSL18" localSheetId="20" hidden="1">#REF!</definedName>
    <definedName name="BExKUDM0DFSCM3D91SH0XLXJSL18" localSheetId="14" hidden="1">#REF!</definedName>
    <definedName name="BExKUDM0DFSCM3D91SH0XLXJSL18" localSheetId="15" hidden="1">#REF!</definedName>
    <definedName name="BExKUDM0DFSCM3D91SH0XLXJSL18" localSheetId="3" hidden="1">#REF!</definedName>
    <definedName name="BExKUDM0DFSCM3D91SH0XLXJSL18" hidden="1">#REF!</definedName>
    <definedName name="BExKUHYKD9TJTMQOOBS4EX04FCEZ" localSheetId="2" hidden="1">#REF!</definedName>
    <definedName name="BExKUHYKD9TJTMQOOBS4EX04FCEZ" localSheetId="22" hidden="1">#REF!</definedName>
    <definedName name="BExKUHYKD9TJTMQOOBS4EX04FCEZ" localSheetId="19" hidden="1">#REF!</definedName>
    <definedName name="BExKUHYKD9TJTMQOOBS4EX04FCEZ" localSheetId="20" hidden="1">#REF!</definedName>
    <definedName name="BExKUHYKD9TJTMQOOBS4EX04FCEZ" localSheetId="14" hidden="1">#REF!</definedName>
    <definedName name="BExKUHYKD9TJTMQOOBS4EX04FCEZ" localSheetId="15" hidden="1">#REF!</definedName>
    <definedName name="BExKUHYKD9TJTMQOOBS4EX04FCEZ" localSheetId="3" hidden="1">#REF!</definedName>
    <definedName name="BExKUHYKD9TJTMQOOBS4EX04FCEZ" hidden="1">#REF!</definedName>
    <definedName name="BExKULEKJLA77AUQPDUHSM94Y76Z" localSheetId="2" hidden="1">#REF!</definedName>
    <definedName name="BExKULEKJLA77AUQPDUHSM94Y76Z" localSheetId="22" hidden="1">#REF!</definedName>
    <definedName name="BExKULEKJLA77AUQPDUHSM94Y76Z" localSheetId="19" hidden="1">#REF!</definedName>
    <definedName name="BExKULEKJLA77AUQPDUHSM94Y76Z" localSheetId="20" hidden="1">#REF!</definedName>
    <definedName name="BExKULEKJLA77AUQPDUHSM94Y76Z" localSheetId="14" hidden="1">#REF!</definedName>
    <definedName name="BExKULEKJLA77AUQPDUHSM94Y76Z" localSheetId="15" hidden="1">#REF!</definedName>
    <definedName name="BExKULEKJLA77AUQPDUHSM94Y76Z" localSheetId="3" hidden="1">#REF!</definedName>
    <definedName name="BExKULEKJLA77AUQPDUHSM94Y76Z" hidden="1">#REF!</definedName>
    <definedName name="BExKUXE506JSYMR4CV866RHRDYR9" localSheetId="2" hidden="1">#REF!</definedName>
    <definedName name="BExKUXE506JSYMR4CV866RHRDYR9" localSheetId="22" hidden="1">#REF!</definedName>
    <definedName name="BExKUXE506JSYMR4CV866RHRDYR9" localSheetId="19" hidden="1">#REF!</definedName>
    <definedName name="BExKUXE506JSYMR4CV866RHRDYR9" localSheetId="20" hidden="1">#REF!</definedName>
    <definedName name="BExKUXE506JSYMR4CV866RHRDYR9" localSheetId="14" hidden="1">#REF!</definedName>
    <definedName name="BExKUXE506JSYMR4CV866RHRDYR9" localSheetId="15" hidden="1">#REF!</definedName>
    <definedName name="BExKUXE506JSYMR4CV866RHRDYR9" localSheetId="3" hidden="1">#REF!</definedName>
    <definedName name="BExKUXE506JSYMR4CV866RHRDYR9" hidden="1">#REF!</definedName>
    <definedName name="BExKV08R85MKI3MAX9E2HERNQUNL" localSheetId="2" hidden="1">#REF!</definedName>
    <definedName name="BExKV08R85MKI3MAX9E2HERNQUNL" localSheetId="22" hidden="1">#REF!</definedName>
    <definedName name="BExKV08R85MKI3MAX9E2HERNQUNL" localSheetId="19" hidden="1">#REF!</definedName>
    <definedName name="BExKV08R85MKI3MAX9E2HERNQUNL" localSheetId="20" hidden="1">#REF!</definedName>
    <definedName name="BExKV08R85MKI3MAX9E2HERNQUNL" localSheetId="14" hidden="1">#REF!</definedName>
    <definedName name="BExKV08R85MKI3MAX9E2HERNQUNL" localSheetId="15" hidden="1">#REF!</definedName>
    <definedName name="BExKV08R85MKI3MAX9E2HERNQUNL" localSheetId="3" hidden="1">#REF!</definedName>
    <definedName name="BExKV08R85MKI3MAX9E2HERNQUNL" hidden="1">#REF!</definedName>
    <definedName name="BExKV4AAUNNJL5JWD7PX6BFKVS6O" localSheetId="2" hidden="1">#REF!</definedName>
    <definedName name="BExKV4AAUNNJL5JWD7PX6BFKVS6O" localSheetId="22" hidden="1">#REF!</definedName>
    <definedName name="BExKV4AAUNNJL5JWD7PX6BFKVS6O" localSheetId="19" hidden="1">#REF!</definedName>
    <definedName name="BExKV4AAUNNJL5JWD7PX6BFKVS6O" localSheetId="20" hidden="1">#REF!</definedName>
    <definedName name="BExKV4AAUNNJL5JWD7PX6BFKVS6O" localSheetId="14" hidden="1">#REF!</definedName>
    <definedName name="BExKV4AAUNNJL5JWD7PX6BFKVS6O" localSheetId="15" hidden="1">#REF!</definedName>
    <definedName name="BExKV4AAUNNJL5JWD7PX6BFKVS6O" localSheetId="3" hidden="1">#REF!</definedName>
    <definedName name="BExKV4AAUNNJL5JWD7PX6BFKVS6O" hidden="1">#REF!</definedName>
    <definedName name="BExKVDVK6HN74GQPTXICP9BFC8CF" localSheetId="2" hidden="1">#REF!</definedName>
    <definedName name="BExKVDVK6HN74GQPTXICP9BFC8CF" localSheetId="22" hidden="1">#REF!</definedName>
    <definedName name="BExKVDVK6HN74GQPTXICP9BFC8CF" localSheetId="19" hidden="1">#REF!</definedName>
    <definedName name="BExKVDVK6HN74GQPTXICP9BFC8CF" localSheetId="20" hidden="1">#REF!</definedName>
    <definedName name="BExKVDVK6HN74GQPTXICP9BFC8CF" localSheetId="14" hidden="1">#REF!</definedName>
    <definedName name="BExKVDVK6HN74GQPTXICP9BFC8CF" localSheetId="15" hidden="1">#REF!</definedName>
    <definedName name="BExKVDVK6HN74GQPTXICP9BFC8CF" localSheetId="3" hidden="1">#REF!</definedName>
    <definedName name="BExKVDVK6HN74GQPTXICP9BFC8CF" hidden="1">#REF!</definedName>
    <definedName name="BExKVFZ3ZZGIC1QI8XN6BYFWN0ZY" localSheetId="2" hidden="1">#REF!</definedName>
    <definedName name="BExKVFZ3ZZGIC1QI8XN6BYFWN0ZY" localSheetId="22" hidden="1">#REF!</definedName>
    <definedName name="BExKVFZ3ZZGIC1QI8XN6BYFWN0ZY" localSheetId="19" hidden="1">#REF!</definedName>
    <definedName name="BExKVFZ3ZZGIC1QI8XN6BYFWN0ZY" localSheetId="20" hidden="1">#REF!</definedName>
    <definedName name="BExKVFZ3ZZGIC1QI8XN6BYFWN0ZY" localSheetId="14" hidden="1">#REF!</definedName>
    <definedName name="BExKVFZ3ZZGIC1QI8XN6BYFWN0ZY" localSheetId="15" hidden="1">#REF!</definedName>
    <definedName name="BExKVFZ3ZZGIC1QI8XN6BYFWN0ZY" localSheetId="3" hidden="1">#REF!</definedName>
    <definedName name="BExKVFZ3ZZGIC1QI8XN6BYFWN0ZY" hidden="1">#REF!</definedName>
    <definedName name="BExKVG4KGO28KPGTAFL1R8TTZ10N" localSheetId="2" hidden="1">#REF!</definedName>
    <definedName name="BExKVG4KGO28KPGTAFL1R8TTZ10N" localSheetId="22" hidden="1">#REF!</definedName>
    <definedName name="BExKVG4KGO28KPGTAFL1R8TTZ10N" localSheetId="19" hidden="1">#REF!</definedName>
    <definedName name="BExKVG4KGO28KPGTAFL1R8TTZ10N" localSheetId="20" hidden="1">#REF!</definedName>
    <definedName name="BExKVG4KGO28KPGTAFL1R8TTZ10N" localSheetId="14" hidden="1">#REF!</definedName>
    <definedName name="BExKVG4KGO28KPGTAFL1R8TTZ10N" localSheetId="15" hidden="1">#REF!</definedName>
    <definedName name="BExKVG4KGO28KPGTAFL1R8TTZ10N" localSheetId="3" hidden="1">#REF!</definedName>
    <definedName name="BExKVG4KGO28KPGTAFL1R8TTZ10N" hidden="1">#REF!</definedName>
    <definedName name="BExKW0CSH7DA02YSNV64PSEIXB2P" localSheetId="2" hidden="1">#REF!</definedName>
    <definedName name="BExKW0CSH7DA02YSNV64PSEIXB2P" localSheetId="22" hidden="1">#REF!</definedName>
    <definedName name="BExKW0CSH7DA02YSNV64PSEIXB2P" localSheetId="19" hidden="1">#REF!</definedName>
    <definedName name="BExKW0CSH7DA02YSNV64PSEIXB2P" localSheetId="20" hidden="1">#REF!</definedName>
    <definedName name="BExKW0CSH7DA02YSNV64PSEIXB2P" localSheetId="14" hidden="1">#REF!</definedName>
    <definedName name="BExKW0CSH7DA02YSNV64PSEIXB2P" localSheetId="15" hidden="1">#REF!</definedName>
    <definedName name="BExKW0CSH7DA02YSNV64PSEIXB2P" localSheetId="3" hidden="1">#REF!</definedName>
    <definedName name="BExKW0CSH7DA02YSNV64PSEIXB2P" hidden="1">#REF!</definedName>
    <definedName name="BExM9NUG3Q31X01AI9ZJCZIX25CS" localSheetId="2" hidden="1">#REF!</definedName>
    <definedName name="BExM9NUG3Q31X01AI9ZJCZIX25CS" localSheetId="22" hidden="1">#REF!</definedName>
    <definedName name="BExM9NUG3Q31X01AI9ZJCZIX25CS" localSheetId="19" hidden="1">#REF!</definedName>
    <definedName name="BExM9NUG3Q31X01AI9ZJCZIX25CS" localSheetId="20" hidden="1">#REF!</definedName>
    <definedName name="BExM9NUG3Q31X01AI9ZJCZIX25CS" localSheetId="14" hidden="1">#REF!</definedName>
    <definedName name="BExM9NUG3Q31X01AI9ZJCZIX25CS" localSheetId="15" hidden="1">#REF!</definedName>
    <definedName name="BExM9NUG3Q31X01AI9ZJCZIX25CS" localSheetId="3" hidden="1">#REF!</definedName>
    <definedName name="BExM9NUG3Q31X01AI9ZJCZIX25CS" hidden="1">#REF!</definedName>
    <definedName name="BExM9OG182RP30MY23PG49LVPZ1C" localSheetId="2" hidden="1">#REF!</definedName>
    <definedName name="BExM9OG182RP30MY23PG49LVPZ1C" localSheetId="22" hidden="1">#REF!</definedName>
    <definedName name="BExM9OG182RP30MY23PG49LVPZ1C" localSheetId="19" hidden="1">#REF!</definedName>
    <definedName name="BExM9OG182RP30MY23PG49LVPZ1C" localSheetId="20" hidden="1">#REF!</definedName>
    <definedName name="BExM9OG182RP30MY23PG49LVPZ1C" localSheetId="14" hidden="1">#REF!</definedName>
    <definedName name="BExM9OG182RP30MY23PG49LVPZ1C" localSheetId="15" hidden="1">#REF!</definedName>
    <definedName name="BExM9OG182RP30MY23PG49LVPZ1C" localSheetId="3" hidden="1">#REF!</definedName>
    <definedName name="BExM9OG182RP30MY23PG49LVPZ1C" hidden="1">#REF!</definedName>
    <definedName name="BExMA64MW1S18NH8DCKPCCEI5KCB" localSheetId="2" hidden="1">#REF!</definedName>
    <definedName name="BExMA64MW1S18NH8DCKPCCEI5KCB" localSheetId="22" hidden="1">#REF!</definedName>
    <definedName name="BExMA64MW1S18NH8DCKPCCEI5KCB" localSheetId="19" hidden="1">#REF!</definedName>
    <definedName name="BExMA64MW1S18NH8DCKPCCEI5KCB" localSheetId="20" hidden="1">#REF!</definedName>
    <definedName name="BExMA64MW1S18NH8DCKPCCEI5KCB" localSheetId="14" hidden="1">#REF!</definedName>
    <definedName name="BExMA64MW1S18NH8DCKPCCEI5KCB" localSheetId="15" hidden="1">#REF!</definedName>
    <definedName name="BExMA64MW1S18NH8DCKPCCEI5KCB" localSheetId="3" hidden="1">#REF!</definedName>
    <definedName name="BExMA64MW1S18NH8DCKPCCEI5KCB" hidden="1">#REF!</definedName>
    <definedName name="BExMALEWFUEM8Y686IT03ECURUBR" localSheetId="2" hidden="1">#REF!</definedName>
    <definedName name="BExMALEWFUEM8Y686IT03ECURUBR" localSheetId="22" hidden="1">#REF!</definedName>
    <definedName name="BExMALEWFUEM8Y686IT03ECURUBR" localSheetId="19" hidden="1">#REF!</definedName>
    <definedName name="BExMALEWFUEM8Y686IT03ECURUBR" localSheetId="20" hidden="1">#REF!</definedName>
    <definedName name="BExMALEWFUEM8Y686IT03ECURUBR" localSheetId="14" hidden="1">#REF!</definedName>
    <definedName name="BExMALEWFUEM8Y686IT03ECURUBR" localSheetId="15" hidden="1">#REF!</definedName>
    <definedName name="BExMALEWFUEM8Y686IT03ECURUBR" localSheetId="3" hidden="1">#REF!</definedName>
    <definedName name="BExMALEWFUEM8Y686IT03ECURUBR" hidden="1">#REF!</definedName>
    <definedName name="BExMAS0AQY7KMMTBTBPK0SWWDITB" localSheetId="2" hidden="1">#REF!</definedName>
    <definedName name="BExMAS0AQY7KMMTBTBPK0SWWDITB" localSheetId="22" hidden="1">#REF!</definedName>
    <definedName name="BExMAS0AQY7KMMTBTBPK0SWWDITB" localSheetId="19" hidden="1">#REF!</definedName>
    <definedName name="BExMAS0AQY7KMMTBTBPK0SWWDITB" localSheetId="20" hidden="1">#REF!</definedName>
    <definedName name="BExMAS0AQY7KMMTBTBPK0SWWDITB" localSheetId="14" hidden="1">#REF!</definedName>
    <definedName name="BExMAS0AQY7KMMTBTBPK0SWWDITB" localSheetId="15" hidden="1">#REF!</definedName>
    <definedName name="BExMAS0AQY7KMMTBTBPK0SWWDITB" localSheetId="3" hidden="1">#REF!</definedName>
    <definedName name="BExMAS0AQY7KMMTBTBPK0SWWDITB" hidden="1">#REF!</definedName>
    <definedName name="BExMAXJS82ZJ8RS22VLE0V0LDUII" localSheetId="2" hidden="1">#REF!</definedName>
    <definedName name="BExMAXJS82ZJ8RS22VLE0V0LDUII" localSheetId="22" hidden="1">#REF!</definedName>
    <definedName name="BExMAXJS82ZJ8RS22VLE0V0LDUII" localSheetId="19" hidden="1">#REF!</definedName>
    <definedName name="BExMAXJS82ZJ8RS22VLE0V0LDUII" localSheetId="20" hidden="1">#REF!</definedName>
    <definedName name="BExMAXJS82ZJ8RS22VLE0V0LDUII" localSheetId="14" hidden="1">#REF!</definedName>
    <definedName name="BExMAXJS82ZJ8RS22VLE0V0LDUII" localSheetId="15" hidden="1">#REF!</definedName>
    <definedName name="BExMAXJS82ZJ8RS22VLE0V0LDUII" localSheetId="3" hidden="1">#REF!</definedName>
    <definedName name="BExMAXJS82ZJ8RS22VLE0V0LDUII" hidden="1">#REF!</definedName>
    <definedName name="BExMB4QRS0R3MTB4CMUHFZ84LNZQ" localSheetId="2" hidden="1">#REF!</definedName>
    <definedName name="BExMB4QRS0R3MTB4CMUHFZ84LNZQ" localSheetId="22" hidden="1">#REF!</definedName>
    <definedName name="BExMB4QRS0R3MTB4CMUHFZ84LNZQ" localSheetId="19" hidden="1">#REF!</definedName>
    <definedName name="BExMB4QRS0R3MTB4CMUHFZ84LNZQ" localSheetId="20" hidden="1">#REF!</definedName>
    <definedName name="BExMB4QRS0R3MTB4CMUHFZ84LNZQ" localSheetId="14" hidden="1">#REF!</definedName>
    <definedName name="BExMB4QRS0R3MTB4CMUHFZ84LNZQ" localSheetId="15" hidden="1">#REF!</definedName>
    <definedName name="BExMB4QRS0R3MTB4CMUHFZ84LNZQ" localSheetId="3" hidden="1">#REF!</definedName>
    <definedName name="BExMB4QRS0R3MTB4CMUHFZ84LNZQ" hidden="1">#REF!</definedName>
    <definedName name="BExMB7AICZ233JKSCEUSR9RQXRS0" localSheetId="2" hidden="1">#REF!</definedName>
    <definedName name="BExMB7AICZ233JKSCEUSR9RQXRS0" localSheetId="22" hidden="1">#REF!</definedName>
    <definedName name="BExMB7AICZ233JKSCEUSR9RQXRS0" localSheetId="19" hidden="1">#REF!</definedName>
    <definedName name="BExMB7AICZ233JKSCEUSR9RQXRS0" localSheetId="20" hidden="1">#REF!</definedName>
    <definedName name="BExMB7AICZ233JKSCEUSR9RQXRS0" localSheetId="14" hidden="1">#REF!</definedName>
    <definedName name="BExMB7AICZ233JKSCEUSR9RQXRS0" localSheetId="15" hidden="1">#REF!</definedName>
    <definedName name="BExMB7AICZ233JKSCEUSR9RQXRS0" localSheetId="3" hidden="1">#REF!</definedName>
    <definedName name="BExMB7AICZ233JKSCEUSR9RQXRS0" hidden="1">#REF!</definedName>
    <definedName name="BExMBC35WKQY5CWQJLV4D05O6971" localSheetId="2" hidden="1">#REF!</definedName>
    <definedName name="BExMBC35WKQY5CWQJLV4D05O6971" localSheetId="22" hidden="1">#REF!</definedName>
    <definedName name="BExMBC35WKQY5CWQJLV4D05O6971" localSheetId="19" hidden="1">#REF!</definedName>
    <definedName name="BExMBC35WKQY5CWQJLV4D05O6971" localSheetId="20" hidden="1">#REF!</definedName>
    <definedName name="BExMBC35WKQY5CWQJLV4D05O6971" localSheetId="14" hidden="1">#REF!</definedName>
    <definedName name="BExMBC35WKQY5CWQJLV4D05O6971" localSheetId="15" hidden="1">#REF!</definedName>
    <definedName name="BExMBC35WKQY5CWQJLV4D05O6971" localSheetId="3" hidden="1">#REF!</definedName>
    <definedName name="BExMBC35WKQY5CWQJLV4D05O6971" hidden="1">#REF!</definedName>
    <definedName name="BExMBFTZV4Q1A5KG25C1N9PHQNSW" localSheetId="2" hidden="1">#REF!</definedName>
    <definedName name="BExMBFTZV4Q1A5KG25C1N9PHQNSW" localSheetId="22" hidden="1">#REF!</definedName>
    <definedName name="BExMBFTZV4Q1A5KG25C1N9PHQNSW" localSheetId="19" hidden="1">#REF!</definedName>
    <definedName name="BExMBFTZV4Q1A5KG25C1N9PHQNSW" localSheetId="20" hidden="1">#REF!</definedName>
    <definedName name="BExMBFTZV4Q1A5KG25C1N9PHQNSW" localSheetId="14" hidden="1">#REF!</definedName>
    <definedName name="BExMBFTZV4Q1A5KG25C1N9PHQNSW" localSheetId="15" hidden="1">#REF!</definedName>
    <definedName name="BExMBFTZV4Q1A5KG25C1N9PHQNSW" localSheetId="3" hidden="1">#REF!</definedName>
    <definedName name="BExMBFTZV4Q1A5KG25C1N9PHQNSW" hidden="1">#REF!</definedName>
    <definedName name="BExMBFZFXQDH3H55R89930TFTU36" localSheetId="2" hidden="1">#REF!</definedName>
    <definedName name="BExMBFZFXQDH3H55R89930TFTU36" localSheetId="22" hidden="1">#REF!</definedName>
    <definedName name="BExMBFZFXQDH3H55R89930TFTU36" localSheetId="19" hidden="1">#REF!</definedName>
    <definedName name="BExMBFZFXQDH3H55R89930TFTU36" localSheetId="20" hidden="1">#REF!</definedName>
    <definedName name="BExMBFZFXQDH3H55R89930TFTU36" localSheetId="14" hidden="1">#REF!</definedName>
    <definedName name="BExMBFZFXQDH3H55R89930TFTU36" localSheetId="15" hidden="1">#REF!</definedName>
    <definedName name="BExMBFZFXQDH3H55R89930TFTU36" localSheetId="3" hidden="1">#REF!</definedName>
    <definedName name="BExMBFZFXQDH3H55R89930TFTU36" hidden="1">#REF!</definedName>
    <definedName name="BExMBK6ISK3U7KHZKUJXIDKGF6VW" localSheetId="2" hidden="1">#REF!</definedName>
    <definedName name="BExMBK6ISK3U7KHZKUJXIDKGF6VW" localSheetId="22" hidden="1">#REF!</definedName>
    <definedName name="BExMBK6ISK3U7KHZKUJXIDKGF6VW" localSheetId="19" hidden="1">#REF!</definedName>
    <definedName name="BExMBK6ISK3U7KHZKUJXIDKGF6VW" localSheetId="20" hidden="1">#REF!</definedName>
    <definedName name="BExMBK6ISK3U7KHZKUJXIDKGF6VW" localSheetId="14" hidden="1">#REF!</definedName>
    <definedName name="BExMBK6ISK3U7KHZKUJXIDKGF6VW" localSheetId="15" hidden="1">#REF!</definedName>
    <definedName name="BExMBK6ISK3U7KHZKUJXIDKGF6VW" localSheetId="3" hidden="1">#REF!</definedName>
    <definedName name="BExMBK6ISK3U7KHZKUJXIDKGF6VW" hidden="1">#REF!</definedName>
    <definedName name="BExMBYPQDG9AYDQ5E8IECVFREPO6" localSheetId="2" hidden="1">#REF!</definedName>
    <definedName name="BExMBYPQDG9AYDQ5E8IECVFREPO6" localSheetId="22" hidden="1">#REF!</definedName>
    <definedName name="BExMBYPQDG9AYDQ5E8IECVFREPO6" localSheetId="19" hidden="1">#REF!</definedName>
    <definedName name="BExMBYPQDG9AYDQ5E8IECVFREPO6" localSheetId="20" hidden="1">#REF!</definedName>
    <definedName name="BExMBYPQDG9AYDQ5E8IECVFREPO6" localSheetId="14" hidden="1">#REF!</definedName>
    <definedName name="BExMBYPQDG9AYDQ5E8IECVFREPO6" localSheetId="15" hidden="1">#REF!</definedName>
    <definedName name="BExMBYPQDG9AYDQ5E8IECVFREPO6" localSheetId="3" hidden="1">#REF!</definedName>
    <definedName name="BExMBYPQDG9AYDQ5E8IECVFREPO6" hidden="1">#REF!</definedName>
    <definedName name="BExMC8AZUTX8LG89K2JJR7ZG62XX" localSheetId="2" hidden="1">#REF!</definedName>
    <definedName name="BExMC8AZUTX8LG89K2JJR7ZG62XX" localSheetId="22" hidden="1">#REF!</definedName>
    <definedName name="BExMC8AZUTX8LG89K2JJR7ZG62XX" localSheetId="19" hidden="1">#REF!</definedName>
    <definedName name="BExMC8AZUTX8LG89K2JJR7ZG62XX" localSheetId="20" hidden="1">#REF!</definedName>
    <definedName name="BExMC8AZUTX8LG89K2JJR7ZG62XX" localSheetId="14" hidden="1">#REF!</definedName>
    <definedName name="BExMC8AZUTX8LG89K2JJR7ZG62XX" localSheetId="15" hidden="1">#REF!</definedName>
    <definedName name="BExMC8AZUTX8LG89K2JJR7ZG62XX" localSheetId="3" hidden="1">#REF!</definedName>
    <definedName name="BExMC8AZUTX8LG89K2JJR7ZG62XX" hidden="1">#REF!</definedName>
    <definedName name="BExMCA96YR10V72G2R0SCIKPZLIZ" localSheetId="2" hidden="1">#REF!</definedName>
    <definedName name="BExMCA96YR10V72G2R0SCIKPZLIZ" localSheetId="22" hidden="1">#REF!</definedName>
    <definedName name="BExMCA96YR10V72G2R0SCIKPZLIZ" localSheetId="19" hidden="1">#REF!</definedName>
    <definedName name="BExMCA96YR10V72G2R0SCIKPZLIZ" localSheetId="20" hidden="1">#REF!</definedName>
    <definedName name="BExMCA96YR10V72G2R0SCIKPZLIZ" localSheetId="14" hidden="1">#REF!</definedName>
    <definedName name="BExMCA96YR10V72G2R0SCIKPZLIZ" localSheetId="15" hidden="1">#REF!</definedName>
    <definedName name="BExMCA96YR10V72G2R0SCIKPZLIZ" localSheetId="3" hidden="1">#REF!</definedName>
    <definedName name="BExMCA96YR10V72G2R0SCIKPZLIZ" hidden="1">#REF!</definedName>
    <definedName name="BExMCB5JU5I2VQDUBS4O42BTEVKI" localSheetId="2" hidden="1">#REF!</definedName>
    <definedName name="BExMCB5JU5I2VQDUBS4O42BTEVKI" localSheetId="22" hidden="1">#REF!</definedName>
    <definedName name="BExMCB5JU5I2VQDUBS4O42BTEVKI" localSheetId="19" hidden="1">#REF!</definedName>
    <definedName name="BExMCB5JU5I2VQDUBS4O42BTEVKI" localSheetId="20" hidden="1">#REF!</definedName>
    <definedName name="BExMCB5JU5I2VQDUBS4O42BTEVKI" localSheetId="14" hidden="1">#REF!</definedName>
    <definedName name="BExMCB5JU5I2VQDUBS4O42BTEVKI" localSheetId="15" hidden="1">#REF!</definedName>
    <definedName name="BExMCB5JU5I2VQDUBS4O42BTEVKI" localSheetId="3" hidden="1">#REF!</definedName>
    <definedName name="BExMCB5JU5I2VQDUBS4O42BTEVKI" hidden="1">#REF!</definedName>
    <definedName name="BExMCFSQFSEMPY5IXDIRKZDASDBR" localSheetId="2" hidden="1">#REF!</definedName>
    <definedName name="BExMCFSQFSEMPY5IXDIRKZDASDBR" localSheetId="22" hidden="1">#REF!</definedName>
    <definedName name="BExMCFSQFSEMPY5IXDIRKZDASDBR" localSheetId="19" hidden="1">#REF!</definedName>
    <definedName name="BExMCFSQFSEMPY5IXDIRKZDASDBR" localSheetId="20" hidden="1">#REF!</definedName>
    <definedName name="BExMCFSQFSEMPY5IXDIRKZDASDBR" localSheetId="14" hidden="1">#REF!</definedName>
    <definedName name="BExMCFSQFSEMPY5IXDIRKZDASDBR" localSheetId="15" hidden="1">#REF!</definedName>
    <definedName name="BExMCFSQFSEMPY5IXDIRKZDASDBR" localSheetId="3" hidden="1">#REF!</definedName>
    <definedName name="BExMCFSQFSEMPY5IXDIRKZDASDBR" hidden="1">#REF!</definedName>
    <definedName name="BExMCH58I9XOLK7WEE6VSJGYPJGL" localSheetId="2" hidden="1">#REF!</definedName>
    <definedName name="BExMCH58I9XOLK7WEE6VSJGYPJGL" localSheetId="22" hidden="1">#REF!</definedName>
    <definedName name="BExMCH58I9XOLK7WEE6VSJGYPJGL" localSheetId="19" hidden="1">#REF!</definedName>
    <definedName name="BExMCH58I9XOLK7WEE6VSJGYPJGL" localSheetId="20" hidden="1">#REF!</definedName>
    <definedName name="BExMCH58I9XOLK7WEE6VSJGYPJGL" localSheetId="14" hidden="1">#REF!</definedName>
    <definedName name="BExMCH58I9XOLK7WEE6VSJGYPJGL" localSheetId="15" hidden="1">#REF!</definedName>
    <definedName name="BExMCH58I9XOLK7WEE6VSJGYPJGL" localSheetId="3" hidden="1">#REF!</definedName>
    <definedName name="BExMCH58I9XOLK7WEE6VSJGYPJGL" hidden="1">#REF!</definedName>
    <definedName name="BExMCMZOEYWVOOJ98TBHTTCS7XB8" localSheetId="2" hidden="1">#REF!</definedName>
    <definedName name="BExMCMZOEYWVOOJ98TBHTTCS7XB8" localSheetId="22" hidden="1">#REF!</definedName>
    <definedName name="BExMCMZOEYWVOOJ98TBHTTCS7XB8" localSheetId="19" hidden="1">#REF!</definedName>
    <definedName name="BExMCMZOEYWVOOJ98TBHTTCS7XB8" localSheetId="20" hidden="1">#REF!</definedName>
    <definedName name="BExMCMZOEYWVOOJ98TBHTTCS7XB8" localSheetId="14" hidden="1">#REF!</definedName>
    <definedName name="BExMCMZOEYWVOOJ98TBHTTCS7XB8" localSheetId="15" hidden="1">#REF!</definedName>
    <definedName name="BExMCMZOEYWVOOJ98TBHTTCS7XB8" localSheetId="3" hidden="1">#REF!</definedName>
    <definedName name="BExMCMZOEYWVOOJ98TBHTTCS7XB8" hidden="1">#REF!</definedName>
    <definedName name="BExMCS8EF2W3FS9QADNKREYSI8P0" localSheetId="2" hidden="1">#REF!</definedName>
    <definedName name="BExMCS8EF2W3FS9QADNKREYSI8P0" localSheetId="22" hidden="1">#REF!</definedName>
    <definedName name="BExMCS8EF2W3FS9QADNKREYSI8P0" localSheetId="19" hidden="1">#REF!</definedName>
    <definedName name="BExMCS8EF2W3FS9QADNKREYSI8P0" localSheetId="20" hidden="1">#REF!</definedName>
    <definedName name="BExMCS8EF2W3FS9QADNKREYSI8P0" localSheetId="14" hidden="1">#REF!</definedName>
    <definedName name="BExMCS8EF2W3FS9QADNKREYSI8P0" localSheetId="15" hidden="1">#REF!</definedName>
    <definedName name="BExMCS8EF2W3FS9QADNKREYSI8P0" localSheetId="3" hidden="1">#REF!</definedName>
    <definedName name="BExMCS8EF2W3FS9QADNKREYSI8P0" hidden="1">#REF!</definedName>
    <definedName name="BExMCSU0KZGHALEL7N5DJBVL94K7" localSheetId="2" hidden="1">#REF!</definedName>
    <definedName name="BExMCSU0KZGHALEL7N5DJBVL94K7" localSheetId="22" hidden="1">#REF!</definedName>
    <definedName name="BExMCSU0KZGHALEL7N5DJBVL94K7" localSheetId="19" hidden="1">#REF!</definedName>
    <definedName name="BExMCSU0KZGHALEL7N5DJBVL94K7" localSheetId="20" hidden="1">#REF!</definedName>
    <definedName name="BExMCSU0KZGHALEL7N5DJBVL94K7" localSheetId="14" hidden="1">#REF!</definedName>
    <definedName name="BExMCSU0KZGHALEL7N5DJBVL94K7" localSheetId="15" hidden="1">#REF!</definedName>
    <definedName name="BExMCSU0KZGHALEL7N5DJBVL94K7" localSheetId="3" hidden="1">#REF!</definedName>
    <definedName name="BExMCSU0KZGHALEL7N5DJBVL94K7" hidden="1">#REF!</definedName>
    <definedName name="BExMCUS7GSOM96J0HJ7EH0FFM2AC" localSheetId="2" hidden="1">#REF!</definedName>
    <definedName name="BExMCUS7GSOM96J0HJ7EH0FFM2AC" localSheetId="22" hidden="1">#REF!</definedName>
    <definedName name="BExMCUS7GSOM96J0HJ7EH0FFM2AC" localSheetId="19" hidden="1">#REF!</definedName>
    <definedName name="BExMCUS7GSOM96J0HJ7EH0FFM2AC" localSheetId="20" hidden="1">#REF!</definedName>
    <definedName name="BExMCUS7GSOM96J0HJ7EH0FFM2AC" localSheetId="14" hidden="1">#REF!</definedName>
    <definedName name="BExMCUS7GSOM96J0HJ7EH0FFM2AC" localSheetId="15" hidden="1">#REF!</definedName>
    <definedName name="BExMCUS7GSOM96J0HJ7EH0FFM2AC" localSheetId="3" hidden="1">#REF!</definedName>
    <definedName name="BExMCUS7GSOM96J0HJ7EH0FFM2AC" hidden="1">#REF!</definedName>
    <definedName name="BExMCYTT6TVDWMJXO1NZANRTVNAN" localSheetId="2" hidden="1">#REF!</definedName>
    <definedName name="BExMCYTT6TVDWMJXO1NZANRTVNAN" localSheetId="22" hidden="1">#REF!</definedName>
    <definedName name="BExMCYTT6TVDWMJXO1NZANRTVNAN" localSheetId="19" hidden="1">#REF!</definedName>
    <definedName name="BExMCYTT6TVDWMJXO1NZANRTVNAN" localSheetId="20" hidden="1">#REF!</definedName>
    <definedName name="BExMCYTT6TVDWMJXO1NZANRTVNAN" localSheetId="14" hidden="1">#REF!</definedName>
    <definedName name="BExMCYTT6TVDWMJXO1NZANRTVNAN" localSheetId="15" hidden="1">#REF!</definedName>
    <definedName name="BExMCYTT6TVDWMJXO1NZANRTVNAN" localSheetId="3" hidden="1">#REF!</definedName>
    <definedName name="BExMCYTT6TVDWMJXO1NZANRTVNAN" hidden="1">#REF!</definedName>
    <definedName name="BExMD54CT1VTE5YGBM90H90NF28M" localSheetId="2" hidden="1">#REF!</definedName>
    <definedName name="BExMD54CT1VTE5YGBM90H90NF28M" localSheetId="22" hidden="1">#REF!</definedName>
    <definedName name="BExMD54CT1VTE5YGBM90H90NF28M" localSheetId="19" hidden="1">#REF!</definedName>
    <definedName name="BExMD54CT1VTE5YGBM90H90NF28M" localSheetId="20" hidden="1">#REF!</definedName>
    <definedName name="BExMD54CT1VTE5YGBM90H90NF28M" localSheetId="14" hidden="1">#REF!</definedName>
    <definedName name="BExMD54CT1VTE5YGBM90H90NF28M" localSheetId="15" hidden="1">#REF!</definedName>
    <definedName name="BExMD54CT1VTE5YGBM90H90NF28M" localSheetId="3" hidden="1">#REF!</definedName>
    <definedName name="BExMD54CT1VTE5YGBM90H90NF28M" hidden="1">#REF!</definedName>
    <definedName name="BExMD5F6IAV108XYJLXUO9HD0IT6" localSheetId="2" hidden="1">#REF!</definedName>
    <definedName name="BExMD5F6IAV108XYJLXUO9HD0IT6" localSheetId="22" hidden="1">#REF!</definedName>
    <definedName name="BExMD5F6IAV108XYJLXUO9HD0IT6" localSheetId="19" hidden="1">#REF!</definedName>
    <definedName name="BExMD5F6IAV108XYJLXUO9HD0IT6" localSheetId="20" hidden="1">#REF!</definedName>
    <definedName name="BExMD5F6IAV108XYJLXUO9HD0IT6" localSheetId="14" hidden="1">#REF!</definedName>
    <definedName name="BExMD5F6IAV108XYJLXUO9HD0IT6" localSheetId="15" hidden="1">#REF!</definedName>
    <definedName name="BExMD5F6IAV108XYJLXUO9HD0IT6" localSheetId="3" hidden="1">#REF!</definedName>
    <definedName name="BExMD5F6IAV108XYJLXUO9HD0IT6" hidden="1">#REF!</definedName>
    <definedName name="BExMDANV66W9T3XAXID40XFJ0J93" localSheetId="2" hidden="1">#REF!</definedName>
    <definedName name="BExMDANV66W9T3XAXID40XFJ0J93" localSheetId="22" hidden="1">#REF!</definedName>
    <definedName name="BExMDANV66W9T3XAXID40XFJ0J93" localSheetId="19" hidden="1">#REF!</definedName>
    <definedName name="BExMDANV66W9T3XAXID40XFJ0J93" localSheetId="20" hidden="1">#REF!</definedName>
    <definedName name="BExMDANV66W9T3XAXID40XFJ0J93" localSheetId="14" hidden="1">#REF!</definedName>
    <definedName name="BExMDANV66W9T3XAXID40XFJ0J93" localSheetId="15" hidden="1">#REF!</definedName>
    <definedName name="BExMDANV66W9T3XAXID40XFJ0J93" localSheetId="3" hidden="1">#REF!</definedName>
    <definedName name="BExMDANV66W9T3XAXID40XFJ0J93" hidden="1">#REF!</definedName>
    <definedName name="BExMDGD1KQP7NNR78X2ZX4FCBQ1S" localSheetId="2" hidden="1">#REF!</definedName>
    <definedName name="BExMDGD1KQP7NNR78X2ZX4FCBQ1S" localSheetId="22" hidden="1">#REF!</definedName>
    <definedName name="BExMDGD1KQP7NNR78X2ZX4FCBQ1S" localSheetId="19" hidden="1">#REF!</definedName>
    <definedName name="BExMDGD1KQP7NNR78X2ZX4FCBQ1S" localSheetId="20" hidden="1">#REF!</definedName>
    <definedName name="BExMDGD1KQP7NNR78X2ZX4FCBQ1S" localSheetId="14" hidden="1">#REF!</definedName>
    <definedName name="BExMDGD1KQP7NNR78X2ZX4FCBQ1S" localSheetId="15" hidden="1">#REF!</definedName>
    <definedName name="BExMDGD1KQP7NNR78X2ZX4FCBQ1S" localSheetId="3" hidden="1">#REF!</definedName>
    <definedName name="BExMDGD1KQP7NNR78X2ZX4FCBQ1S" hidden="1">#REF!</definedName>
    <definedName name="BExMDIRDK0DI8P86HB7WPH8QWLSQ" localSheetId="2" hidden="1">#REF!</definedName>
    <definedName name="BExMDIRDK0DI8P86HB7WPH8QWLSQ" localSheetId="22" hidden="1">#REF!</definedName>
    <definedName name="BExMDIRDK0DI8P86HB7WPH8QWLSQ" localSheetId="19" hidden="1">#REF!</definedName>
    <definedName name="BExMDIRDK0DI8P86HB7WPH8QWLSQ" localSheetId="20" hidden="1">#REF!</definedName>
    <definedName name="BExMDIRDK0DI8P86HB7WPH8QWLSQ" localSheetId="14" hidden="1">#REF!</definedName>
    <definedName name="BExMDIRDK0DI8P86HB7WPH8QWLSQ" localSheetId="15" hidden="1">#REF!</definedName>
    <definedName name="BExMDIRDK0DI8P86HB7WPH8QWLSQ" localSheetId="3" hidden="1">#REF!</definedName>
    <definedName name="BExMDIRDK0DI8P86HB7WPH8QWLSQ" hidden="1">#REF!</definedName>
    <definedName name="BExMDOWGDLP3BZZB4ZPI31VS10FP" localSheetId="2" hidden="1">#REF!</definedName>
    <definedName name="BExMDOWGDLP3BZZB4ZPI31VS10FP" localSheetId="22" hidden="1">#REF!</definedName>
    <definedName name="BExMDOWGDLP3BZZB4ZPI31VS10FP" localSheetId="19" hidden="1">#REF!</definedName>
    <definedName name="BExMDOWGDLP3BZZB4ZPI31VS10FP" localSheetId="20" hidden="1">#REF!</definedName>
    <definedName name="BExMDOWGDLP3BZZB4ZPI31VS10FP" localSheetId="14" hidden="1">#REF!</definedName>
    <definedName name="BExMDOWGDLP3BZZB4ZPI31VS10FP" localSheetId="15" hidden="1">#REF!</definedName>
    <definedName name="BExMDOWGDLP3BZZB4ZPI31VS10FP" localSheetId="3" hidden="1">#REF!</definedName>
    <definedName name="BExMDOWGDLP3BZZB4ZPI31VS10FP" hidden="1">#REF!</definedName>
    <definedName name="BExMDPI2FVMORSWDDCVAJ85WYAYO" localSheetId="2" hidden="1">#REF!</definedName>
    <definedName name="BExMDPI2FVMORSWDDCVAJ85WYAYO" localSheetId="22" hidden="1">#REF!</definedName>
    <definedName name="BExMDPI2FVMORSWDDCVAJ85WYAYO" localSheetId="19" hidden="1">#REF!</definedName>
    <definedName name="BExMDPI2FVMORSWDDCVAJ85WYAYO" localSheetId="20" hidden="1">#REF!</definedName>
    <definedName name="BExMDPI2FVMORSWDDCVAJ85WYAYO" localSheetId="14" hidden="1">#REF!</definedName>
    <definedName name="BExMDPI2FVMORSWDDCVAJ85WYAYO" localSheetId="15" hidden="1">#REF!</definedName>
    <definedName name="BExMDPI2FVMORSWDDCVAJ85WYAYO" localSheetId="3" hidden="1">#REF!</definedName>
    <definedName name="BExMDPI2FVMORSWDDCVAJ85WYAYO" hidden="1">#REF!</definedName>
    <definedName name="BExMDUWB7VWHFFR266QXO46BNV2S" localSheetId="2" hidden="1">#REF!</definedName>
    <definedName name="BExMDUWB7VWHFFR266QXO46BNV2S" localSheetId="22" hidden="1">#REF!</definedName>
    <definedName name="BExMDUWB7VWHFFR266QXO46BNV2S" localSheetId="19" hidden="1">#REF!</definedName>
    <definedName name="BExMDUWB7VWHFFR266QXO46BNV2S" localSheetId="20" hidden="1">#REF!</definedName>
    <definedName name="BExMDUWB7VWHFFR266QXO46BNV2S" localSheetId="14" hidden="1">#REF!</definedName>
    <definedName name="BExMDUWB7VWHFFR266QXO46BNV2S" localSheetId="15" hidden="1">#REF!</definedName>
    <definedName name="BExMDUWB7VWHFFR266QXO46BNV2S" localSheetId="3" hidden="1">#REF!</definedName>
    <definedName name="BExMDUWB7VWHFFR266QXO46BNV2S" hidden="1">#REF!</definedName>
    <definedName name="BExME2U47N8LZG0BPJ49ANY5QVV2" localSheetId="2" hidden="1">#REF!</definedName>
    <definedName name="BExME2U47N8LZG0BPJ49ANY5QVV2" localSheetId="22" hidden="1">#REF!</definedName>
    <definedName name="BExME2U47N8LZG0BPJ49ANY5QVV2" localSheetId="19" hidden="1">#REF!</definedName>
    <definedName name="BExME2U47N8LZG0BPJ49ANY5QVV2" localSheetId="20" hidden="1">#REF!</definedName>
    <definedName name="BExME2U47N8LZG0BPJ49ANY5QVV2" localSheetId="14" hidden="1">#REF!</definedName>
    <definedName name="BExME2U47N8LZG0BPJ49ANY5QVV2" localSheetId="15" hidden="1">#REF!</definedName>
    <definedName name="BExME2U47N8LZG0BPJ49ANY5QVV2" localSheetId="3" hidden="1">#REF!</definedName>
    <definedName name="BExME2U47N8LZG0BPJ49ANY5QVV2" hidden="1">#REF!</definedName>
    <definedName name="BExME88DH5DUKMUFI9FNVECXFD2E" localSheetId="2" hidden="1">#REF!</definedName>
    <definedName name="BExME88DH5DUKMUFI9FNVECXFD2E" localSheetId="22" hidden="1">#REF!</definedName>
    <definedName name="BExME88DH5DUKMUFI9FNVECXFD2E" localSheetId="19" hidden="1">#REF!</definedName>
    <definedName name="BExME88DH5DUKMUFI9FNVECXFD2E" localSheetId="20" hidden="1">#REF!</definedName>
    <definedName name="BExME88DH5DUKMUFI9FNVECXFD2E" localSheetId="14" hidden="1">#REF!</definedName>
    <definedName name="BExME88DH5DUKMUFI9FNVECXFD2E" localSheetId="15" hidden="1">#REF!</definedName>
    <definedName name="BExME88DH5DUKMUFI9FNVECXFD2E" localSheetId="3" hidden="1">#REF!</definedName>
    <definedName name="BExME88DH5DUKMUFI9FNVECXFD2E" hidden="1">#REF!</definedName>
    <definedName name="BExME9A7MOGAK7YTTQYXP5DL6VYA" localSheetId="2" hidden="1">#REF!</definedName>
    <definedName name="BExME9A7MOGAK7YTTQYXP5DL6VYA" localSheetId="22" hidden="1">#REF!</definedName>
    <definedName name="BExME9A7MOGAK7YTTQYXP5DL6VYA" localSheetId="19" hidden="1">#REF!</definedName>
    <definedName name="BExME9A7MOGAK7YTTQYXP5DL6VYA" localSheetId="20" hidden="1">#REF!</definedName>
    <definedName name="BExME9A7MOGAK7YTTQYXP5DL6VYA" localSheetId="14" hidden="1">#REF!</definedName>
    <definedName name="BExME9A7MOGAK7YTTQYXP5DL6VYA" localSheetId="15" hidden="1">#REF!</definedName>
    <definedName name="BExME9A7MOGAK7YTTQYXP5DL6VYA" localSheetId="3" hidden="1">#REF!</definedName>
    <definedName name="BExME9A7MOGAK7YTTQYXP5DL6VYA" hidden="1">#REF!</definedName>
    <definedName name="BExMEOV9YFRY5C3GDLU60GIX10BY" localSheetId="2" hidden="1">#REF!</definedName>
    <definedName name="BExMEOV9YFRY5C3GDLU60GIX10BY" localSheetId="22" hidden="1">#REF!</definedName>
    <definedName name="BExMEOV9YFRY5C3GDLU60GIX10BY" localSheetId="19" hidden="1">#REF!</definedName>
    <definedName name="BExMEOV9YFRY5C3GDLU60GIX10BY" localSheetId="20" hidden="1">#REF!</definedName>
    <definedName name="BExMEOV9YFRY5C3GDLU60GIX10BY" localSheetId="14" hidden="1">#REF!</definedName>
    <definedName name="BExMEOV9YFRY5C3GDLU60GIX10BY" localSheetId="15" hidden="1">#REF!</definedName>
    <definedName name="BExMEOV9YFRY5C3GDLU60GIX10BY" localSheetId="3" hidden="1">#REF!</definedName>
    <definedName name="BExMEOV9YFRY5C3GDLU60GIX10BY" hidden="1">#REF!</definedName>
    <definedName name="BExMEUK2Q5GZGZFZ77Z2IYUKOOYW" localSheetId="2" hidden="1">#REF!</definedName>
    <definedName name="BExMEUK2Q5GZGZFZ77Z2IYUKOOYW" localSheetId="22" hidden="1">#REF!</definedName>
    <definedName name="BExMEUK2Q5GZGZFZ77Z2IYUKOOYW" localSheetId="19" hidden="1">#REF!</definedName>
    <definedName name="BExMEUK2Q5GZGZFZ77Z2IYUKOOYW" localSheetId="20" hidden="1">#REF!</definedName>
    <definedName name="BExMEUK2Q5GZGZFZ77Z2IYUKOOYW" localSheetId="14" hidden="1">#REF!</definedName>
    <definedName name="BExMEUK2Q5GZGZFZ77Z2IYUKOOYW" localSheetId="15" hidden="1">#REF!</definedName>
    <definedName name="BExMEUK2Q5GZGZFZ77Z2IYUKOOYW" localSheetId="3" hidden="1">#REF!</definedName>
    <definedName name="BExMEUK2Q5GZGZFZ77Z2IYUKOOYW" hidden="1">#REF!</definedName>
    <definedName name="BExMEWT36INWIP0VNS94NEP3WZ4U" localSheetId="2" hidden="1">#REF!</definedName>
    <definedName name="BExMEWT36INWIP0VNS94NEP3WZ4U" localSheetId="22" hidden="1">#REF!</definedName>
    <definedName name="BExMEWT36INWIP0VNS94NEP3WZ4U" localSheetId="19" hidden="1">#REF!</definedName>
    <definedName name="BExMEWT36INWIP0VNS94NEP3WZ4U" localSheetId="20" hidden="1">#REF!</definedName>
    <definedName name="BExMEWT36INWIP0VNS94NEP3WZ4U" localSheetId="14" hidden="1">#REF!</definedName>
    <definedName name="BExMEWT36INWIP0VNS94NEP3WZ4U" localSheetId="15" hidden="1">#REF!</definedName>
    <definedName name="BExMEWT36INWIP0VNS94NEP3WZ4U" localSheetId="3" hidden="1">#REF!</definedName>
    <definedName name="BExMEWT36INWIP0VNS94NEP3WZ4U" hidden="1">#REF!</definedName>
    <definedName name="BExMEY09ESM4H2YGKEQQRYUD114R" localSheetId="2" hidden="1">#REF!</definedName>
    <definedName name="BExMEY09ESM4H2YGKEQQRYUD114R" localSheetId="22" hidden="1">#REF!</definedName>
    <definedName name="BExMEY09ESM4H2YGKEQQRYUD114R" localSheetId="19" hidden="1">#REF!</definedName>
    <definedName name="BExMEY09ESM4H2YGKEQQRYUD114R" localSheetId="20" hidden="1">#REF!</definedName>
    <definedName name="BExMEY09ESM4H2YGKEQQRYUD114R" localSheetId="14" hidden="1">#REF!</definedName>
    <definedName name="BExMEY09ESM4H2YGKEQQRYUD114R" localSheetId="15" hidden="1">#REF!</definedName>
    <definedName name="BExMEY09ESM4H2YGKEQQRYUD114R" localSheetId="3" hidden="1">#REF!</definedName>
    <definedName name="BExMEY09ESM4H2YGKEQQRYUD114R" hidden="1">#REF!</definedName>
    <definedName name="BExMF0UU4SBJHOJ4SG09QMF1TC7H" localSheetId="2" hidden="1">#REF!</definedName>
    <definedName name="BExMF0UU4SBJHOJ4SG09QMF1TC7H" localSheetId="22" hidden="1">#REF!</definedName>
    <definedName name="BExMF0UU4SBJHOJ4SG09QMF1TC7H" localSheetId="19" hidden="1">#REF!</definedName>
    <definedName name="BExMF0UU4SBJHOJ4SG09QMF1TC7H" localSheetId="20" hidden="1">#REF!</definedName>
    <definedName name="BExMF0UU4SBJHOJ4SG09QMF1TC7H" localSheetId="14" hidden="1">#REF!</definedName>
    <definedName name="BExMF0UU4SBJHOJ4SG09QMF1TC7H" localSheetId="15" hidden="1">#REF!</definedName>
    <definedName name="BExMF0UU4SBJHOJ4SG09QMF1TC7H" localSheetId="3" hidden="1">#REF!</definedName>
    <definedName name="BExMF0UU4SBJHOJ4SG09QMF1TC7H" hidden="1">#REF!</definedName>
    <definedName name="BExMF2YDPQWGK3CSN8LJG16MLFQZ" localSheetId="2" hidden="1">#REF!</definedName>
    <definedName name="BExMF2YDPQWGK3CSN8LJG16MLFQZ" localSheetId="22" hidden="1">#REF!</definedName>
    <definedName name="BExMF2YDPQWGK3CSN8LJG16MLFQZ" localSheetId="19" hidden="1">#REF!</definedName>
    <definedName name="BExMF2YDPQWGK3CSN8LJG16MLFQZ" localSheetId="20" hidden="1">#REF!</definedName>
    <definedName name="BExMF2YDPQWGK3CSN8LJG16MLFQZ" localSheetId="14" hidden="1">#REF!</definedName>
    <definedName name="BExMF2YDPQWGK3CSN8LJG16MLFQZ" localSheetId="15" hidden="1">#REF!</definedName>
    <definedName name="BExMF2YDPQWGK3CSN8LJG16MLFQZ" localSheetId="3" hidden="1">#REF!</definedName>
    <definedName name="BExMF2YDPQWGK3CSN8LJG16MLFQZ" hidden="1">#REF!</definedName>
    <definedName name="BExMF4G4IUPQY1Y5GEY5N3E04CL6" localSheetId="2" hidden="1">#REF!</definedName>
    <definedName name="BExMF4G4IUPQY1Y5GEY5N3E04CL6" localSheetId="22" hidden="1">#REF!</definedName>
    <definedName name="BExMF4G4IUPQY1Y5GEY5N3E04CL6" localSheetId="19" hidden="1">#REF!</definedName>
    <definedName name="BExMF4G4IUPQY1Y5GEY5N3E04CL6" localSheetId="20" hidden="1">#REF!</definedName>
    <definedName name="BExMF4G4IUPQY1Y5GEY5N3E04CL6" localSheetId="14" hidden="1">#REF!</definedName>
    <definedName name="BExMF4G4IUPQY1Y5GEY5N3E04CL6" localSheetId="15" hidden="1">#REF!</definedName>
    <definedName name="BExMF4G4IUPQY1Y5GEY5N3E04CL6" localSheetId="3" hidden="1">#REF!</definedName>
    <definedName name="BExMF4G4IUPQY1Y5GEY5N3E04CL6" hidden="1">#REF!</definedName>
    <definedName name="BExMF9UIGYMOAQK0ELUWP0S0HZZY" localSheetId="2" hidden="1">#REF!</definedName>
    <definedName name="BExMF9UIGYMOAQK0ELUWP0S0HZZY" localSheetId="22" hidden="1">#REF!</definedName>
    <definedName name="BExMF9UIGYMOAQK0ELUWP0S0HZZY" localSheetId="19" hidden="1">#REF!</definedName>
    <definedName name="BExMF9UIGYMOAQK0ELUWP0S0HZZY" localSheetId="20" hidden="1">#REF!</definedName>
    <definedName name="BExMF9UIGYMOAQK0ELUWP0S0HZZY" localSheetId="14" hidden="1">#REF!</definedName>
    <definedName name="BExMF9UIGYMOAQK0ELUWP0S0HZZY" localSheetId="15" hidden="1">#REF!</definedName>
    <definedName name="BExMF9UIGYMOAQK0ELUWP0S0HZZY" localSheetId="3" hidden="1">#REF!</definedName>
    <definedName name="BExMF9UIGYMOAQK0ELUWP0S0HZZY" hidden="1">#REF!</definedName>
    <definedName name="BExMFDLBSWFMRDYJ2DZETI3EXKN2" localSheetId="2" hidden="1">#REF!</definedName>
    <definedName name="BExMFDLBSWFMRDYJ2DZETI3EXKN2" localSheetId="22" hidden="1">#REF!</definedName>
    <definedName name="BExMFDLBSWFMRDYJ2DZETI3EXKN2" localSheetId="19" hidden="1">#REF!</definedName>
    <definedName name="BExMFDLBSWFMRDYJ2DZETI3EXKN2" localSheetId="20" hidden="1">#REF!</definedName>
    <definedName name="BExMFDLBSWFMRDYJ2DZETI3EXKN2" localSheetId="14" hidden="1">#REF!</definedName>
    <definedName name="BExMFDLBSWFMRDYJ2DZETI3EXKN2" localSheetId="15" hidden="1">#REF!</definedName>
    <definedName name="BExMFDLBSWFMRDYJ2DZETI3EXKN2" localSheetId="3" hidden="1">#REF!</definedName>
    <definedName name="BExMFDLBSWFMRDYJ2DZETI3EXKN2" hidden="1">#REF!</definedName>
    <definedName name="BExMFLDTMRTCHKA37LQW67BG8D5C" localSheetId="2" hidden="1">#REF!</definedName>
    <definedName name="BExMFLDTMRTCHKA37LQW67BG8D5C" localSheetId="22" hidden="1">#REF!</definedName>
    <definedName name="BExMFLDTMRTCHKA37LQW67BG8D5C" localSheetId="19" hidden="1">#REF!</definedName>
    <definedName name="BExMFLDTMRTCHKA37LQW67BG8D5C" localSheetId="20" hidden="1">#REF!</definedName>
    <definedName name="BExMFLDTMRTCHKA37LQW67BG8D5C" localSheetId="14" hidden="1">#REF!</definedName>
    <definedName name="BExMFLDTMRTCHKA37LQW67BG8D5C" localSheetId="15" hidden="1">#REF!</definedName>
    <definedName name="BExMFLDTMRTCHKA37LQW67BG8D5C" localSheetId="3" hidden="1">#REF!</definedName>
    <definedName name="BExMFLDTMRTCHKA37LQW67BG8D5C" hidden="1">#REF!</definedName>
    <definedName name="BExMFTH63LTWA2JYJTJYMT5K2OF2" localSheetId="2" hidden="1">#REF!</definedName>
    <definedName name="BExMFTH63LTWA2JYJTJYMT5K2OF2" localSheetId="22" hidden="1">#REF!</definedName>
    <definedName name="BExMFTH63LTWA2JYJTJYMT5K2OF2" localSheetId="19" hidden="1">#REF!</definedName>
    <definedName name="BExMFTH63LTWA2JYJTJYMT5K2OF2" localSheetId="20" hidden="1">#REF!</definedName>
    <definedName name="BExMFTH63LTWA2JYJTJYMT5K2OF2" localSheetId="14" hidden="1">#REF!</definedName>
    <definedName name="BExMFTH63LTWA2JYJTJYMT5K2OF2" localSheetId="15" hidden="1">#REF!</definedName>
    <definedName name="BExMFTH63LTWA2JYJTJYMT5K2OF2" localSheetId="3" hidden="1">#REF!</definedName>
    <definedName name="BExMFTH63LTWA2JYJTJYMT5K2OF2" hidden="1">#REF!</definedName>
    <definedName name="BExMFY4AG5T27EVMCCNE00GOAR66" localSheetId="2" hidden="1">#REF!</definedName>
    <definedName name="BExMFY4AG5T27EVMCCNE00GOAR66" localSheetId="22" hidden="1">#REF!</definedName>
    <definedName name="BExMFY4AG5T27EVMCCNE00GOAR66" localSheetId="19" hidden="1">#REF!</definedName>
    <definedName name="BExMFY4AG5T27EVMCCNE00GOAR66" localSheetId="20" hidden="1">#REF!</definedName>
    <definedName name="BExMFY4AG5T27EVMCCNE00GOAR66" localSheetId="14" hidden="1">#REF!</definedName>
    <definedName name="BExMFY4AG5T27EVMCCNE00GOAR66" localSheetId="15" hidden="1">#REF!</definedName>
    <definedName name="BExMFY4AG5T27EVMCCNE00GOAR66" localSheetId="3" hidden="1">#REF!</definedName>
    <definedName name="BExMFY4AG5T27EVMCCNE00GOAR66" hidden="1">#REF!</definedName>
    <definedName name="BExMGQQNOFER1MEVQ961XARTRIOB" localSheetId="2" hidden="1">#REF!</definedName>
    <definedName name="BExMGQQNOFER1MEVQ961XARTRIOB" localSheetId="22" hidden="1">#REF!</definedName>
    <definedName name="BExMGQQNOFER1MEVQ961XARTRIOB" localSheetId="19" hidden="1">#REF!</definedName>
    <definedName name="BExMGQQNOFER1MEVQ961XARTRIOB" localSheetId="20" hidden="1">#REF!</definedName>
    <definedName name="BExMGQQNOFER1MEVQ961XARTRIOB" localSheetId="14" hidden="1">#REF!</definedName>
    <definedName name="BExMGQQNOFER1MEVQ961XARTRIOB" localSheetId="15" hidden="1">#REF!</definedName>
    <definedName name="BExMGQQNOFER1MEVQ961XARTRIOB" localSheetId="3" hidden="1">#REF!</definedName>
    <definedName name="BExMGQQNOFER1MEVQ961XARTRIOB" hidden="1">#REF!</definedName>
    <definedName name="BExMH189E60TZBQFN2UWVA1UZA7X" localSheetId="2" hidden="1">#REF!</definedName>
    <definedName name="BExMH189E60TZBQFN2UWVA1UZA7X" localSheetId="22" hidden="1">#REF!</definedName>
    <definedName name="BExMH189E60TZBQFN2UWVA1UZA7X" localSheetId="19" hidden="1">#REF!</definedName>
    <definedName name="BExMH189E60TZBQFN2UWVA1UZA7X" localSheetId="20" hidden="1">#REF!</definedName>
    <definedName name="BExMH189E60TZBQFN2UWVA1UZA7X" localSheetId="14" hidden="1">#REF!</definedName>
    <definedName name="BExMH189E60TZBQFN2UWVA1UZA7X" localSheetId="15" hidden="1">#REF!</definedName>
    <definedName name="BExMH189E60TZBQFN2UWVA1UZA7X" localSheetId="3" hidden="1">#REF!</definedName>
    <definedName name="BExMH189E60TZBQFN2UWVA1UZA7X" hidden="1">#REF!</definedName>
    <definedName name="BExMH3H9TW5TJCNU5Z1EWXP3BAEP" localSheetId="2" hidden="1">#REF!</definedName>
    <definedName name="BExMH3H9TW5TJCNU5Z1EWXP3BAEP" localSheetId="22" hidden="1">#REF!</definedName>
    <definedName name="BExMH3H9TW5TJCNU5Z1EWXP3BAEP" localSheetId="19" hidden="1">#REF!</definedName>
    <definedName name="BExMH3H9TW5TJCNU5Z1EWXP3BAEP" localSheetId="20" hidden="1">#REF!</definedName>
    <definedName name="BExMH3H9TW5TJCNU5Z1EWXP3BAEP" localSheetId="14" hidden="1">#REF!</definedName>
    <definedName name="BExMH3H9TW5TJCNU5Z1EWXP3BAEP" localSheetId="15" hidden="1">#REF!</definedName>
    <definedName name="BExMH3H9TW5TJCNU5Z1EWXP3BAEP" localSheetId="3" hidden="1">#REF!</definedName>
    <definedName name="BExMH3H9TW5TJCNU5Z1EWXP3BAEP" hidden="1">#REF!</definedName>
    <definedName name="BExMH5A1B01SYXROP70DOKTQ5D6Z" localSheetId="2" hidden="1">#REF!</definedName>
    <definedName name="BExMH5A1B01SYXROP70DOKTQ5D6Z" localSheetId="22" hidden="1">#REF!</definedName>
    <definedName name="BExMH5A1B01SYXROP70DOKTQ5D6Z" localSheetId="19" hidden="1">#REF!</definedName>
    <definedName name="BExMH5A1B01SYXROP70DOKTQ5D6Z" localSheetId="20" hidden="1">#REF!</definedName>
    <definedName name="BExMH5A1B01SYXROP70DOKTQ5D6Z" localSheetId="14" hidden="1">#REF!</definedName>
    <definedName name="BExMH5A1B01SYXROP70DOKTQ5D6Z" localSheetId="15" hidden="1">#REF!</definedName>
    <definedName name="BExMH5A1B01SYXROP70DOKTQ5D6Z" localSheetId="3" hidden="1">#REF!</definedName>
    <definedName name="BExMH5A1B01SYXROP70DOKTQ5D6Z" hidden="1">#REF!</definedName>
    <definedName name="BExMHCGUJ8A3L31NU0XU0FGXE4P3" localSheetId="2" hidden="1">#REF!</definedName>
    <definedName name="BExMHCGUJ8A3L31NU0XU0FGXE4P3" localSheetId="22" hidden="1">#REF!</definedName>
    <definedName name="BExMHCGUJ8A3L31NU0XU0FGXE4P3" localSheetId="19" hidden="1">#REF!</definedName>
    <definedName name="BExMHCGUJ8A3L31NU0XU0FGXE4P3" localSheetId="20" hidden="1">#REF!</definedName>
    <definedName name="BExMHCGUJ8A3L31NU0XU0FGXE4P3" localSheetId="14" hidden="1">#REF!</definedName>
    <definedName name="BExMHCGUJ8A3L31NU0XU0FGXE4P3" localSheetId="15" hidden="1">#REF!</definedName>
    <definedName name="BExMHCGUJ8A3L31NU0XU0FGXE4P3" localSheetId="3" hidden="1">#REF!</definedName>
    <definedName name="BExMHCGUJ8A3L31NU0XU0FGXE4P3" hidden="1">#REF!</definedName>
    <definedName name="BExMHOWPB34KPZ76M2KIX2C9R2VB" localSheetId="2" hidden="1">#REF!</definedName>
    <definedName name="BExMHOWPB34KPZ76M2KIX2C9R2VB" localSheetId="22" hidden="1">#REF!</definedName>
    <definedName name="BExMHOWPB34KPZ76M2KIX2C9R2VB" localSheetId="19" hidden="1">#REF!</definedName>
    <definedName name="BExMHOWPB34KPZ76M2KIX2C9R2VB" localSheetId="20" hidden="1">#REF!</definedName>
    <definedName name="BExMHOWPB34KPZ76M2KIX2C9R2VB" localSheetId="14" hidden="1">#REF!</definedName>
    <definedName name="BExMHOWPB34KPZ76M2KIX2C9R2VB" localSheetId="15" hidden="1">#REF!</definedName>
    <definedName name="BExMHOWPB34KPZ76M2KIX2C9R2VB" localSheetId="3" hidden="1">#REF!</definedName>
    <definedName name="BExMHOWPB34KPZ76M2KIX2C9R2VB" hidden="1">#REF!</definedName>
    <definedName name="BExMHSSYC6KVHA3QDTSYPN92TWMI" localSheetId="2" hidden="1">#REF!</definedName>
    <definedName name="BExMHSSYC6KVHA3QDTSYPN92TWMI" localSheetId="22" hidden="1">#REF!</definedName>
    <definedName name="BExMHSSYC6KVHA3QDTSYPN92TWMI" localSheetId="19" hidden="1">#REF!</definedName>
    <definedName name="BExMHSSYC6KVHA3QDTSYPN92TWMI" localSheetId="20" hidden="1">#REF!</definedName>
    <definedName name="BExMHSSYC6KVHA3QDTSYPN92TWMI" localSheetId="14" hidden="1">#REF!</definedName>
    <definedName name="BExMHSSYC6KVHA3QDTSYPN92TWMI" localSheetId="15" hidden="1">#REF!</definedName>
    <definedName name="BExMHSSYC6KVHA3QDTSYPN92TWMI" localSheetId="3" hidden="1">#REF!</definedName>
    <definedName name="BExMHSSYC6KVHA3QDTSYPN92TWMI" hidden="1">#REF!</definedName>
    <definedName name="BExMI3AJ9477KDL4T9DHET4LJJTW" localSheetId="2" hidden="1">#REF!</definedName>
    <definedName name="BExMI3AJ9477KDL4T9DHET4LJJTW" localSheetId="22" hidden="1">#REF!</definedName>
    <definedName name="BExMI3AJ9477KDL4T9DHET4LJJTW" localSheetId="19" hidden="1">#REF!</definedName>
    <definedName name="BExMI3AJ9477KDL4T9DHET4LJJTW" localSheetId="20" hidden="1">#REF!</definedName>
    <definedName name="BExMI3AJ9477KDL4T9DHET4LJJTW" localSheetId="14" hidden="1">#REF!</definedName>
    <definedName name="BExMI3AJ9477KDL4T9DHET4LJJTW" localSheetId="15" hidden="1">#REF!</definedName>
    <definedName name="BExMI3AJ9477KDL4T9DHET4LJJTW" localSheetId="3" hidden="1">#REF!</definedName>
    <definedName name="BExMI3AJ9477KDL4T9DHET4LJJTW" hidden="1">#REF!</definedName>
    <definedName name="BExMI6QQ20XHD0NWJUN741B37182" localSheetId="2" hidden="1">#REF!</definedName>
    <definedName name="BExMI6QQ20XHD0NWJUN741B37182" localSheetId="22" hidden="1">#REF!</definedName>
    <definedName name="BExMI6QQ20XHD0NWJUN741B37182" localSheetId="19" hidden="1">#REF!</definedName>
    <definedName name="BExMI6QQ20XHD0NWJUN741B37182" localSheetId="20" hidden="1">#REF!</definedName>
    <definedName name="BExMI6QQ20XHD0NWJUN741B37182" localSheetId="14" hidden="1">#REF!</definedName>
    <definedName name="BExMI6QQ20XHD0NWJUN741B37182" localSheetId="15" hidden="1">#REF!</definedName>
    <definedName name="BExMI6QQ20XHD0NWJUN741B37182" localSheetId="3" hidden="1">#REF!</definedName>
    <definedName name="BExMI6QQ20XHD0NWJUN741B37182" hidden="1">#REF!</definedName>
    <definedName name="BExMI7MYDIMC9K16SBAFUY33RHK6" localSheetId="2" hidden="1">#REF!</definedName>
    <definedName name="BExMI7MYDIMC9K16SBAFUY33RHK6" localSheetId="22" hidden="1">#REF!</definedName>
    <definedName name="BExMI7MYDIMC9K16SBAFUY33RHK6" localSheetId="19" hidden="1">#REF!</definedName>
    <definedName name="BExMI7MYDIMC9K16SBAFUY33RHK6" localSheetId="20" hidden="1">#REF!</definedName>
    <definedName name="BExMI7MYDIMC9K16SBAFUY33RHK6" localSheetId="14" hidden="1">#REF!</definedName>
    <definedName name="BExMI7MYDIMC9K16SBAFUY33RHK6" localSheetId="15" hidden="1">#REF!</definedName>
    <definedName name="BExMI7MYDIMC9K16SBAFUY33RHK6" localSheetId="3" hidden="1">#REF!</definedName>
    <definedName name="BExMI7MYDIMC9K16SBAFUY33RHK6" hidden="1">#REF!</definedName>
    <definedName name="BExMI8JB94SBD9EMNJEK7Y2T6GYU" localSheetId="2" hidden="1">#REF!</definedName>
    <definedName name="BExMI8JB94SBD9EMNJEK7Y2T6GYU" localSheetId="22" hidden="1">#REF!</definedName>
    <definedName name="BExMI8JB94SBD9EMNJEK7Y2T6GYU" localSheetId="19" hidden="1">#REF!</definedName>
    <definedName name="BExMI8JB94SBD9EMNJEK7Y2T6GYU" localSheetId="20" hidden="1">#REF!</definedName>
    <definedName name="BExMI8JB94SBD9EMNJEK7Y2T6GYU" localSheetId="14" hidden="1">#REF!</definedName>
    <definedName name="BExMI8JB94SBD9EMNJEK7Y2T6GYU" localSheetId="15" hidden="1">#REF!</definedName>
    <definedName name="BExMI8JB94SBD9EMNJEK7Y2T6GYU" localSheetId="3" hidden="1">#REF!</definedName>
    <definedName name="BExMI8JB94SBD9EMNJEK7Y2T6GYU" hidden="1">#REF!</definedName>
    <definedName name="BExMI8OS85YTW3KYVE4YD0R7Z6UV" localSheetId="2" hidden="1">#REF!</definedName>
    <definedName name="BExMI8OS85YTW3KYVE4YD0R7Z6UV" localSheetId="22" hidden="1">#REF!</definedName>
    <definedName name="BExMI8OS85YTW3KYVE4YD0R7Z6UV" localSheetId="19" hidden="1">#REF!</definedName>
    <definedName name="BExMI8OS85YTW3KYVE4YD0R7Z6UV" localSheetId="20" hidden="1">#REF!</definedName>
    <definedName name="BExMI8OS85YTW3KYVE4YD0R7Z6UV" localSheetId="14" hidden="1">#REF!</definedName>
    <definedName name="BExMI8OS85YTW3KYVE4YD0R7Z6UV" localSheetId="15" hidden="1">#REF!</definedName>
    <definedName name="BExMI8OS85YTW3KYVE4YD0R7Z6UV" localSheetId="3" hidden="1">#REF!</definedName>
    <definedName name="BExMI8OS85YTW3KYVE4YD0R7Z6UV" hidden="1">#REF!</definedName>
    <definedName name="BExMI9QNOMVZ44I3BFMGU1EL1RSY" localSheetId="2" hidden="1">#REF!</definedName>
    <definedName name="BExMI9QNOMVZ44I3BFMGU1EL1RSY" localSheetId="22" hidden="1">#REF!</definedName>
    <definedName name="BExMI9QNOMVZ44I3BFMGU1EL1RSY" localSheetId="19" hidden="1">#REF!</definedName>
    <definedName name="BExMI9QNOMVZ44I3BFMGU1EL1RSY" localSheetId="20" hidden="1">#REF!</definedName>
    <definedName name="BExMI9QNOMVZ44I3BFMGU1EL1RSY" localSheetId="14" hidden="1">#REF!</definedName>
    <definedName name="BExMI9QNOMVZ44I3BFMGU1EL1RSY" localSheetId="15" hidden="1">#REF!</definedName>
    <definedName name="BExMI9QNOMVZ44I3BFMGU1EL1RSY" localSheetId="3" hidden="1">#REF!</definedName>
    <definedName name="BExMI9QNOMVZ44I3BFMGU1EL1RSY" hidden="1">#REF!</definedName>
    <definedName name="BExMIBOOZU40JS3F89OMPSRCE9MM" localSheetId="2" hidden="1">#REF!</definedName>
    <definedName name="BExMIBOOZU40JS3F89OMPSRCE9MM" localSheetId="22" hidden="1">#REF!</definedName>
    <definedName name="BExMIBOOZU40JS3F89OMPSRCE9MM" localSheetId="19" hidden="1">#REF!</definedName>
    <definedName name="BExMIBOOZU40JS3F89OMPSRCE9MM" localSheetId="20" hidden="1">#REF!</definedName>
    <definedName name="BExMIBOOZU40JS3F89OMPSRCE9MM" localSheetId="14" hidden="1">#REF!</definedName>
    <definedName name="BExMIBOOZU40JS3F89OMPSRCE9MM" localSheetId="15" hidden="1">#REF!</definedName>
    <definedName name="BExMIBOOZU40JS3F89OMPSRCE9MM" localSheetId="3" hidden="1">#REF!</definedName>
    <definedName name="BExMIBOOZU40JS3F89OMPSRCE9MM" hidden="1">#REF!</definedName>
    <definedName name="BExMIIQ5MBWSIHTFWAQADXMZC22Q" localSheetId="2" hidden="1">#REF!</definedName>
    <definedName name="BExMIIQ5MBWSIHTFWAQADXMZC22Q" localSheetId="22" hidden="1">#REF!</definedName>
    <definedName name="BExMIIQ5MBWSIHTFWAQADXMZC22Q" localSheetId="19" hidden="1">#REF!</definedName>
    <definedName name="BExMIIQ5MBWSIHTFWAQADXMZC22Q" localSheetId="20" hidden="1">#REF!</definedName>
    <definedName name="BExMIIQ5MBWSIHTFWAQADXMZC22Q" localSheetId="14" hidden="1">#REF!</definedName>
    <definedName name="BExMIIQ5MBWSIHTFWAQADXMZC22Q" localSheetId="15" hidden="1">#REF!</definedName>
    <definedName name="BExMIIQ5MBWSIHTFWAQADXMZC22Q" localSheetId="3" hidden="1">#REF!</definedName>
    <definedName name="BExMIIQ5MBWSIHTFWAQADXMZC22Q" hidden="1">#REF!</definedName>
    <definedName name="BExMIL4I2GE866I25CR5JBLJWJ6A" localSheetId="2" hidden="1">#REF!</definedName>
    <definedName name="BExMIL4I2GE866I25CR5JBLJWJ6A" localSheetId="22" hidden="1">#REF!</definedName>
    <definedName name="BExMIL4I2GE866I25CR5JBLJWJ6A" localSheetId="19" hidden="1">#REF!</definedName>
    <definedName name="BExMIL4I2GE866I25CR5JBLJWJ6A" localSheetId="20" hidden="1">#REF!</definedName>
    <definedName name="BExMIL4I2GE866I25CR5JBLJWJ6A" localSheetId="14" hidden="1">#REF!</definedName>
    <definedName name="BExMIL4I2GE866I25CR5JBLJWJ6A" localSheetId="15" hidden="1">#REF!</definedName>
    <definedName name="BExMIL4I2GE866I25CR5JBLJWJ6A" localSheetId="3" hidden="1">#REF!</definedName>
    <definedName name="BExMIL4I2GE866I25CR5JBLJWJ6A" hidden="1">#REF!</definedName>
    <definedName name="BExMIRKIPF27SNO82SPFSB3T5U17" localSheetId="2" hidden="1">#REF!</definedName>
    <definedName name="BExMIRKIPF27SNO82SPFSB3T5U17" localSheetId="22" hidden="1">#REF!</definedName>
    <definedName name="BExMIRKIPF27SNO82SPFSB3T5U17" localSheetId="19" hidden="1">#REF!</definedName>
    <definedName name="BExMIRKIPF27SNO82SPFSB3T5U17" localSheetId="20" hidden="1">#REF!</definedName>
    <definedName name="BExMIRKIPF27SNO82SPFSB3T5U17" localSheetId="14" hidden="1">#REF!</definedName>
    <definedName name="BExMIRKIPF27SNO82SPFSB3T5U17" localSheetId="15" hidden="1">#REF!</definedName>
    <definedName name="BExMIRKIPF27SNO82SPFSB3T5U17" localSheetId="3" hidden="1">#REF!</definedName>
    <definedName name="BExMIRKIPF27SNO82SPFSB3T5U17" hidden="1">#REF!</definedName>
    <definedName name="BExMIV0KC8555D5E42ZGWG15Y0MO" localSheetId="2" hidden="1">#REF!</definedName>
    <definedName name="BExMIV0KC8555D5E42ZGWG15Y0MO" localSheetId="22" hidden="1">#REF!</definedName>
    <definedName name="BExMIV0KC8555D5E42ZGWG15Y0MO" localSheetId="19" hidden="1">#REF!</definedName>
    <definedName name="BExMIV0KC8555D5E42ZGWG15Y0MO" localSheetId="20" hidden="1">#REF!</definedName>
    <definedName name="BExMIV0KC8555D5E42ZGWG15Y0MO" localSheetId="14" hidden="1">#REF!</definedName>
    <definedName name="BExMIV0KC8555D5E42ZGWG15Y0MO" localSheetId="15" hidden="1">#REF!</definedName>
    <definedName name="BExMIV0KC8555D5E42ZGWG15Y0MO" localSheetId="3" hidden="1">#REF!</definedName>
    <definedName name="BExMIV0KC8555D5E42ZGWG15Y0MO" hidden="1">#REF!</definedName>
    <definedName name="BExMIZT6AN7E6YMW2S87CTCN2UXH" localSheetId="2" hidden="1">#REF!</definedName>
    <definedName name="BExMIZT6AN7E6YMW2S87CTCN2UXH" localSheetId="22" hidden="1">#REF!</definedName>
    <definedName name="BExMIZT6AN7E6YMW2S87CTCN2UXH" localSheetId="19" hidden="1">#REF!</definedName>
    <definedName name="BExMIZT6AN7E6YMW2S87CTCN2UXH" localSheetId="20" hidden="1">#REF!</definedName>
    <definedName name="BExMIZT6AN7E6YMW2S87CTCN2UXH" localSheetId="14" hidden="1">#REF!</definedName>
    <definedName name="BExMIZT6AN7E6YMW2S87CTCN2UXH" localSheetId="15" hidden="1">#REF!</definedName>
    <definedName name="BExMIZT6AN7E6YMW2S87CTCN2UXH" localSheetId="3" hidden="1">#REF!</definedName>
    <definedName name="BExMIZT6AN7E6YMW2S87CTCN2UXH" hidden="1">#REF!</definedName>
    <definedName name="BExMJB76UESLVRD81AJBOB78JDTT" localSheetId="2" hidden="1">#REF!</definedName>
    <definedName name="BExMJB76UESLVRD81AJBOB78JDTT" localSheetId="22" hidden="1">#REF!</definedName>
    <definedName name="BExMJB76UESLVRD81AJBOB78JDTT" localSheetId="19" hidden="1">#REF!</definedName>
    <definedName name="BExMJB76UESLVRD81AJBOB78JDTT" localSheetId="20" hidden="1">#REF!</definedName>
    <definedName name="BExMJB76UESLVRD81AJBOB78JDTT" localSheetId="14" hidden="1">#REF!</definedName>
    <definedName name="BExMJB76UESLVRD81AJBOB78JDTT" localSheetId="15" hidden="1">#REF!</definedName>
    <definedName name="BExMJB76UESLVRD81AJBOB78JDTT" localSheetId="3" hidden="1">#REF!</definedName>
    <definedName name="BExMJB76UESLVRD81AJBOB78JDTT" hidden="1">#REF!</definedName>
    <definedName name="BExMJI8OLFZQCGOW3F99ETW8A21E" localSheetId="2" hidden="1">#REF!</definedName>
    <definedName name="BExMJI8OLFZQCGOW3F99ETW8A21E" localSheetId="22" hidden="1">#REF!</definedName>
    <definedName name="BExMJI8OLFZQCGOW3F99ETW8A21E" localSheetId="19" hidden="1">#REF!</definedName>
    <definedName name="BExMJI8OLFZQCGOW3F99ETW8A21E" localSheetId="20" hidden="1">#REF!</definedName>
    <definedName name="BExMJI8OLFZQCGOW3F99ETW8A21E" localSheetId="14" hidden="1">#REF!</definedName>
    <definedName name="BExMJI8OLFZQCGOW3F99ETW8A21E" localSheetId="15" hidden="1">#REF!</definedName>
    <definedName name="BExMJI8OLFZQCGOW3F99ETW8A21E" localSheetId="3" hidden="1">#REF!</definedName>
    <definedName name="BExMJI8OLFZQCGOW3F99ETW8A21E" hidden="1">#REF!</definedName>
    <definedName name="BExMJNC8ZFB9DRFOJ961ZAJ8U3A8" localSheetId="2" hidden="1">#REF!</definedName>
    <definedName name="BExMJNC8ZFB9DRFOJ961ZAJ8U3A8" localSheetId="22" hidden="1">#REF!</definedName>
    <definedName name="BExMJNC8ZFB9DRFOJ961ZAJ8U3A8" localSheetId="19" hidden="1">#REF!</definedName>
    <definedName name="BExMJNC8ZFB9DRFOJ961ZAJ8U3A8" localSheetId="20" hidden="1">#REF!</definedName>
    <definedName name="BExMJNC8ZFB9DRFOJ961ZAJ8U3A8" localSheetId="14" hidden="1">#REF!</definedName>
    <definedName name="BExMJNC8ZFB9DRFOJ961ZAJ8U3A8" localSheetId="15" hidden="1">#REF!</definedName>
    <definedName name="BExMJNC8ZFB9DRFOJ961ZAJ8U3A8" localSheetId="3" hidden="1">#REF!</definedName>
    <definedName name="BExMJNC8ZFB9DRFOJ961ZAJ8U3A8" hidden="1">#REF!</definedName>
    <definedName name="BExMJTBV8A3D31W2IQHP9RDFPPHQ" localSheetId="2" hidden="1">#REF!</definedName>
    <definedName name="BExMJTBV8A3D31W2IQHP9RDFPPHQ" localSheetId="22" hidden="1">#REF!</definedName>
    <definedName name="BExMJTBV8A3D31W2IQHP9RDFPPHQ" localSheetId="19" hidden="1">#REF!</definedName>
    <definedName name="BExMJTBV8A3D31W2IQHP9RDFPPHQ" localSheetId="20" hidden="1">#REF!</definedName>
    <definedName name="BExMJTBV8A3D31W2IQHP9RDFPPHQ" localSheetId="14" hidden="1">#REF!</definedName>
    <definedName name="BExMJTBV8A3D31W2IQHP9RDFPPHQ" localSheetId="15" hidden="1">#REF!</definedName>
    <definedName name="BExMJTBV8A3D31W2IQHP9RDFPPHQ" localSheetId="3" hidden="1">#REF!</definedName>
    <definedName name="BExMJTBV8A3D31W2IQHP9RDFPPHQ" hidden="1">#REF!</definedName>
    <definedName name="BExMK2RTXN4QJWEUNX002XK8VQP8" localSheetId="2" hidden="1">#REF!</definedName>
    <definedName name="BExMK2RTXN4QJWEUNX002XK8VQP8" localSheetId="22" hidden="1">#REF!</definedName>
    <definedName name="BExMK2RTXN4QJWEUNX002XK8VQP8" localSheetId="19" hidden="1">#REF!</definedName>
    <definedName name="BExMK2RTXN4QJWEUNX002XK8VQP8" localSheetId="20" hidden="1">#REF!</definedName>
    <definedName name="BExMK2RTXN4QJWEUNX002XK8VQP8" localSheetId="14" hidden="1">#REF!</definedName>
    <definedName name="BExMK2RTXN4QJWEUNX002XK8VQP8" localSheetId="15" hidden="1">#REF!</definedName>
    <definedName name="BExMK2RTXN4QJWEUNX002XK8VQP8" localSheetId="3" hidden="1">#REF!</definedName>
    <definedName name="BExMK2RTXN4QJWEUNX002XK8VQP8" hidden="1">#REF!</definedName>
    <definedName name="BExMKBGQDUZ8AWXYHA3QVMSDVZ3D" localSheetId="2" hidden="1">#REF!</definedName>
    <definedName name="BExMKBGQDUZ8AWXYHA3QVMSDVZ3D" localSheetId="22" hidden="1">#REF!</definedName>
    <definedName name="BExMKBGQDUZ8AWXYHA3QVMSDVZ3D" localSheetId="19" hidden="1">#REF!</definedName>
    <definedName name="BExMKBGQDUZ8AWXYHA3QVMSDVZ3D" localSheetId="20" hidden="1">#REF!</definedName>
    <definedName name="BExMKBGQDUZ8AWXYHA3QVMSDVZ3D" localSheetId="14" hidden="1">#REF!</definedName>
    <definedName name="BExMKBGQDUZ8AWXYHA3QVMSDVZ3D" localSheetId="15" hidden="1">#REF!</definedName>
    <definedName name="BExMKBGQDUZ8AWXYHA3QVMSDVZ3D" localSheetId="3" hidden="1">#REF!</definedName>
    <definedName name="BExMKBGQDUZ8AWXYHA3QVMSDVZ3D" hidden="1">#REF!</definedName>
    <definedName name="BExMKBM1467553LDFZRRKVSHN374" localSheetId="2" hidden="1">#REF!</definedName>
    <definedName name="BExMKBM1467553LDFZRRKVSHN374" localSheetId="22" hidden="1">#REF!</definedName>
    <definedName name="BExMKBM1467553LDFZRRKVSHN374" localSheetId="19" hidden="1">#REF!</definedName>
    <definedName name="BExMKBM1467553LDFZRRKVSHN374" localSheetId="20" hidden="1">#REF!</definedName>
    <definedName name="BExMKBM1467553LDFZRRKVSHN374" localSheetId="14" hidden="1">#REF!</definedName>
    <definedName name="BExMKBM1467553LDFZRRKVSHN374" localSheetId="15" hidden="1">#REF!</definedName>
    <definedName name="BExMKBM1467553LDFZRRKVSHN374" localSheetId="3" hidden="1">#REF!</definedName>
    <definedName name="BExMKBM1467553LDFZRRKVSHN374" hidden="1">#REF!</definedName>
    <definedName name="BExMKGK5FJUC0AU8MABRGDC5ZM70" localSheetId="2" hidden="1">#REF!</definedName>
    <definedName name="BExMKGK5FJUC0AU8MABRGDC5ZM70" localSheetId="22" hidden="1">#REF!</definedName>
    <definedName name="BExMKGK5FJUC0AU8MABRGDC5ZM70" localSheetId="19" hidden="1">#REF!</definedName>
    <definedName name="BExMKGK5FJUC0AU8MABRGDC5ZM70" localSheetId="20" hidden="1">#REF!</definedName>
    <definedName name="BExMKGK5FJUC0AU8MABRGDC5ZM70" localSheetId="14" hidden="1">#REF!</definedName>
    <definedName name="BExMKGK5FJUC0AU8MABRGDC5ZM70" localSheetId="15" hidden="1">#REF!</definedName>
    <definedName name="BExMKGK5FJUC0AU8MABRGDC5ZM70" localSheetId="3" hidden="1">#REF!</definedName>
    <definedName name="BExMKGK5FJUC0AU8MABRGDC5ZM70" hidden="1">#REF!</definedName>
    <definedName name="BExMKP92JGBM5BJO174H9A4HQIB9" localSheetId="2" hidden="1">#REF!</definedName>
    <definedName name="BExMKP92JGBM5BJO174H9A4HQIB9" localSheetId="22" hidden="1">#REF!</definedName>
    <definedName name="BExMKP92JGBM5BJO174H9A4HQIB9" localSheetId="19" hidden="1">#REF!</definedName>
    <definedName name="BExMKP92JGBM5BJO174H9A4HQIB9" localSheetId="20" hidden="1">#REF!</definedName>
    <definedName name="BExMKP92JGBM5BJO174H9A4HQIB9" localSheetId="14" hidden="1">#REF!</definedName>
    <definedName name="BExMKP92JGBM5BJO174H9A4HQIB9" localSheetId="15" hidden="1">#REF!</definedName>
    <definedName name="BExMKP92JGBM5BJO174H9A4HQIB9" localSheetId="3" hidden="1">#REF!</definedName>
    <definedName name="BExMKP92JGBM5BJO174H9A4HQIB9" hidden="1">#REF!</definedName>
    <definedName name="BExMKTW7R5SOV4PHAFGHU3W73DYE" localSheetId="2" hidden="1">#REF!</definedName>
    <definedName name="BExMKTW7R5SOV4PHAFGHU3W73DYE" localSheetId="22" hidden="1">#REF!</definedName>
    <definedName name="BExMKTW7R5SOV4PHAFGHU3W73DYE" localSheetId="19" hidden="1">#REF!</definedName>
    <definedName name="BExMKTW7R5SOV4PHAFGHU3W73DYE" localSheetId="20" hidden="1">#REF!</definedName>
    <definedName name="BExMKTW7R5SOV4PHAFGHU3W73DYE" localSheetId="14" hidden="1">#REF!</definedName>
    <definedName name="BExMKTW7R5SOV4PHAFGHU3W73DYE" localSheetId="15" hidden="1">#REF!</definedName>
    <definedName name="BExMKTW7R5SOV4PHAFGHU3W73DYE" localSheetId="3" hidden="1">#REF!</definedName>
    <definedName name="BExMKTW7R5SOV4PHAFGHU3W73DYE" hidden="1">#REF!</definedName>
    <definedName name="BExMKU7051J2W1RQXGZGE62NBRUZ" localSheetId="2" hidden="1">#REF!</definedName>
    <definedName name="BExMKU7051J2W1RQXGZGE62NBRUZ" localSheetId="22" hidden="1">#REF!</definedName>
    <definedName name="BExMKU7051J2W1RQXGZGE62NBRUZ" localSheetId="19" hidden="1">#REF!</definedName>
    <definedName name="BExMKU7051J2W1RQXGZGE62NBRUZ" localSheetId="20" hidden="1">#REF!</definedName>
    <definedName name="BExMKU7051J2W1RQXGZGE62NBRUZ" localSheetId="14" hidden="1">#REF!</definedName>
    <definedName name="BExMKU7051J2W1RQXGZGE62NBRUZ" localSheetId="15" hidden="1">#REF!</definedName>
    <definedName name="BExMKU7051J2W1RQXGZGE62NBRUZ" localSheetId="3" hidden="1">#REF!</definedName>
    <definedName name="BExMKU7051J2W1RQXGZGE62NBRUZ" hidden="1">#REF!</definedName>
    <definedName name="BExMKUN3WPECJR2XRID2R7GZRGNX" localSheetId="2" hidden="1">#REF!</definedName>
    <definedName name="BExMKUN3WPECJR2XRID2R7GZRGNX" localSheetId="22" hidden="1">#REF!</definedName>
    <definedName name="BExMKUN3WPECJR2XRID2R7GZRGNX" localSheetId="19" hidden="1">#REF!</definedName>
    <definedName name="BExMKUN3WPECJR2XRID2R7GZRGNX" localSheetId="20" hidden="1">#REF!</definedName>
    <definedName name="BExMKUN3WPECJR2XRID2R7GZRGNX" localSheetId="14" hidden="1">#REF!</definedName>
    <definedName name="BExMKUN3WPECJR2XRID2R7GZRGNX" localSheetId="15" hidden="1">#REF!</definedName>
    <definedName name="BExMKUN3WPECJR2XRID2R7GZRGNX" localSheetId="3" hidden="1">#REF!</definedName>
    <definedName name="BExMKUN3WPECJR2XRID2R7GZRGNX" hidden="1">#REF!</definedName>
    <definedName name="BExMKZ535P011X4TNV16GCOH4H21" localSheetId="2" hidden="1">#REF!</definedName>
    <definedName name="BExMKZ535P011X4TNV16GCOH4H21" localSheetId="22" hidden="1">#REF!</definedName>
    <definedName name="BExMKZ535P011X4TNV16GCOH4H21" localSheetId="19" hidden="1">#REF!</definedName>
    <definedName name="BExMKZ535P011X4TNV16GCOH4H21" localSheetId="20" hidden="1">#REF!</definedName>
    <definedName name="BExMKZ535P011X4TNV16GCOH4H21" localSheetId="14" hidden="1">#REF!</definedName>
    <definedName name="BExMKZ535P011X4TNV16GCOH4H21" localSheetId="15" hidden="1">#REF!</definedName>
    <definedName name="BExMKZ535P011X4TNV16GCOH4H21" localSheetId="3" hidden="1">#REF!</definedName>
    <definedName name="BExMKZ535P011X4TNV16GCOH4H21" hidden="1">#REF!</definedName>
    <definedName name="BExML3XQNDIMX55ZCHHXKUV3D6E6" localSheetId="2" hidden="1">#REF!</definedName>
    <definedName name="BExML3XQNDIMX55ZCHHXKUV3D6E6" localSheetId="22" hidden="1">#REF!</definedName>
    <definedName name="BExML3XQNDIMX55ZCHHXKUV3D6E6" localSheetId="19" hidden="1">#REF!</definedName>
    <definedName name="BExML3XQNDIMX55ZCHHXKUV3D6E6" localSheetId="20" hidden="1">#REF!</definedName>
    <definedName name="BExML3XQNDIMX55ZCHHXKUV3D6E6" localSheetId="14" hidden="1">#REF!</definedName>
    <definedName name="BExML3XQNDIMX55ZCHHXKUV3D6E6" localSheetId="15" hidden="1">#REF!</definedName>
    <definedName name="BExML3XQNDIMX55ZCHHXKUV3D6E6" localSheetId="3" hidden="1">#REF!</definedName>
    <definedName name="BExML3XQNDIMX55ZCHHXKUV3D6E6" hidden="1">#REF!</definedName>
    <definedName name="BExML5QGSWHLI18BGY4CGOTD3UWH" localSheetId="2" hidden="1">#REF!</definedName>
    <definedName name="BExML5QGSWHLI18BGY4CGOTD3UWH" localSheetId="22" hidden="1">#REF!</definedName>
    <definedName name="BExML5QGSWHLI18BGY4CGOTD3UWH" localSheetId="19" hidden="1">#REF!</definedName>
    <definedName name="BExML5QGSWHLI18BGY4CGOTD3UWH" localSheetId="20" hidden="1">#REF!</definedName>
    <definedName name="BExML5QGSWHLI18BGY4CGOTD3UWH" localSheetId="14" hidden="1">#REF!</definedName>
    <definedName name="BExML5QGSWHLI18BGY4CGOTD3UWH" localSheetId="15" hidden="1">#REF!</definedName>
    <definedName name="BExML5QGSWHLI18BGY4CGOTD3UWH" localSheetId="3" hidden="1">#REF!</definedName>
    <definedName name="BExML5QGSWHLI18BGY4CGOTD3UWH" hidden="1">#REF!</definedName>
    <definedName name="BExML6BVFCV80776USR7X70HVRZT" localSheetId="2" hidden="1">#REF!</definedName>
    <definedName name="BExML6BVFCV80776USR7X70HVRZT" localSheetId="22" hidden="1">#REF!</definedName>
    <definedName name="BExML6BVFCV80776USR7X70HVRZT" localSheetId="19" hidden="1">#REF!</definedName>
    <definedName name="BExML6BVFCV80776USR7X70HVRZT" localSheetId="20" hidden="1">#REF!</definedName>
    <definedName name="BExML6BVFCV80776USR7X70HVRZT" localSheetId="14" hidden="1">#REF!</definedName>
    <definedName name="BExML6BVFCV80776USR7X70HVRZT" localSheetId="15" hidden="1">#REF!</definedName>
    <definedName name="BExML6BVFCV80776USR7X70HVRZT" localSheetId="3" hidden="1">#REF!</definedName>
    <definedName name="BExML6BVFCV80776USR7X70HVRZT" hidden="1">#REF!</definedName>
    <definedName name="BExMLO5Z61RE85X8HHX2G4IU3AZW" localSheetId="2" hidden="1">#REF!</definedName>
    <definedName name="BExMLO5Z61RE85X8HHX2G4IU3AZW" localSheetId="22" hidden="1">#REF!</definedName>
    <definedName name="BExMLO5Z61RE85X8HHX2G4IU3AZW" localSheetId="19" hidden="1">#REF!</definedName>
    <definedName name="BExMLO5Z61RE85X8HHX2G4IU3AZW" localSheetId="20" hidden="1">#REF!</definedName>
    <definedName name="BExMLO5Z61RE85X8HHX2G4IU3AZW" localSheetId="14" hidden="1">#REF!</definedName>
    <definedName name="BExMLO5Z61RE85X8HHX2G4IU3AZW" localSheetId="15" hidden="1">#REF!</definedName>
    <definedName name="BExMLO5Z61RE85X8HHX2G4IU3AZW" localSheetId="3" hidden="1">#REF!</definedName>
    <definedName name="BExMLO5Z61RE85X8HHX2G4IU3AZW" hidden="1">#REF!</definedName>
    <definedName name="BExMLVI7UORSHM9FMO8S2EI0TMTS" localSheetId="2" hidden="1">#REF!</definedName>
    <definedName name="BExMLVI7UORSHM9FMO8S2EI0TMTS" localSheetId="22" hidden="1">#REF!</definedName>
    <definedName name="BExMLVI7UORSHM9FMO8S2EI0TMTS" localSheetId="19" hidden="1">#REF!</definedName>
    <definedName name="BExMLVI7UORSHM9FMO8S2EI0TMTS" localSheetId="20" hidden="1">#REF!</definedName>
    <definedName name="BExMLVI7UORSHM9FMO8S2EI0TMTS" localSheetId="14" hidden="1">#REF!</definedName>
    <definedName name="BExMLVI7UORSHM9FMO8S2EI0TMTS" localSheetId="15" hidden="1">#REF!</definedName>
    <definedName name="BExMLVI7UORSHM9FMO8S2EI0TMTS" localSheetId="3" hidden="1">#REF!</definedName>
    <definedName name="BExMLVI7UORSHM9FMO8S2EI0TMTS" hidden="1">#REF!</definedName>
    <definedName name="BExMM5UCOT2HSSN0ZIPZW55GSOVO" localSheetId="2" hidden="1">#REF!</definedName>
    <definedName name="BExMM5UCOT2HSSN0ZIPZW55GSOVO" localSheetId="22" hidden="1">#REF!</definedName>
    <definedName name="BExMM5UCOT2HSSN0ZIPZW55GSOVO" localSheetId="19" hidden="1">#REF!</definedName>
    <definedName name="BExMM5UCOT2HSSN0ZIPZW55GSOVO" localSheetId="20" hidden="1">#REF!</definedName>
    <definedName name="BExMM5UCOT2HSSN0ZIPZW55GSOVO" localSheetId="14" hidden="1">#REF!</definedName>
    <definedName name="BExMM5UCOT2HSSN0ZIPZW55GSOVO" localSheetId="15" hidden="1">#REF!</definedName>
    <definedName name="BExMM5UCOT2HSSN0ZIPZW55GSOVO" localSheetId="3" hidden="1">#REF!</definedName>
    <definedName name="BExMM5UCOT2HSSN0ZIPZW55GSOVO" hidden="1">#REF!</definedName>
    <definedName name="BExMM8ZRS5RQ8H1H55RVPVTDL5NL" localSheetId="2" hidden="1">#REF!</definedName>
    <definedName name="BExMM8ZRS5RQ8H1H55RVPVTDL5NL" localSheetId="22" hidden="1">#REF!</definedName>
    <definedName name="BExMM8ZRS5RQ8H1H55RVPVTDL5NL" localSheetId="19" hidden="1">#REF!</definedName>
    <definedName name="BExMM8ZRS5RQ8H1H55RVPVTDL5NL" localSheetId="20" hidden="1">#REF!</definedName>
    <definedName name="BExMM8ZRS5RQ8H1H55RVPVTDL5NL" localSheetId="14" hidden="1">#REF!</definedName>
    <definedName name="BExMM8ZRS5RQ8H1H55RVPVTDL5NL" localSheetId="15" hidden="1">#REF!</definedName>
    <definedName name="BExMM8ZRS5RQ8H1H55RVPVTDL5NL" localSheetId="3" hidden="1">#REF!</definedName>
    <definedName name="BExMM8ZRS5RQ8H1H55RVPVTDL5NL" hidden="1">#REF!</definedName>
    <definedName name="BExMMH8EAZB09XXQ5X4LR0P4NHG9" localSheetId="2" hidden="1">#REF!</definedName>
    <definedName name="BExMMH8EAZB09XXQ5X4LR0P4NHG9" localSheetId="22" hidden="1">#REF!</definedName>
    <definedName name="BExMMH8EAZB09XXQ5X4LR0P4NHG9" localSheetId="19" hidden="1">#REF!</definedName>
    <definedName name="BExMMH8EAZB09XXQ5X4LR0P4NHG9" localSheetId="20" hidden="1">#REF!</definedName>
    <definedName name="BExMMH8EAZB09XXQ5X4LR0P4NHG9" localSheetId="14" hidden="1">#REF!</definedName>
    <definedName name="BExMMH8EAZB09XXQ5X4LR0P4NHG9" localSheetId="15" hidden="1">#REF!</definedName>
    <definedName name="BExMMH8EAZB09XXQ5X4LR0P4NHG9" localSheetId="3" hidden="1">#REF!</definedName>
    <definedName name="BExMMH8EAZB09XXQ5X4LR0P4NHG9" hidden="1">#REF!</definedName>
    <definedName name="BExMMIQH5BABNZVCIQ7TBCQ10AY5" localSheetId="2" hidden="1">#REF!</definedName>
    <definedName name="BExMMIQH5BABNZVCIQ7TBCQ10AY5" localSheetId="22" hidden="1">#REF!</definedName>
    <definedName name="BExMMIQH5BABNZVCIQ7TBCQ10AY5" localSheetId="19" hidden="1">#REF!</definedName>
    <definedName name="BExMMIQH5BABNZVCIQ7TBCQ10AY5" localSheetId="20" hidden="1">#REF!</definedName>
    <definedName name="BExMMIQH5BABNZVCIQ7TBCQ10AY5" localSheetId="14" hidden="1">#REF!</definedName>
    <definedName name="BExMMIQH5BABNZVCIQ7TBCQ10AY5" localSheetId="15" hidden="1">#REF!</definedName>
    <definedName name="BExMMIQH5BABNZVCIQ7TBCQ10AY5" localSheetId="3" hidden="1">#REF!</definedName>
    <definedName name="BExMMIQH5BABNZVCIQ7TBCQ10AY5" hidden="1">#REF!</definedName>
    <definedName name="BExMMNIZ2T7M22WECMUQXEF4NJ71" localSheetId="2" hidden="1">#REF!</definedName>
    <definedName name="BExMMNIZ2T7M22WECMUQXEF4NJ71" localSheetId="22" hidden="1">#REF!</definedName>
    <definedName name="BExMMNIZ2T7M22WECMUQXEF4NJ71" localSheetId="19" hidden="1">#REF!</definedName>
    <definedName name="BExMMNIZ2T7M22WECMUQXEF4NJ71" localSheetId="20" hidden="1">#REF!</definedName>
    <definedName name="BExMMNIZ2T7M22WECMUQXEF4NJ71" localSheetId="14" hidden="1">#REF!</definedName>
    <definedName name="BExMMNIZ2T7M22WECMUQXEF4NJ71" localSheetId="15" hidden="1">#REF!</definedName>
    <definedName name="BExMMNIZ2T7M22WECMUQXEF4NJ71" localSheetId="3" hidden="1">#REF!</definedName>
    <definedName name="BExMMNIZ2T7M22WECMUQXEF4NJ71" hidden="1">#REF!</definedName>
    <definedName name="BExMMPMIOU7BURTV0L1K6ACW9X73" localSheetId="2" hidden="1">#REF!</definedName>
    <definedName name="BExMMPMIOU7BURTV0L1K6ACW9X73" localSheetId="22" hidden="1">#REF!</definedName>
    <definedName name="BExMMPMIOU7BURTV0L1K6ACW9X73" localSheetId="19" hidden="1">#REF!</definedName>
    <definedName name="BExMMPMIOU7BURTV0L1K6ACW9X73" localSheetId="20" hidden="1">#REF!</definedName>
    <definedName name="BExMMPMIOU7BURTV0L1K6ACW9X73" localSheetId="14" hidden="1">#REF!</definedName>
    <definedName name="BExMMPMIOU7BURTV0L1K6ACW9X73" localSheetId="15" hidden="1">#REF!</definedName>
    <definedName name="BExMMPMIOU7BURTV0L1K6ACW9X73" localSheetId="3" hidden="1">#REF!</definedName>
    <definedName name="BExMMPMIOU7BURTV0L1K6ACW9X73" hidden="1">#REF!</definedName>
    <definedName name="BExMMQ835AJDHS4B419SS645P67Q" localSheetId="2" hidden="1">#REF!</definedName>
    <definedName name="BExMMQ835AJDHS4B419SS645P67Q" localSheetId="22" hidden="1">#REF!</definedName>
    <definedName name="BExMMQ835AJDHS4B419SS645P67Q" localSheetId="19" hidden="1">#REF!</definedName>
    <definedName name="BExMMQ835AJDHS4B419SS645P67Q" localSheetId="20" hidden="1">#REF!</definedName>
    <definedName name="BExMMQ835AJDHS4B419SS645P67Q" localSheetId="14" hidden="1">#REF!</definedName>
    <definedName name="BExMMQ835AJDHS4B419SS645P67Q" localSheetId="15" hidden="1">#REF!</definedName>
    <definedName name="BExMMQ835AJDHS4B419SS645P67Q" localSheetId="3" hidden="1">#REF!</definedName>
    <definedName name="BExMMQ835AJDHS4B419SS645P67Q" hidden="1">#REF!</definedName>
    <definedName name="BExMMQIUVPCOBISTEJJYNCCLUCPY" localSheetId="2" hidden="1">#REF!</definedName>
    <definedName name="BExMMQIUVPCOBISTEJJYNCCLUCPY" localSheetId="22" hidden="1">#REF!</definedName>
    <definedName name="BExMMQIUVPCOBISTEJJYNCCLUCPY" localSheetId="19" hidden="1">#REF!</definedName>
    <definedName name="BExMMQIUVPCOBISTEJJYNCCLUCPY" localSheetId="20" hidden="1">#REF!</definedName>
    <definedName name="BExMMQIUVPCOBISTEJJYNCCLUCPY" localSheetId="14" hidden="1">#REF!</definedName>
    <definedName name="BExMMQIUVPCOBISTEJJYNCCLUCPY" localSheetId="15" hidden="1">#REF!</definedName>
    <definedName name="BExMMQIUVPCOBISTEJJYNCCLUCPY" localSheetId="3" hidden="1">#REF!</definedName>
    <definedName name="BExMMQIUVPCOBISTEJJYNCCLUCPY" hidden="1">#REF!</definedName>
    <definedName name="BExMMTIXETA5VAKBSOFDD5SRU887" localSheetId="2" hidden="1">#REF!</definedName>
    <definedName name="BExMMTIXETA5VAKBSOFDD5SRU887" localSheetId="22" hidden="1">#REF!</definedName>
    <definedName name="BExMMTIXETA5VAKBSOFDD5SRU887" localSheetId="19" hidden="1">#REF!</definedName>
    <definedName name="BExMMTIXETA5VAKBSOFDD5SRU887" localSheetId="20" hidden="1">#REF!</definedName>
    <definedName name="BExMMTIXETA5VAKBSOFDD5SRU887" localSheetId="14" hidden="1">#REF!</definedName>
    <definedName name="BExMMTIXETA5VAKBSOFDD5SRU887" localSheetId="15" hidden="1">#REF!</definedName>
    <definedName name="BExMMTIXETA5VAKBSOFDD5SRU887" localSheetId="3" hidden="1">#REF!</definedName>
    <definedName name="BExMMTIXETA5VAKBSOFDD5SRU887" hidden="1">#REF!</definedName>
    <definedName name="BExMMV0P6P5YS3C35G0JYYHI7992" localSheetId="2" hidden="1">#REF!</definedName>
    <definedName name="BExMMV0P6P5YS3C35G0JYYHI7992" localSheetId="22" hidden="1">#REF!</definedName>
    <definedName name="BExMMV0P6P5YS3C35G0JYYHI7992" localSheetId="19" hidden="1">#REF!</definedName>
    <definedName name="BExMMV0P6P5YS3C35G0JYYHI7992" localSheetId="20" hidden="1">#REF!</definedName>
    <definedName name="BExMMV0P6P5YS3C35G0JYYHI7992" localSheetId="14" hidden="1">#REF!</definedName>
    <definedName name="BExMMV0P6P5YS3C35G0JYYHI7992" localSheetId="15" hidden="1">#REF!</definedName>
    <definedName name="BExMMV0P6P5YS3C35G0JYYHI7992" localSheetId="3" hidden="1">#REF!</definedName>
    <definedName name="BExMMV0P6P5YS3C35G0JYYHI7992" hidden="1">#REF!</definedName>
    <definedName name="BExMNJLFWZBRN9PZF1IO9CYWV1B2" localSheetId="2" hidden="1">#REF!</definedName>
    <definedName name="BExMNJLFWZBRN9PZF1IO9CYWV1B2" localSheetId="22" hidden="1">#REF!</definedName>
    <definedName name="BExMNJLFWZBRN9PZF1IO9CYWV1B2" localSheetId="19" hidden="1">#REF!</definedName>
    <definedName name="BExMNJLFWZBRN9PZF1IO9CYWV1B2" localSheetId="20" hidden="1">#REF!</definedName>
    <definedName name="BExMNJLFWZBRN9PZF1IO9CYWV1B2" localSheetId="14" hidden="1">#REF!</definedName>
    <definedName name="BExMNJLFWZBRN9PZF1IO9CYWV1B2" localSheetId="15" hidden="1">#REF!</definedName>
    <definedName name="BExMNJLFWZBRN9PZF1IO9CYWV1B2" localSheetId="3" hidden="1">#REF!</definedName>
    <definedName name="BExMNJLFWZBRN9PZF1IO9CYWV1B2" hidden="1">#REF!</definedName>
    <definedName name="BExMNKCJ0FA57YEUUAJE43U1QN5P" localSheetId="2" hidden="1">#REF!</definedName>
    <definedName name="BExMNKCJ0FA57YEUUAJE43U1QN5P" localSheetId="22" hidden="1">#REF!</definedName>
    <definedName name="BExMNKCJ0FA57YEUUAJE43U1QN5P" localSheetId="19" hidden="1">#REF!</definedName>
    <definedName name="BExMNKCJ0FA57YEUUAJE43U1QN5P" localSheetId="20" hidden="1">#REF!</definedName>
    <definedName name="BExMNKCJ0FA57YEUUAJE43U1QN5P" localSheetId="14" hidden="1">#REF!</definedName>
    <definedName name="BExMNKCJ0FA57YEUUAJE43U1QN5P" localSheetId="15" hidden="1">#REF!</definedName>
    <definedName name="BExMNKCJ0FA57YEUUAJE43U1QN5P" localSheetId="3" hidden="1">#REF!</definedName>
    <definedName name="BExMNKCJ0FA57YEUUAJE43U1QN5P" hidden="1">#REF!</definedName>
    <definedName name="BExMNKN5D1WEF2OOJVP6LZ6DLU3Y" localSheetId="2" hidden="1">#REF!</definedName>
    <definedName name="BExMNKN5D1WEF2OOJVP6LZ6DLU3Y" localSheetId="22" hidden="1">#REF!</definedName>
    <definedName name="BExMNKN5D1WEF2OOJVP6LZ6DLU3Y" localSheetId="19" hidden="1">#REF!</definedName>
    <definedName name="BExMNKN5D1WEF2OOJVP6LZ6DLU3Y" localSheetId="20" hidden="1">#REF!</definedName>
    <definedName name="BExMNKN5D1WEF2OOJVP6LZ6DLU3Y" localSheetId="14" hidden="1">#REF!</definedName>
    <definedName name="BExMNKN5D1WEF2OOJVP6LZ6DLU3Y" localSheetId="15" hidden="1">#REF!</definedName>
    <definedName name="BExMNKN5D1WEF2OOJVP6LZ6DLU3Y" localSheetId="3" hidden="1">#REF!</definedName>
    <definedName name="BExMNKN5D1WEF2OOJVP6LZ6DLU3Y" hidden="1">#REF!</definedName>
    <definedName name="BExMNR38HMPLWAJRQ9MMS3ZAZ9IU" localSheetId="2" hidden="1">#REF!</definedName>
    <definedName name="BExMNR38HMPLWAJRQ9MMS3ZAZ9IU" localSheetId="22" hidden="1">#REF!</definedName>
    <definedName name="BExMNR38HMPLWAJRQ9MMS3ZAZ9IU" localSheetId="19" hidden="1">#REF!</definedName>
    <definedName name="BExMNR38HMPLWAJRQ9MMS3ZAZ9IU" localSheetId="20" hidden="1">#REF!</definedName>
    <definedName name="BExMNR38HMPLWAJRQ9MMS3ZAZ9IU" localSheetId="14" hidden="1">#REF!</definedName>
    <definedName name="BExMNR38HMPLWAJRQ9MMS3ZAZ9IU" localSheetId="15" hidden="1">#REF!</definedName>
    <definedName name="BExMNR38HMPLWAJRQ9MMS3ZAZ9IU" localSheetId="3" hidden="1">#REF!</definedName>
    <definedName name="BExMNR38HMPLWAJRQ9MMS3ZAZ9IU" hidden="1">#REF!</definedName>
    <definedName name="BExMNRDZULKJMVY2VKIIRM2M5A1M" localSheetId="2" hidden="1">#REF!</definedName>
    <definedName name="BExMNRDZULKJMVY2VKIIRM2M5A1M" localSheetId="22" hidden="1">#REF!</definedName>
    <definedName name="BExMNRDZULKJMVY2VKIIRM2M5A1M" localSheetId="19" hidden="1">#REF!</definedName>
    <definedName name="BExMNRDZULKJMVY2VKIIRM2M5A1M" localSheetId="20" hidden="1">#REF!</definedName>
    <definedName name="BExMNRDZULKJMVY2VKIIRM2M5A1M" localSheetId="14" hidden="1">#REF!</definedName>
    <definedName name="BExMNRDZULKJMVY2VKIIRM2M5A1M" localSheetId="15" hidden="1">#REF!</definedName>
    <definedName name="BExMNRDZULKJMVY2VKIIRM2M5A1M" localSheetId="3" hidden="1">#REF!</definedName>
    <definedName name="BExMNRDZULKJMVY2VKIIRM2M5A1M" hidden="1">#REF!</definedName>
    <definedName name="BExMNVFKZIBQSCAH71DIF1CJG89T" localSheetId="2" hidden="1">#REF!</definedName>
    <definedName name="BExMNVFKZIBQSCAH71DIF1CJG89T" localSheetId="22" hidden="1">#REF!</definedName>
    <definedName name="BExMNVFKZIBQSCAH71DIF1CJG89T" localSheetId="19" hidden="1">#REF!</definedName>
    <definedName name="BExMNVFKZIBQSCAH71DIF1CJG89T" localSheetId="20" hidden="1">#REF!</definedName>
    <definedName name="BExMNVFKZIBQSCAH71DIF1CJG89T" localSheetId="14" hidden="1">#REF!</definedName>
    <definedName name="BExMNVFKZIBQSCAH71DIF1CJG89T" localSheetId="15" hidden="1">#REF!</definedName>
    <definedName name="BExMNVFKZIBQSCAH71DIF1CJG89T" localSheetId="3" hidden="1">#REF!</definedName>
    <definedName name="BExMNVFKZIBQSCAH71DIF1CJG89T" hidden="1">#REF!</definedName>
    <definedName name="BExMNVVUQAGQY9SA29FGI7D7R5MN" localSheetId="2" hidden="1">#REF!</definedName>
    <definedName name="BExMNVVUQAGQY9SA29FGI7D7R5MN" localSheetId="22" hidden="1">#REF!</definedName>
    <definedName name="BExMNVVUQAGQY9SA29FGI7D7R5MN" localSheetId="19" hidden="1">#REF!</definedName>
    <definedName name="BExMNVVUQAGQY9SA29FGI7D7R5MN" localSheetId="20" hidden="1">#REF!</definedName>
    <definedName name="BExMNVVUQAGQY9SA29FGI7D7R5MN" localSheetId="14" hidden="1">#REF!</definedName>
    <definedName name="BExMNVVUQAGQY9SA29FGI7D7R5MN" localSheetId="15" hidden="1">#REF!</definedName>
    <definedName name="BExMNVVUQAGQY9SA29FGI7D7R5MN" localSheetId="3" hidden="1">#REF!</definedName>
    <definedName name="BExMNVVUQAGQY9SA29FGI7D7R5MN" hidden="1">#REF!</definedName>
    <definedName name="BExMO9IOWKTWHO8LQJJQI5P3INWY" localSheetId="2" hidden="1">#REF!</definedName>
    <definedName name="BExMO9IOWKTWHO8LQJJQI5P3INWY" localSheetId="22" hidden="1">#REF!</definedName>
    <definedName name="BExMO9IOWKTWHO8LQJJQI5P3INWY" localSheetId="19" hidden="1">#REF!</definedName>
    <definedName name="BExMO9IOWKTWHO8LQJJQI5P3INWY" localSheetId="20" hidden="1">#REF!</definedName>
    <definedName name="BExMO9IOWKTWHO8LQJJQI5P3INWY" localSheetId="14" hidden="1">#REF!</definedName>
    <definedName name="BExMO9IOWKTWHO8LQJJQI5P3INWY" localSheetId="15" hidden="1">#REF!</definedName>
    <definedName name="BExMO9IOWKTWHO8LQJJQI5P3INWY" localSheetId="3" hidden="1">#REF!</definedName>
    <definedName name="BExMO9IOWKTWHO8LQJJQI5P3INWY" hidden="1">#REF!</definedName>
    <definedName name="BExMOI29DOEK5R1A5QZPUDKF7N6T" localSheetId="2" hidden="1">#REF!</definedName>
    <definedName name="BExMOI29DOEK5R1A5QZPUDKF7N6T" localSheetId="22" hidden="1">#REF!</definedName>
    <definedName name="BExMOI29DOEK5R1A5QZPUDKF7N6T" localSheetId="19" hidden="1">#REF!</definedName>
    <definedName name="BExMOI29DOEK5R1A5QZPUDKF7N6T" localSheetId="20" hidden="1">#REF!</definedName>
    <definedName name="BExMOI29DOEK5R1A5QZPUDKF7N6T" localSheetId="14" hidden="1">#REF!</definedName>
    <definedName name="BExMOI29DOEK5R1A5QZPUDKF7N6T" localSheetId="15" hidden="1">#REF!</definedName>
    <definedName name="BExMOI29DOEK5R1A5QZPUDKF7N6T" localSheetId="3" hidden="1">#REF!</definedName>
    <definedName name="BExMOI29DOEK5R1A5QZPUDKF7N6T" hidden="1">#REF!</definedName>
    <definedName name="BExMONRAU0S904NLJHPI47RVQDBH" localSheetId="2" hidden="1">#REF!</definedName>
    <definedName name="BExMONRAU0S904NLJHPI47RVQDBH" localSheetId="22" hidden="1">#REF!</definedName>
    <definedName name="BExMONRAU0S904NLJHPI47RVQDBH" localSheetId="19" hidden="1">#REF!</definedName>
    <definedName name="BExMONRAU0S904NLJHPI47RVQDBH" localSheetId="20" hidden="1">#REF!</definedName>
    <definedName name="BExMONRAU0S904NLJHPI47RVQDBH" localSheetId="14" hidden="1">#REF!</definedName>
    <definedName name="BExMONRAU0S904NLJHPI47RVQDBH" localSheetId="15" hidden="1">#REF!</definedName>
    <definedName name="BExMONRAU0S904NLJHPI47RVQDBH" localSheetId="3" hidden="1">#REF!</definedName>
    <definedName name="BExMONRAU0S904NLJHPI47RVQDBH" hidden="1">#REF!</definedName>
    <definedName name="BExMPAJ5AJAXGKGK3F6H3ODS6RF4" localSheetId="2" hidden="1">#REF!</definedName>
    <definedName name="BExMPAJ5AJAXGKGK3F6H3ODS6RF4" localSheetId="22" hidden="1">#REF!</definedName>
    <definedName name="BExMPAJ5AJAXGKGK3F6H3ODS6RF4" localSheetId="19" hidden="1">#REF!</definedName>
    <definedName name="BExMPAJ5AJAXGKGK3F6H3ODS6RF4" localSheetId="20" hidden="1">#REF!</definedName>
    <definedName name="BExMPAJ5AJAXGKGK3F6H3ODS6RF4" localSheetId="14" hidden="1">#REF!</definedName>
    <definedName name="BExMPAJ5AJAXGKGK3F6H3ODS6RF4" localSheetId="15" hidden="1">#REF!</definedName>
    <definedName name="BExMPAJ5AJAXGKGK3F6H3ODS6RF4" localSheetId="3" hidden="1">#REF!</definedName>
    <definedName name="BExMPAJ5AJAXGKGK3F6H3ODS6RF4" hidden="1">#REF!</definedName>
    <definedName name="BExMPD2X55FFBVJ6CBUKNPROIOEU" localSheetId="2" hidden="1">#REF!</definedName>
    <definedName name="BExMPD2X55FFBVJ6CBUKNPROIOEU" localSheetId="22" hidden="1">#REF!</definedName>
    <definedName name="BExMPD2X55FFBVJ6CBUKNPROIOEU" localSheetId="19" hidden="1">#REF!</definedName>
    <definedName name="BExMPD2X55FFBVJ6CBUKNPROIOEU" localSheetId="20" hidden="1">#REF!</definedName>
    <definedName name="BExMPD2X55FFBVJ6CBUKNPROIOEU" localSheetId="14" hidden="1">#REF!</definedName>
    <definedName name="BExMPD2X55FFBVJ6CBUKNPROIOEU" localSheetId="15" hidden="1">#REF!</definedName>
    <definedName name="BExMPD2X55FFBVJ6CBUKNPROIOEU" localSheetId="3" hidden="1">#REF!</definedName>
    <definedName name="BExMPD2X55FFBVJ6CBUKNPROIOEU" hidden="1">#REF!</definedName>
    <definedName name="BExMPGZ848E38FUH1JBQN97DGWAT" localSheetId="2" hidden="1">#REF!</definedName>
    <definedName name="BExMPGZ848E38FUH1JBQN97DGWAT" localSheetId="22" hidden="1">#REF!</definedName>
    <definedName name="BExMPGZ848E38FUH1JBQN97DGWAT" localSheetId="19" hidden="1">#REF!</definedName>
    <definedName name="BExMPGZ848E38FUH1JBQN97DGWAT" localSheetId="20" hidden="1">#REF!</definedName>
    <definedName name="BExMPGZ848E38FUH1JBQN97DGWAT" localSheetId="14" hidden="1">#REF!</definedName>
    <definedName name="BExMPGZ848E38FUH1JBQN97DGWAT" localSheetId="15" hidden="1">#REF!</definedName>
    <definedName name="BExMPGZ848E38FUH1JBQN97DGWAT" localSheetId="3" hidden="1">#REF!</definedName>
    <definedName name="BExMPGZ848E38FUH1JBQN97DGWAT" hidden="1">#REF!</definedName>
    <definedName name="BExMPMTICOSMQENOFKQ18K0ZT4S8" localSheetId="2" hidden="1">#REF!</definedName>
    <definedName name="BExMPMTICOSMQENOFKQ18K0ZT4S8" localSheetId="22" hidden="1">#REF!</definedName>
    <definedName name="BExMPMTICOSMQENOFKQ18K0ZT4S8" localSheetId="19" hidden="1">#REF!</definedName>
    <definedName name="BExMPMTICOSMQENOFKQ18K0ZT4S8" localSheetId="20" hidden="1">#REF!</definedName>
    <definedName name="BExMPMTICOSMQENOFKQ18K0ZT4S8" localSheetId="14" hidden="1">#REF!</definedName>
    <definedName name="BExMPMTICOSMQENOFKQ18K0ZT4S8" localSheetId="15" hidden="1">#REF!</definedName>
    <definedName name="BExMPMTICOSMQENOFKQ18K0ZT4S8" localSheetId="3" hidden="1">#REF!</definedName>
    <definedName name="BExMPMTICOSMQENOFKQ18K0ZT4S8" hidden="1">#REF!</definedName>
    <definedName name="BExMPMZ07II0R4KGWQQ7PGS3RZS4" localSheetId="2" hidden="1">#REF!</definedName>
    <definedName name="BExMPMZ07II0R4KGWQQ7PGS3RZS4" localSheetId="22" hidden="1">#REF!</definedName>
    <definedName name="BExMPMZ07II0R4KGWQQ7PGS3RZS4" localSheetId="19" hidden="1">#REF!</definedName>
    <definedName name="BExMPMZ07II0R4KGWQQ7PGS3RZS4" localSheetId="20" hidden="1">#REF!</definedName>
    <definedName name="BExMPMZ07II0R4KGWQQ7PGS3RZS4" localSheetId="14" hidden="1">#REF!</definedName>
    <definedName name="BExMPMZ07II0R4KGWQQ7PGS3RZS4" localSheetId="15" hidden="1">#REF!</definedName>
    <definedName name="BExMPMZ07II0R4KGWQQ7PGS3RZS4" localSheetId="3" hidden="1">#REF!</definedName>
    <definedName name="BExMPMZ07II0R4KGWQQ7PGS3RZS4" hidden="1">#REF!</definedName>
    <definedName name="BExMPOBH04JMDO6Z8DMSEJZM4ANN" localSheetId="2" hidden="1">#REF!</definedName>
    <definedName name="BExMPOBH04JMDO6Z8DMSEJZM4ANN" localSheetId="22" hidden="1">#REF!</definedName>
    <definedName name="BExMPOBH04JMDO6Z8DMSEJZM4ANN" localSheetId="19" hidden="1">#REF!</definedName>
    <definedName name="BExMPOBH04JMDO6Z8DMSEJZM4ANN" localSheetId="20" hidden="1">#REF!</definedName>
    <definedName name="BExMPOBH04JMDO6Z8DMSEJZM4ANN" localSheetId="14" hidden="1">#REF!</definedName>
    <definedName name="BExMPOBH04JMDO6Z8DMSEJZM4ANN" localSheetId="15" hidden="1">#REF!</definedName>
    <definedName name="BExMPOBH04JMDO6Z8DMSEJZM4ANN" localSheetId="3" hidden="1">#REF!</definedName>
    <definedName name="BExMPOBH04JMDO6Z8DMSEJZM4ANN" hidden="1">#REF!</definedName>
    <definedName name="BExMPSD77XQ3HA6A4FZOJK8G2JP3" localSheetId="2" hidden="1">#REF!</definedName>
    <definedName name="BExMPSD77XQ3HA6A4FZOJK8G2JP3" localSheetId="22" hidden="1">#REF!</definedName>
    <definedName name="BExMPSD77XQ3HA6A4FZOJK8G2JP3" localSheetId="19" hidden="1">#REF!</definedName>
    <definedName name="BExMPSD77XQ3HA6A4FZOJK8G2JP3" localSheetId="20" hidden="1">#REF!</definedName>
    <definedName name="BExMPSD77XQ3HA6A4FZOJK8G2JP3" localSheetId="14" hidden="1">#REF!</definedName>
    <definedName name="BExMPSD77XQ3HA6A4FZOJK8G2JP3" localSheetId="15" hidden="1">#REF!</definedName>
    <definedName name="BExMPSD77XQ3HA6A4FZOJK8G2JP3" localSheetId="3" hidden="1">#REF!</definedName>
    <definedName name="BExMPSD77XQ3HA6A4FZOJK8G2JP3" hidden="1">#REF!</definedName>
    <definedName name="BExMQ4I3Q7F0BMPHSFMFW9TZ87UD" localSheetId="2" hidden="1">#REF!</definedName>
    <definedName name="BExMQ4I3Q7F0BMPHSFMFW9TZ87UD" localSheetId="22" hidden="1">#REF!</definedName>
    <definedName name="BExMQ4I3Q7F0BMPHSFMFW9TZ87UD" localSheetId="19" hidden="1">#REF!</definedName>
    <definedName name="BExMQ4I3Q7F0BMPHSFMFW9TZ87UD" localSheetId="20" hidden="1">#REF!</definedName>
    <definedName name="BExMQ4I3Q7F0BMPHSFMFW9TZ87UD" localSheetId="14" hidden="1">#REF!</definedName>
    <definedName name="BExMQ4I3Q7F0BMPHSFMFW9TZ87UD" localSheetId="15" hidden="1">#REF!</definedName>
    <definedName name="BExMQ4I3Q7F0BMPHSFMFW9TZ87UD" localSheetId="3" hidden="1">#REF!</definedName>
    <definedName name="BExMQ4I3Q7F0BMPHSFMFW9TZ87UD" hidden="1">#REF!</definedName>
    <definedName name="BExMQ4SWDWI4N16AZ0T5CJ6HH8WC" localSheetId="2" hidden="1">#REF!</definedName>
    <definedName name="BExMQ4SWDWI4N16AZ0T5CJ6HH8WC" localSheetId="22" hidden="1">#REF!</definedName>
    <definedName name="BExMQ4SWDWI4N16AZ0T5CJ6HH8WC" localSheetId="19" hidden="1">#REF!</definedName>
    <definedName name="BExMQ4SWDWI4N16AZ0T5CJ6HH8WC" localSheetId="20" hidden="1">#REF!</definedName>
    <definedName name="BExMQ4SWDWI4N16AZ0T5CJ6HH8WC" localSheetId="14" hidden="1">#REF!</definedName>
    <definedName name="BExMQ4SWDWI4N16AZ0T5CJ6HH8WC" localSheetId="15" hidden="1">#REF!</definedName>
    <definedName name="BExMQ4SWDWI4N16AZ0T5CJ6HH8WC" localSheetId="3" hidden="1">#REF!</definedName>
    <definedName name="BExMQ4SWDWI4N16AZ0T5CJ6HH8WC" hidden="1">#REF!</definedName>
    <definedName name="BExMQ71WHW50GVX45JU951AGPLFQ" localSheetId="2" hidden="1">#REF!</definedName>
    <definedName name="BExMQ71WHW50GVX45JU951AGPLFQ" localSheetId="22" hidden="1">#REF!</definedName>
    <definedName name="BExMQ71WHW50GVX45JU951AGPLFQ" localSheetId="19" hidden="1">#REF!</definedName>
    <definedName name="BExMQ71WHW50GVX45JU951AGPLFQ" localSheetId="20" hidden="1">#REF!</definedName>
    <definedName name="BExMQ71WHW50GVX45JU951AGPLFQ" localSheetId="14" hidden="1">#REF!</definedName>
    <definedName name="BExMQ71WHW50GVX45JU951AGPLFQ" localSheetId="15" hidden="1">#REF!</definedName>
    <definedName name="BExMQ71WHW50GVX45JU951AGPLFQ" localSheetId="3" hidden="1">#REF!</definedName>
    <definedName name="BExMQ71WHW50GVX45JU951AGPLFQ" hidden="1">#REF!</definedName>
    <definedName name="BExMQGXSLPT4A6N47LE6FBVHWBOF" localSheetId="2" hidden="1">#REF!</definedName>
    <definedName name="BExMQGXSLPT4A6N47LE6FBVHWBOF" localSheetId="22" hidden="1">#REF!</definedName>
    <definedName name="BExMQGXSLPT4A6N47LE6FBVHWBOF" localSheetId="19" hidden="1">#REF!</definedName>
    <definedName name="BExMQGXSLPT4A6N47LE6FBVHWBOF" localSheetId="20" hidden="1">#REF!</definedName>
    <definedName name="BExMQGXSLPT4A6N47LE6FBVHWBOF" localSheetId="14" hidden="1">#REF!</definedName>
    <definedName name="BExMQGXSLPT4A6N47LE6FBVHWBOF" localSheetId="15" hidden="1">#REF!</definedName>
    <definedName name="BExMQGXSLPT4A6N47LE6FBVHWBOF" localSheetId="3" hidden="1">#REF!</definedName>
    <definedName name="BExMQGXSLPT4A6N47LE6FBVHWBOF" hidden="1">#REF!</definedName>
    <definedName name="BExMQNZGFHW75W9HWRCR0FEF0XF0" localSheetId="2" hidden="1">#REF!</definedName>
    <definedName name="BExMQNZGFHW75W9HWRCR0FEF0XF0" localSheetId="22" hidden="1">#REF!</definedName>
    <definedName name="BExMQNZGFHW75W9HWRCR0FEF0XF0" localSheetId="19" hidden="1">#REF!</definedName>
    <definedName name="BExMQNZGFHW75W9HWRCR0FEF0XF0" localSheetId="20" hidden="1">#REF!</definedName>
    <definedName name="BExMQNZGFHW75W9HWRCR0FEF0XF0" localSheetId="14" hidden="1">#REF!</definedName>
    <definedName name="BExMQNZGFHW75W9HWRCR0FEF0XF0" localSheetId="15" hidden="1">#REF!</definedName>
    <definedName name="BExMQNZGFHW75W9HWRCR0FEF0XF0" localSheetId="3" hidden="1">#REF!</definedName>
    <definedName name="BExMQNZGFHW75W9HWRCR0FEF0XF0" hidden="1">#REF!</definedName>
    <definedName name="BExMQRKVQPDFPD0WQUA9QND8OV7P" localSheetId="2" hidden="1">#REF!</definedName>
    <definedName name="BExMQRKVQPDFPD0WQUA9QND8OV7P" localSheetId="22" hidden="1">#REF!</definedName>
    <definedName name="BExMQRKVQPDFPD0WQUA9QND8OV7P" localSheetId="19" hidden="1">#REF!</definedName>
    <definedName name="BExMQRKVQPDFPD0WQUA9QND8OV7P" localSheetId="20" hidden="1">#REF!</definedName>
    <definedName name="BExMQRKVQPDFPD0WQUA9QND8OV7P" localSheetId="14" hidden="1">#REF!</definedName>
    <definedName name="BExMQRKVQPDFPD0WQUA9QND8OV7P" localSheetId="15" hidden="1">#REF!</definedName>
    <definedName name="BExMQRKVQPDFPD0WQUA9QND8OV7P" localSheetId="3" hidden="1">#REF!</definedName>
    <definedName name="BExMQRKVQPDFPD0WQUA9QND8OV7P" hidden="1">#REF!</definedName>
    <definedName name="BExMQSBR7PL4KLB1Q4961QO45Y4G" localSheetId="2" hidden="1">#REF!</definedName>
    <definedName name="BExMQSBR7PL4KLB1Q4961QO45Y4G" localSheetId="22" hidden="1">#REF!</definedName>
    <definedName name="BExMQSBR7PL4KLB1Q4961QO45Y4G" localSheetId="19" hidden="1">#REF!</definedName>
    <definedName name="BExMQSBR7PL4KLB1Q4961QO45Y4G" localSheetId="20" hidden="1">#REF!</definedName>
    <definedName name="BExMQSBR7PL4KLB1Q4961QO45Y4G" localSheetId="14" hidden="1">#REF!</definedName>
    <definedName name="BExMQSBR7PL4KLB1Q4961QO45Y4G" localSheetId="15" hidden="1">#REF!</definedName>
    <definedName name="BExMQSBR7PL4KLB1Q4961QO45Y4G" localSheetId="3" hidden="1">#REF!</definedName>
    <definedName name="BExMQSBR7PL4KLB1Q4961QO45Y4G" hidden="1">#REF!</definedName>
    <definedName name="BExMR1MA4I1X77714ZEPUVC8W398" localSheetId="2" hidden="1">#REF!</definedName>
    <definedName name="BExMR1MA4I1X77714ZEPUVC8W398" localSheetId="22" hidden="1">#REF!</definedName>
    <definedName name="BExMR1MA4I1X77714ZEPUVC8W398" localSheetId="19" hidden="1">#REF!</definedName>
    <definedName name="BExMR1MA4I1X77714ZEPUVC8W398" localSheetId="20" hidden="1">#REF!</definedName>
    <definedName name="BExMR1MA4I1X77714ZEPUVC8W398" localSheetId="14" hidden="1">#REF!</definedName>
    <definedName name="BExMR1MA4I1X77714ZEPUVC8W398" localSheetId="15" hidden="1">#REF!</definedName>
    <definedName name="BExMR1MA4I1X77714ZEPUVC8W398" localSheetId="3" hidden="1">#REF!</definedName>
    <definedName name="BExMR1MA4I1X77714ZEPUVC8W398" hidden="1">#REF!</definedName>
    <definedName name="BExMR8YQHA7N77HGHY4Y6R30I3XT" localSheetId="2" hidden="1">#REF!</definedName>
    <definedName name="BExMR8YQHA7N77HGHY4Y6R30I3XT" localSheetId="22" hidden="1">#REF!</definedName>
    <definedName name="BExMR8YQHA7N77HGHY4Y6R30I3XT" localSheetId="19" hidden="1">#REF!</definedName>
    <definedName name="BExMR8YQHA7N77HGHY4Y6R30I3XT" localSheetId="20" hidden="1">#REF!</definedName>
    <definedName name="BExMR8YQHA7N77HGHY4Y6R30I3XT" localSheetId="14" hidden="1">#REF!</definedName>
    <definedName name="BExMR8YQHA7N77HGHY4Y6R30I3XT" localSheetId="15" hidden="1">#REF!</definedName>
    <definedName name="BExMR8YQHA7N77HGHY4Y6R30I3XT" localSheetId="3" hidden="1">#REF!</definedName>
    <definedName name="BExMR8YQHA7N77HGHY4Y6R30I3XT" hidden="1">#REF!</definedName>
    <definedName name="BExMRENOIARWRYOIVPDIEBVNRDO7" localSheetId="2" hidden="1">#REF!</definedName>
    <definedName name="BExMRENOIARWRYOIVPDIEBVNRDO7" localSheetId="22" hidden="1">#REF!</definedName>
    <definedName name="BExMRENOIARWRYOIVPDIEBVNRDO7" localSheetId="19" hidden="1">#REF!</definedName>
    <definedName name="BExMRENOIARWRYOIVPDIEBVNRDO7" localSheetId="20" hidden="1">#REF!</definedName>
    <definedName name="BExMRENOIARWRYOIVPDIEBVNRDO7" localSheetId="14" hidden="1">#REF!</definedName>
    <definedName name="BExMRENOIARWRYOIVPDIEBVNRDO7" localSheetId="15" hidden="1">#REF!</definedName>
    <definedName name="BExMRENOIARWRYOIVPDIEBVNRDO7" localSheetId="3" hidden="1">#REF!</definedName>
    <definedName name="BExMRENOIARWRYOIVPDIEBVNRDO7" hidden="1">#REF!</definedName>
    <definedName name="BExMRF3SCIUZL945WMMDCT29MTLN" localSheetId="2" hidden="1">#REF!</definedName>
    <definedName name="BExMRF3SCIUZL945WMMDCT29MTLN" localSheetId="22" hidden="1">#REF!</definedName>
    <definedName name="BExMRF3SCIUZL945WMMDCT29MTLN" localSheetId="19" hidden="1">#REF!</definedName>
    <definedName name="BExMRF3SCIUZL945WMMDCT29MTLN" localSheetId="20" hidden="1">#REF!</definedName>
    <definedName name="BExMRF3SCIUZL945WMMDCT29MTLN" localSheetId="14" hidden="1">#REF!</definedName>
    <definedName name="BExMRF3SCIUZL945WMMDCT29MTLN" localSheetId="15" hidden="1">#REF!</definedName>
    <definedName name="BExMRF3SCIUZL945WMMDCT29MTLN" localSheetId="3" hidden="1">#REF!</definedName>
    <definedName name="BExMRF3SCIUZL945WMMDCT29MTLN" hidden="1">#REF!</definedName>
    <definedName name="BExMRRJNUMGRSDD5GGKKGEIZ6FTS" localSheetId="2" hidden="1">#REF!</definedName>
    <definedName name="BExMRRJNUMGRSDD5GGKKGEIZ6FTS" localSheetId="22" hidden="1">#REF!</definedName>
    <definedName name="BExMRRJNUMGRSDD5GGKKGEIZ6FTS" localSheetId="19" hidden="1">#REF!</definedName>
    <definedName name="BExMRRJNUMGRSDD5GGKKGEIZ6FTS" localSheetId="20" hidden="1">#REF!</definedName>
    <definedName name="BExMRRJNUMGRSDD5GGKKGEIZ6FTS" localSheetId="14" hidden="1">#REF!</definedName>
    <definedName name="BExMRRJNUMGRSDD5GGKKGEIZ6FTS" localSheetId="15" hidden="1">#REF!</definedName>
    <definedName name="BExMRRJNUMGRSDD5GGKKGEIZ6FTS" localSheetId="3" hidden="1">#REF!</definedName>
    <definedName name="BExMRRJNUMGRSDD5GGKKGEIZ6FTS" hidden="1">#REF!</definedName>
    <definedName name="BExMRU3ACIU0RD2BNWO55LH5U2BR" localSheetId="2" hidden="1">#REF!</definedName>
    <definedName name="BExMRU3ACIU0RD2BNWO55LH5U2BR" localSheetId="22" hidden="1">#REF!</definedName>
    <definedName name="BExMRU3ACIU0RD2BNWO55LH5U2BR" localSheetId="19" hidden="1">#REF!</definedName>
    <definedName name="BExMRU3ACIU0RD2BNWO55LH5U2BR" localSheetId="20" hidden="1">#REF!</definedName>
    <definedName name="BExMRU3ACIU0RD2BNWO55LH5U2BR" localSheetId="14" hidden="1">#REF!</definedName>
    <definedName name="BExMRU3ACIU0RD2BNWO55LH5U2BR" localSheetId="15" hidden="1">#REF!</definedName>
    <definedName name="BExMRU3ACIU0RD2BNWO55LH5U2BR" localSheetId="3" hidden="1">#REF!</definedName>
    <definedName name="BExMRU3ACIU0RD2BNWO55LH5U2BR" hidden="1">#REF!</definedName>
    <definedName name="BExMRWC9LD1LDAVIUQHQWIYMK129" localSheetId="2" hidden="1">#REF!</definedName>
    <definedName name="BExMRWC9LD1LDAVIUQHQWIYMK129" localSheetId="22" hidden="1">#REF!</definedName>
    <definedName name="BExMRWC9LD1LDAVIUQHQWIYMK129" localSheetId="19" hidden="1">#REF!</definedName>
    <definedName name="BExMRWC9LD1LDAVIUQHQWIYMK129" localSheetId="20" hidden="1">#REF!</definedName>
    <definedName name="BExMRWC9LD1LDAVIUQHQWIYMK129" localSheetId="14" hidden="1">#REF!</definedName>
    <definedName name="BExMRWC9LD1LDAVIUQHQWIYMK129" localSheetId="15" hidden="1">#REF!</definedName>
    <definedName name="BExMRWC9LD1LDAVIUQHQWIYMK129" localSheetId="3" hidden="1">#REF!</definedName>
    <definedName name="BExMRWC9LD1LDAVIUQHQWIYMK129" hidden="1">#REF!</definedName>
    <definedName name="BExMSBH3T898ERC4BT51ZURKDCH1" localSheetId="2" hidden="1">#REF!</definedName>
    <definedName name="BExMSBH3T898ERC4BT51ZURKDCH1" localSheetId="22" hidden="1">#REF!</definedName>
    <definedName name="BExMSBH3T898ERC4BT51ZURKDCH1" localSheetId="19" hidden="1">#REF!</definedName>
    <definedName name="BExMSBH3T898ERC4BT51ZURKDCH1" localSheetId="20" hidden="1">#REF!</definedName>
    <definedName name="BExMSBH3T898ERC4BT51ZURKDCH1" localSheetId="14" hidden="1">#REF!</definedName>
    <definedName name="BExMSBH3T898ERC4BT51ZURKDCH1" localSheetId="15" hidden="1">#REF!</definedName>
    <definedName name="BExMSBH3T898ERC4BT51ZURKDCH1" localSheetId="3" hidden="1">#REF!</definedName>
    <definedName name="BExMSBH3T898ERC4BT51ZURKDCH1" hidden="1">#REF!</definedName>
    <definedName name="BExMSQRCC40AP8BDUPL2I2DNC210" localSheetId="2" hidden="1">#REF!</definedName>
    <definedName name="BExMSQRCC40AP8BDUPL2I2DNC210" localSheetId="22" hidden="1">#REF!</definedName>
    <definedName name="BExMSQRCC40AP8BDUPL2I2DNC210" localSheetId="19" hidden="1">#REF!</definedName>
    <definedName name="BExMSQRCC40AP8BDUPL2I2DNC210" localSheetId="20" hidden="1">#REF!</definedName>
    <definedName name="BExMSQRCC40AP8BDUPL2I2DNC210" localSheetId="14" hidden="1">#REF!</definedName>
    <definedName name="BExMSQRCC40AP8BDUPL2I2DNC210" localSheetId="15" hidden="1">#REF!</definedName>
    <definedName name="BExMSQRCC40AP8BDUPL2I2DNC210" localSheetId="3" hidden="1">#REF!</definedName>
    <definedName name="BExMSQRCC40AP8BDUPL2I2DNC210" hidden="1">#REF!</definedName>
    <definedName name="BExO4J9LR712G00TVA82VNTG8O7H" localSheetId="2" hidden="1">#REF!</definedName>
    <definedName name="BExO4J9LR712G00TVA82VNTG8O7H" localSheetId="22" hidden="1">#REF!</definedName>
    <definedName name="BExO4J9LR712G00TVA82VNTG8O7H" localSheetId="19" hidden="1">#REF!</definedName>
    <definedName name="BExO4J9LR712G00TVA82VNTG8O7H" localSheetId="20" hidden="1">#REF!</definedName>
    <definedName name="BExO4J9LR712G00TVA82VNTG8O7H" localSheetId="14" hidden="1">#REF!</definedName>
    <definedName name="BExO4J9LR712G00TVA82VNTG8O7H" localSheetId="15" hidden="1">#REF!</definedName>
    <definedName name="BExO4J9LR712G00TVA82VNTG8O7H" localSheetId="3" hidden="1">#REF!</definedName>
    <definedName name="BExO4J9LR712G00TVA82VNTG8O7H" hidden="1">#REF!</definedName>
    <definedName name="BExO55G2KVZ7MIJ30N827CLH0I2A" localSheetId="2" hidden="1">#REF!</definedName>
    <definedName name="BExO55G2KVZ7MIJ30N827CLH0I2A" localSheetId="22" hidden="1">#REF!</definedName>
    <definedName name="BExO55G2KVZ7MIJ30N827CLH0I2A" localSheetId="19" hidden="1">#REF!</definedName>
    <definedName name="BExO55G2KVZ7MIJ30N827CLH0I2A" localSheetId="20" hidden="1">#REF!</definedName>
    <definedName name="BExO55G2KVZ7MIJ30N827CLH0I2A" localSheetId="14" hidden="1">#REF!</definedName>
    <definedName name="BExO55G2KVZ7MIJ30N827CLH0I2A" localSheetId="15" hidden="1">#REF!</definedName>
    <definedName name="BExO55G2KVZ7MIJ30N827CLH0I2A" localSheetId="3" hidden="1">#REF!</definedName>
    <definedName name="BExO55G2KVZ7MIJ30N827CLH0I2A" hidden="1">#REF!</definedName>
    <definedName name="BExO5A8PZD9EUHC5CMPU6N3SQ15L" localSheetId="2" hidden="1">#REF!</definedName>
    <definedName name="BExO5A8PZD9EUHC5CMPU6N3SQ15L" localSheetId="22" hidden="1">#REF!</definedName>
    <definedName name="BExO5A8PZD9EUHC5CMPU6N3SQ15L" localSheetId="19" hidden="1">#REF!</definedName>
    <definedName name="BExO5A8PZD9EUHC5CMPU6N3SQ15L" localSheetId="20" hidden="1">#REF!</definedName>
    <definedName name="BExO5A8PZD9EUHC5CMPU6N3SQ15L" localSheetId="14" hidden="1">#REF!</definedName>
    <definedName name="BExO5A8PZD9EUHC5CMPU6N3SQ15L" localSheetId="15" hidden="1">#REF!</definedName>
    <definedName name="BExO5A8PZD9EUHC5CMPU6N3SQ15L" localSheetId="3" hidden="1">#REF!</definedName>
    <definedName name="BExO5A8PZD9EUHC5CMPU6N3SQ15L" hidden="1">#REF!</definedName>
    <definedName name="BExO5XMAHL7CY3X0B1OPKZ28DCJ5" localSheetId="2" hidden="1">#REF!</definedName>
    <definedName name="BExO5XMAHL7CY3X0B1OPKZ28DCJ5" localSheetId="22" hidden="1">#REF!</definedName>
    <definedName name="BExO5XMAHL7CY3X0B1OPKZ28DCJ5" localSheetId="19" hidden="1">#REF!</definedName>
    <definedName name="BExO5XMAHL7CY3X0B1OPKZ28DCJ5" localSheetId="20" hidden="1">#REF!</definedName>
    <definedName name="BExO5XMAHL7CY3X0B1OPKZ28DCJ5" localSheetId="14" hidden="1">#REF!</definedName>
    <definedName name="BExO5XMAHL7CY3X0B1OPKZ28DCJ5" localSheetId="15" hidden="1">#REF!</definedName>
    <definedName name="BExO5XMAHL7CY3X0B1OPKZ28DCJ5" localSheetId="3" hidden="1">#REF!</definedName>
    <definedName name="BExO5XMAHL7CY3X0B1OPKZ28DCJ5" hidden="1">#REF!</definedName>
    <definedName name="BExO66LZJKY4PTQVREELI6POS4AY" localSheetId="2" hidden="1">#REF!</definedName>
    <definedName name="BExO66LZJKY4PTQVREELI6POS4AY" localSheetId="22" hidden="1">#REF!</definedName>
    <definedName name="BExO66LZJKY4PTQVREELI6POS4AY" localSheetId="19" hidden="1">#REF!</definedName>
    <definedName name="BExO66LZJKY4PTQVREELI6POS4AY" localSheetId="20" hidden="1">#REF!</definedName>
    <definedName name="BExO66LZJKY4PTQVREELI6POS4AY" localSheetId="14" hidden="1">#REF!</definedName>
    <definedName name="BExO66LZJKY4PTQVREELI6POS4AY" localSheetId="15" hidden="1">#REF!</definedName>
    <definedName name="BExO66LZJKY4PTQVREELI6POS4AY" localSheetId="3" hidden="1">#REF!</definedName>
    <definedName name="BExO66LZJKY4PTQVREELI6POS4AY" hidden="1">#REF!</definedName>
    <definedName name="BExO6LLHCYTF7CIVHKAO0NMET14Q" localSheetId="2" hidden="1">#REF!</definedName>
    <definedName name="BExO6LLHCYTF7CIVHKAO0NMET14Q" localSheetId="22" hidden="1">#REF!</definedName>
    <definedName name="BExO6LLHCYTF7CIVHKAO0NMET14Q" localSheetId="19" hidden="1">#REF!</definedName>
    <definedName name="BExO6LLHCYTF7CIVHKAO0NMET14Q" localSheetId="20" hidden="1">#REF!</definedName>
    <definedName name="BExO6LLHCYTF7CIVHKAO0NMET14Q" localSheetId="14" hidden="1">#REF!</definedName>
    <definedName name="BExO6LLHCYTF7CIVHKAO0NMET14Q" localSheetId="15" hidden="1">#REF!</definedName>
    <definedName name="BExO6LLHCYTF7CIVHKAO0NMET14Q" localSheetId="3" hidden="1">#REF!</definedName>
    <definedName name="BExO6LLHCYTF7CIVHKAO0NMET14Q" hidden="1">#REF!</definedName>
    <definedName name="BExO6NOZIPWELHV0XX25APL9UNOP" localSheetId="2" hidden="1">#REF!</definedName>
    <definedName name="BExO6NOZIPWELHV0XX25APL9UNOP" localSheetId="22" hidden="1">#REF!</definedName>
    <definedName name="BExO6NOZIPWELHV0XX25APL9UNOP" localSheetId="19" hidden="1">#REF!</definedName>
    <definedName name="BExO6NOZIPWELHV0XX25APL9UNOP" localSheetId="20" hidden="1">#REF!</definedName>
    <definedName name="BExO6NOZIPWELHV0XX25APL9UNOP" localSheetId="14" hidden="1">#REF!</definedName>
    <definedName name="BExO6NOZIPWELHV0XX25APL9UNOP" localSheetId="15" hidden="1">#REF!</definedName>
    <definedName name="BExO6NOZIPWELHV0XX25APL9UNOP" localSheetId="3" hidden="1">#REF!</definedName>
    <definedName name="BExO6NOZIPWELHV0XX25APL9UNOP" hidden="1">#REF!</definedName>
    <definedName name="BExO71MMHEBC11LG4HXDEQNHOII2" localSheetId="2" hidden="1">#REF!</definedName>
    <definedName name="BExO71MMHEBC11LG4HXDEQNHOII2" localSheetId="22" hidden="1">#REF!</definedName>
    <definedName name="BExO71MMHEBC11LG4HXDEQNHOII2" localSheetId="19" hidden="1">#REF!</definedName>
    <definedName name="BExO71MMHEBC11LG4HXDEQNHOII2" localSheetId="20" hidden="1">#REF!</definedName>
    <definedName name="BExO71MMHEBC11LG4HXDEQNHOII2" localSheetId="14" hidden="1">#REF!</definedName>
    <definedName name="BExO71MMHEBC11LG4HXDEQNHOII2" localSheetId="15" hidden="1">#REF!</definedName>
    <definedName name="BExO71MMHEBC11LG4HXDEQNHOII2" localSheetId="3" hidden="1">#REF!</definedName>
    <definedName name="BExO71MMHEBC11LG4HXDEQNHOII2" hidden="1">#REF!</definedName>
    <definedName name="BExO71S28H4XYOYYLAXOO93QV4TF" localSheetId="2" hidden="1">#REF!</definedName>
    <definedName name="BExO71S28H4XYOYYLAXOO93QV4TF" localSheetId="22" hidden="1">#REF!</definedName>
    <definedName name="BExO71S28H4XYOYYLAXOO93QV4TF" localSheetId="19" hidden="1">#REF!</definedName>
    <definedName name="BExO71S28H4XYOYYLAXOO93QV4TF" localSheetId="20" hidden="1">#REF!</definedName>
    <definedName name="BExO71S28H4XYOYYLAXOO93QV4TF" localSheetId="14" hidden="1">#REF!</definedName>
    <definedName name="BExO71S28H4XYOYYLAXOO93QV4TF" localSheetId="15" hidden="1">#REF!</definedName>
    <definedName name="BExO71S28H4XYOYYLAXOO93QV4TF" localSheetId="3" hidden="1">#REF!</definedName>
    <definedName name="BExO71S28H4XYOYYLAXOO93QV4TF" hidden="1">#REF!</definedName>
    <definedName name="BExO7BIP1737MIY7S6K4XYMTIO95" localSheetId="2" hidden="1">#REF!</definedName>
    <definedName name="BExO7BIP1737MIY7S6K4XYMTIO95" localSheetId="22" hidden="1">#REF!</definedName>
    <definedName name="BExO7BIP1737MIY7S6K4XYMTIO95" localSheetId="19" hidden="1">#REF!</definedName>
    <definedName name="BExO7BIP1737MIY7S6K4XYMTIO95" localSheetId="20" hidden="1">#REF!</definedName>
    <definedName name="BExO7BIP1737MIY7S6K4XYMTIO95" localSheetId="14" hidden="1">#REF!</definedName>
    <definedName name="BExO7BIP1737MIY7S6K4XYMTIO95" localSheetId="15" hidden="1">#REF!</definedName>
    <definedName name="BExO7BIP1737MIY7S6K4XYMTIO95" localSheetId="3" hidden="1">#REF!</definedName>
    <definedName name="BExO7BIP1737MIY7S6K4XYMTIO95" hidden="1">#REF!</definedName>
    <definedName name="BExO7OUQS3XTUQ2LDKGQ8AAQ3OJJ" localSheetId="2" hidden="1">#REF!</definedName>
    <definedName name="BExO7OUQS3XTUQ2LDKGQ8AAQ3OJJ" localSheetId="22" hidden="1">#REF!</definedName>
    <definedName name="BExO7OUQS3XTUQ2LDKGQ8AAQ3OJJ" localSheetId="19" hidden="1">#REF!</definedName>
    <definedName name="BExO7OUQS3XTUQ2LDKGQ8AAQ3OJJ" localSheetId="20" hidden="1">#REF!</definedName>
    <definedName name="BExO7OUQS3XTUQ2LDKGQ8AAQ3OJJ" localSheetId="14" hidden="1">#REF!</definedName>
    <definedName name="BExO7OUQS3XTUQ2LDKGQ8AAQ3OJJ" localSheetId="15" hidden="1">#REF!</definedName>
    <definedName name="BExO7OUQS3XTUQ2LDKGQ8AAQ3OJJ" localSheetId="3" hidden="1">#REF!</definedName>
    <definedName name="BExO7OUQS3XTUQ2LDKGQ8AAQ3OJJ" hidden="1">#REF!</definedName>
    <definedName name="BExO85HMYXZJ7SONWBKKIAXMCI3C" localSheetId="2" hidden="1">#REF!</definedName>
    <definedName name="BExO85HMYXZJ7SONWBKKIAXMCI3C" localSheetId="22" hidden="1">#REF!</definedName>
    <definedName name="BExO85HMYXZJ7SONWBKKIAXMCI3C" localSheetId="19" hidden="1">#REF!</definedName>
    <definedName name="BExO85HMYXZJ7SONWBKKIAXMCI3C" localSheetId="20" hidden="1">#REF!</definedName>
    <definedName name="BExO85HMYXZJ7SONWBKKIAXMCI3C" localSheetId="14" hidden="1">#REF!</definedName>
    <definedName name="BExO85HMYXZJ7SONWBKKIAXMCI3C" localSheetId="15" hidden="1">#REF!</definedName>
    <definedName name="BExO85HMYXZJ7SONWBKKIAXMCI3C" localSheetId="3" hidden="1">#REF!</definedName>
    <definedName name="BExO85HMYXZJ7SONWBKKIAXMCI3C" hidden="1">#REF!</definedName>
    <definedName name="BExO863922O4PBGQMUNEQKGN3K96" localSheetId="2" hidden="1">#REF!</definedName>
    <definedName name="BExO863922O4PBGQMUNEQKGN3K96" localSheetId="22" hidden="1">#REF!</definedName>
    <definedName name="BExO863922O4PBGQMUNEQKGN3K96" localSheetId="19" hidden="1">#REF!</definedName>
    <definedName name="BExO863922O4PBGQMUNEQKGN3K96" localSheetId="20" hidden="1">#REF!</definedName>
    <definedName name="BExO863922O4PBGQMUNEQKGN3K96" localSheetId="14" hidden="1">#REF!</definedName>
    <definedName name="BExO863922O4PBGQMUNEQKGN3K96" localSheetId="15" hidden="1">#REF!</definedName>
    <definedName name="BExO863922O4PBGQMUNEQKGN3K96" localSheetId="3" hidden="1">#REF!</definedName>
    <definedName name="BExO863922O4PBGQMUNEQKGN3K96" hidden="1">#REF!</definedName>
    <definedName name="BExO89ZIOXN0HOKHY24F7HDZ87UT" localSheetId="2" hidden="1">#REF!</definedName>
    <definedName name="BExO89ZIOXN0HOKHY24F7HDZ87UT" localSheetId="22" hidden="1">#REF!</definedName>
    <definedName name="BExO89ZIOXN0HOKHY24F7HDZ87UT" localSheetId="19" hidden="1">#REF!</definedName>
    <definedName name="BExO89ZIOXN0HOKHY24F7HDZ87UT" localSheetId="20" hidden="1">#REF!</definedName>
    <definedName name="BExO89ZIOXN0HOKHY24F7HDZ87UT" localSheetId="14" hidden="1">#REF!</definedName>
    <definedName name="BExO89ZIOXN0HOKHY24F7HDZ87UT" localSheetId="15" hidden="1">#REF!</definedName>
    <definedName name="BExO89ZIOXN0HOKHY24F7HDZ87UT" localSheetId="3" hidden="1">#REF!</definedName>
    <definedName name="BExO89ZIOXN0HOKHY24F7HDZ87UT" hidden="1">#REF!</definedName>
    <definedName name="BExO8A4SWOKD9WI5E6DITCL3LZZC" localSheetId="2" hidden="1">#REF!</definedName>
    <definedName name="BExO8A4SWOKD9WI5E6DITCL3LZZC" localSheetId="22" hidden="1">#REF!</definedName>
    <definedName name="BExO8A4SWOKD9WI5E6DITCL3LZZC" localSheetId="19" hidden="1">#REF!</definedName>
    <definedName name="BExO8A4SWOKD9WI5E6DITCL3LZZC" localSheetId="20" hidden="1">#REF!</definedName>
    <definedName name="BExO8A4SWOKD9WI5E6DITCL3LZZC" localSheetId="14" hidden="1">#REF!</definedName>
    <definedName name="BExO8A4SWOKD9WI5E6DITCL3LZZC" localSheetId="15" hidden="1">#REF!</definedName>
    <definedName name="BExO8A4SWOKD9WI5E6DITCL3LZZC" localSheetId="3" hidden="1">#REF!</definedName>
    <definedName name="BExO8A4SWOKD9WI5E6DITCL3LZZC" hidden="1">#REF!</definedName>
    <definedName name="BExO8CDTBCABLEUD6PE2UM2EZ6C4" localSheetId="2" hidden="1">#REF!</definedName>
    <definedName name="BExO8CDTBCABLEUD6PE2UM2EZ6C4" localSheetId="22" hidden="1">#REF!</definedName>
    <definedName name="BExO8CDTBCABLEUD6PE2UM2EZ6C4" localSheetId="19" hidden="1">#REF!</definedName>
    <definedName name="BExO8CDTBCABLEUD6PE2UM2EZ6C4" localSheetId="20" hidden="1">#REF!</definedName>
    <definedName name="BExO8CDTBCABLEUD6PE2UM2EZ6C4" localSheetId="14" hidden="1">#REF!</definedName>
    <definedName name="BExO8CDTBCABLEUD6PE2UM2EZ6C4" localSheetId="15" hidden="1">#REF!</definedName>
    <definedName name="BExO8CDTBCABLEUD6PE2UM2EZ6C4" localSheetId="3" hidden="1">#REF!</definedName>
    <definedName name="BExO8CDTBCABLEUD6PE2UM2EZ6C4" hidden="1">#REF!</definedName>
    <definedName name="BExO8UTAGQWDBQZEEF4HUNMLQCVU" localSheetId="2" hidden="1">#REF!</definedName>
    <definedName name="BExO8UTAGQWDBQZEEF4HUNMLQCVU" localSheetId="22" hidden="1">#REF!</definedName>
    <definedName name="BExO8UTAGQWDBQZEEF4HUNMLQCVU" localSheetId="19" hidden="1">#REF!</definedName>
    <definedName name="BExO8UTAGQWDBQZEEF4HUNMLQCVU" localSheetId="20" hidden="1">#REF!</definedName>
    <definedName name="BExO8UTAGQWDBQZEEF4HUNMLQCVU" localSheetId="14" hidden="1">#REF!</definedName>
    <definedName name="BExO8UTAGQWDBQZEEF4HUNMLQCVU" localSheetId="15" hidden="1">#REF!</definedName>
    <definedName name="BExO8UTAGQWDBQZEEF4HUNMLQCVU" localSheetId="3" hidden="1">#REF!</definedName>
    <definedName name="BExO8UTAGQWDBQZEEF4HUNMLQCVU" hidden="1">#REF!</definedName>
    <definedName name="BExO937E20IHMGQOZMECL3VZC7OX" localSheetId="2" hidden="1">#REF!</definedName>
    <definedName name="BExO937E20IHMGQOZMECL3VZC7OX" localSheetId="22" hidden="1">#REF!</definedName>
    <definedName name="BExO937E20IHMGQOZMECL3VZC7OX" localSheetId="19" hidden="1">#REF!</definedName>
    <definedName name="BExO937E20IHMGQOZMECL3VZC7OX" localSheetId="20" hidden="1">#REF!</definedName>
    <definedName name="BExO937E20IHMGQOZMECL3VZC7OX" localSheetId="14" hidden="1">#REF!</definedName>
    <definedName name="BExO937E20IHMGQOZMECL3VZC7OX" localSheetId="15" hidden="1">#REF!</definedName>
    <definedName name="BExO937E20IHMGQOZMECL3VZC7OX" localSheetId="3" hidden="1">#REF!</definedName>
    <definedName name="BExO937E20IHMGQOZMECL3VZC7OX" hidden="1">#REF!</definedName>
    <definedName name="BExO94UTJKQQ7TJTTJRTSR70YVJC" localSheetId="2" hidden="1">#REF!</definedName>
    <definedName name="BExO94UTJKQQ7TJTTJRTSR70YVJC" localSheetId="22" hidden="1">#REF!</definedName>
    <definedName name="BExO94UTJKQQ7TJTTJRTSR70YVJC" localSheetId="19" hidden="1">#REF!</definedName>
    <definedName name="BExO94UTJKQQ7TJTTJRTSR70YVJC" localSheetId="20" hidden="1">#REF!</definedName>
    <definedName name="BExO94UTJKQQ7TJTTJRTSR70YVJC" localSheetId="14" hidden="1">#REF!</definedName>
    <definedName name="BExO94UTJKQQ7TJTTJRTSR70YVJC" localSheetId="15" hidden="1">#REF!</definedName>
    <definedName name="BExO94UTJKQQ7TJTTJRTSR70YVJC" localSheetId="3" hidden="1">#REF!</definedName>
    <definedName name="BExO94UTJKQQ7TJTTJRTSR70YVJC" hidden="1">#REF!</definedName>
    <definedName name="BExO9EALFB2R8VULHML1AVRPHME0" localSheetId="2" hidden="1">#REF!</definedName>
    <definedName name="BExO9EALFB2R8VULHML1AVRPHME0" localSheetId="22" hidden="1">#REF!</definedName>
    <definedName name="BExO9EALFB2R8VULHML1AVRPHME0" localSheetId="19" hidden="1">#REF!</definedName>
    <definedName name="BExO9EALFB2R8VULHML1AVRPHME0" localSheetId="20" hidden="1">#REF!</definedName>
    <definedName name="BExO9EALFB2R8VULHML1AVRPHME0" localSheetId="14" hidden="1">#REF!</definedName>
    <definedName name="BExO9EALFB2R8VULHML1AVRPHME0" localSheetId="15" hidden="1">#REF!</definedName>
    <definedName name="BExO9EALFB2R8VULHML1AVRPHME0" localSheetId="3" hidden="1">#REF!</definedName>
    <definedName name="BExO9EALFB2R8VULHML1AVRPHME0" hidden="1">#REF!</definedName>
    <definedName name="BExO9J3A438976RXIUX5U9SU5T55" localSheetId="2" hidden="1">#REF!</definedName>
    <definedName name="BExO9J3A438976RXIUX5U9SU5T55" localSheetId="22" hidden="1">#REF!</definedName>
    <definedName name="BExO9J3A438976RXIUX5U9SU5T55" localSheetId="19" hidden="1">#REF!</definedName>
    <definedName name="BExO9J3A438976RXIUX5U9SU5T55" localSheetId="20" hidden="1">#REF!</definedName>
    <definedName name="BExO9J3A438976RXIUX5U9SU5T55" localSheetId="14" hidden="1">#REF!</definedName>
    <definedName name="BExO9J3A438976RXIUX5U9SU5T55" localSheetId="15" hidden="1">#REF!</definedName>
    <definedName name="BExO9J3A438976RXIUX5U9SU5T55" localSheetId="3" hidden="1">#REF!</definedName>
    <definedName name="BExO9J3A438976RXIUX5U9SU5T55" hidden="1">#REF!</definedName>
    <definedName name="BExO9RS5RXFJ1911HL3CCK6M74EP" localSheetId="2" hidden="1">#REF!</definedName>
    <definedName name="BExO9RS5RXFJ1911HL3CCK6M74EP" localSheetId="22" hidden="1">#REF!</definedName>
    <definedName name="BExO9RS5RXFJ1911HL3CCK6M74EP" localSheetId="19" hidden="1">#REF!</definedName>
    <definedName name="BExO9RS5RXFJ1911HL3CCK6M74EP" localSheetId="20" hidden="1">#REF!</definedName>
    <definedName name="BExO9RS5RXFJ1911HL3CCK6M74EP" localSheetId="14" hidden="1">#REF!</definedName>
    <definedName name="BExO9RS5RXFJ1911HL3CCK6M74EP" localSheetId="15" hidden="1">#REF!</definedName>
    <definedName name="BExO9RS5RXFJ1911HL3CCK6M74EP" localSheetId="3" hidden="1">#REF!</definedName>
    <definedName name="BExO9RS5RXFJ1911HL3CCK6M74EP" hidden="1">#REF!</definedName>
    <definedName name="BExO9SDRI1M6KMHXSG3AE5L0F2U3" localSheetId="2" hidden="1">#REF!</definedName>
    <definedName name="BExO9SDRI1M6KMHXSG3AE5L0F2U3" localSheetId="22" hidden="1">#REF!</definedName>
    <definedName name="BExO9SDRI1M6KMHXSG3AE5L0F2U3" localSheetId="19" hidden="1">#REF!</definedName>
    <definedName name="BExO9SDRI1M6KMHXSG3AE5L0F2U3" localSheetId="20" hidden="1">#REF!</definedName>
    <definedName name="BExO9SDRI1M6KMHXSG3AE5L0F2U3" localSheetId="14" hidden="1">#REF!</definedName>
    <definedName name="BExO9SDRI1M6KMHXSG3AE5L0F2U3" localSheetId="15" hidden="1">#REF!</definedName>
    <definedName name="BExO9SDRI1M6KMHXSG3AE5L0F2U3" localSheetId="3" hidden="1">#REF!</definedName>
    <definedName name="BExO9SDRI1M6KMHXSG3AE5L0F2U3" hidden="1">#REF!</definedName>
    <definedName name="BExO9US253B9UNAYT7DWLMK2BO44" localSheetId="2" hidden="1">#REF!</definedName>
    <definedName name="BExO9US253B9UNAYT7DWLMK2BO44" localSheetId="22" hidden="1">#REF!</definedName>
    <definedName name="BExO9US253B9UNAYT7DWLMK2BO44" localSheetId="19" hidden="1">#REF!</definedName>
    <definedName name="BExO9US253B9UNAYT7DWLMK2BO44" localSheetId="20" hidden="1">#REF!</definedName>
    <definedName name="BExO9US253B9UNAYT7DWLMK2BO44" localSheetId="14" hidden="1">#REF!</definedName>
    <definedName name="BExO9US253B9UNAYT7DWLMK2BO44" localSheetId="15" hidden="1">#REF!</definedName>
    <definedName name="BExO9US253B9UNAYT7DWLMK2BO44" localSheetId="3" hidden="1">#REF!</definedName>
    <definedName name="BExO9US253B9UNAYT7DWLMK2BO44" hidden="1">#REF!</definedName>
    <definedName name="BExO9V2U2YXAY904GYYGU6TD8Y7M" localSheetId="2" hidden="1">#REF!</definedName>
    <definedName name="BExO9V2U2YXAY904GYYGU6TD8Y7M" localSheetId="22" hidden="1">#REF!</definedName>
    <definedName name="BExO9V2U2YXAY904GYYGU6TD8Y7M" localSheetId="19" hidden="1">#REF!</definedName>
    <definedName name="BExO9V2U2YXAY904GYYGU6TD8Y7M" localSheetId="20" hidden="1">#REF!</definedName>
    <definedName name="BExO9V2U2YXAY904GYYGU6TD8Y7M" localSheetId="14" hidden="1">#REF!</definedName>
    <definedName name="BExO9V2U2YXAY904GYYGU6TD8Y7M" localSheetId="15" hidden="1">#REF!</definedName>
    <definedName name="BExO9V2U2YXAY904GYYGU6TD8Y7M" localSheetId="3" hidden="1">#REF!</definedName>
    <definedName name="BExO9V2U2YXAY904GYYGU6TD8Y7M" hidden="1">#REF!</definedName>
    <definedName name="BExOAAIG18X4V98C7122L5F65P5C" localSheetId="2" hidden="1">#REF!</definedName>
    <definedName name="BExOAAIG18X4V98C7122L5F65P5C" localSheetId="22" hidden="1">#REF!</definedName>
    <definedName name="BExOAAIG18X4V98C7122L5F65P5C" localSheetId="19" hidden="1">#REF!</definedName>
    <definedName name="BExOAAIG18X4V98C7122L5F65P5C" localSheetId="20" hidden="1">#REF!</definedName>
    <definedName name="BExOAAIG18X4V98C7122L5F65P5C" localSheetId="14" hidden="1">#REF!</definedName>
    <definedName name="BExOAAIG18X4V98C7122L5F65P5C" localSheetId="15" hidden="1">#REF!</definedName>
    <definedName name="BExOAAIG18X4V98C7122L5F65P5C" localSheetId="3" hidden="1">#REF!</definedName>
    <definedName name="BExOAAIG18X4V98C7122L5F65P5C" hidden="1">#REF!</definedName>
    <definedName name="BExOAQ3GKCT7YZW1EMVU3EILSZL2" localSheetId="2" hidden="1">#REF!</definedName>
    <definedName name="BExOAQ3GKCT7YZW1EMVU3EILSZL2" localSheetId="22" hidden="1">#REF!</definedName>
    <definedName name="BExOAQ3GKCT7YZW1EMVU3EILSZL2" localSheetId="19" hidden="1">#REF!</definedName>
    <definedName name="BExOAQ3GKCT7YZW1EMVU3EILSZL2" localSheetId="20" hidden="1">#REF!</definedName>
    <definedName name="BExOAQ3GKCT7YZW1EMVU3EILSZL2" localSheetId="14" hidden="1">#REF!</definedName>
    <definedName name="BExOAQ3GKCT7YZW1EMVU3EILSZL2" localSheetId="15" hidden="1">#REF!</definedName>
    <definedName name="BExOAQ3GKCT7YZW1EMVU3EILSZL2" localSheetId="3" hidden="1">#REF!</definedName>
    <definedName name="BExOAQ3GKCT7YZW1EMVU3EILSZL2" hidden="1">#REF!</definedName>
    <definedName name="BExOATZQ6SF8DASYLBQ0Z6D2WPSC" localSheetId="2" hidden="1">#REF!</definedName>
    <definedName name="BExOATZQ6SF8DASYLBQ0Z6D2WPSC" localSheetId="22" hidden="1">#REF!</definedName>
    <definedName name="BExOATZQ6SF8DASYLBQ0Z6D2WPSC" localSheetId="19" hidden="1">#REF!</definedName>
    <definedName name="BExOATZQ6SF8DASYLBQ0Z6D2WPSC" localSheetId="20" hidden="1">#REF!</definedName>
    <definedName name="BExOATZQ6SF8DASYLBQ0Z6D2WPSC" localSheetId="14" hidden="1">#REF!</definedName>
    <definedName name="BExOATZQ6SF8DASYLBQ0Z6D2WPSC" localSheetId="15" hidden="1">#REF!</definedName>
    <definedName name="BExOATZQ6SF8DASYLBQ0Z6D2WPSC" localSheetId="3" hidden="1">#REF!</definedName>
    <definedName name="BExOATZQ6SF8DASYLBQ0Z6D2WPSC" hidden="1">#REF!</definedName>
    <definedName name="BExOB9KT2THGV4SPLDVFTFXS4B14" localSheetId="2" hidden="1">#REF!</definedName>
    <definedName name="BExOB9KT2THGV4SPLDVFTFXS4B14" localSheetId="22" hidden="1">#REF!</definedName>
    <definedName name="BExOB9KT2THGV4SPLDVFTFXS4B14" localSheetId="19" hidden="1">#REF!</definedName>
    <definedName name="BExOB9KT2THGV4SPLDVFTFXS4B14" localSheetId="20" hidden="1">#REF!</definedName>
    <definedName name="BExOB9KT2THGV4SPLDVFTFXS4B14" localSheetId="14" hidden="1">#REF!</definedName>
    <definedName name="BExOB9KT2THGV4SPLDVFTFXS4B14" localSheetId="15" hidden="1">#REF!</definedName>
    <definedName name="BExOB9KT2THGV4SPLDVFTFXS4B14" localSheetId="3" hidden="1">#REF!</definedName>
    <definedName name="BExOB9KT2THGV4SPLDVFTFXS4B14" hidden="1">#REF!</definedName>
    <definedName name="BExOBEZ0IE2WBEYY3D3CMRI72N1K" localSheetId="2" hidden="1">#REF!</definedName>
    <definedName name="BExOBEZ0IE2WBEYY3D3CMRI72N1K" localSheetId="22" hidden="1">#REF!</definedName>
    <definedName name="BExOBEZ0IE2WBEYY3D3CMRI72N1K" localSheetId="19" hidden="1">#REF!</definedName>
    <definedName name="BExOBEZ0IE2WBEYY3D3CMRI72N1K" localSheetId="20" hidden="1">#REF!</definedName>
    <definedName name="BExOBEZ0IE2WBEYY3D3CMRI72N1K" localSheetId="14" hidden="1">#REF!</definedName>
    <definedName name="BExOBEZ0IE2WBEYY3D3CMRI72N1K" localSheetId="15" hidden="1">#REF!</definedName>
    <definedName name="BExOBEZ0IE2WBEYY3D3CMRI72N1K" localSheetId="3" hidden="1">#REF!</definedName>
    <definedName name="BExOBEZ0IE2WBEYY3D3CMRI72N1K" hidden="1">#REF!</definedName>
    <definedName name="BExOBF9TFH4NSBTR7JD2Q1165NIU" localSheetId="2" hidden="1">#REF!</definedName>
    <definedName name="BExOBF9TFH4NSBTR7JD2Q1165NIU" localSheetId="22" hidden="1">#REF!</definedName>
    <definedName name="BExOBF9TFH4NSBTR7JD2Q1165NIU" localSheetId="19" hidden="1">#REF!</definedName>
    <definedName name="BExOBF9TFH4NSBTR7JD2Q1165NIU" localSheetId="20" hidden="1">#REF!</definedName>
    <definedName name="BExOBF9TFH4NSBTR7JD2Q1165NIU" localSheetId="14" hidden="1">#REF!</definedName>
    <definedName name="BExOBF9TFH4NSBTR7JD2Q1165NIU" localSheetId="15" hidden="1">#REF!</definedName>
    <definedName name="BExOBF9TFH4NSBTR7JD2Q1165NIU" localSheetId="3" hidden="1">#REF!</definedName>
    <definedName name="BExOBF9TFH4NSBTR7JD2Q1165NIU" hidden="1">#REF!</definedName>
    <definedName name="BExOBIPU8760ITY0C8N27XZ3KWEF" localSheetId="2" hidden="1">#REF!</definedName>
    <definedName name="BExOBIPU8760ITY0C8N27XZ3KWEF" localSheetId="22" hidden="1">#REF!</definedName>
    <definedName name="BExOBIPU8760ITY0C8N27XZ3KWEF" localSheetId="19" hidden="1">#REF!</definedName>
    <definedName name="BExOBIPU8760ITY0C8N27XZ3KWEF" localSheetId="20" hidden="1">#REF!</definedName>
    <definedName name="BExOBIPU8760ITY0C8N27XZ3KWEF" localSheetId="14" hidden="1">#REF!</definedName>
    <definedName name="BExOBIPU8760ITY0C8N27XZ3KWEF" localSheetId="15" hidden="1">#REF!</definedName>
    <definedName name="BExOBIPU8760ITY0C8N27XZ3KWEF" localSheetId="3" hidden="1">#REF!</definedName>
    <definedName name="BExOBIPU8760ITY0C8N27XZ3KWEF" hidden="1">#REF!</definedName>
    <definedName name="BExOBM0I5L0MZ1G4H9MGMD87SBMZ" localSheetId="2" hidden="1">#REF!</definedName>
    <definedName name="BExOBM0I5L0MZ1G4H9MGMD87SBMZ" localSheetId="22" hidden="1">#REF!</definedName>
    <definedName name="BExOBM0I5L0MZ1G4H9MGMD87SBMZ" localSheetId="19" hidden="1">#REF!</definedName>
    <definedName name="BExOBM0I5L0MZ1G4H9MGMD87SBMZ" localSheetId="20" hidden="1">#REF!</definedName>
    <definedName name="BExOBM0I5L0MZ1G4H9MGMD87SBMZ" localSheetId="14" hidden="1">#REF!</definedName>
    <definedName name="BExOBM0I5L0MZ1G4H9MGMD87SBMZ" localSheetId="15" hidden="1">#REF!</definedName>
    <definedName name="BExOBM0I5L0MZ1G4H9MGMD87SBMZ" localSheetId="3" hidden="1">#REF!</definedName>
    <definedName name="BExOBM0I5L0MZ1G4H9MGMD87SBMZ" hidden="1">#REF!</definedName>
    <definedName name="BExOBOUXMP88KJY2BX2JLUJH5N0K" localSheetId="2" hidden="1">#REF!</definedName>
    <definedName name="BExOBOUXMP88KJY2BX2JLUJH5N0K" localSheetId="22" hidden="1">#REF!</definedName>
    <definedName name="BExOBOUXMP88KJY2BX2JLUJH5N0K" localSheetId="19" hidden="1">#REF!</definedName>
    <definedName name="BExOBOUXMP88KJY2BX2JLUJH5N0K" localSheetId="20" hidden="1">#REF!</definedName>
    <definedName name="BExOBOUXMP88KJY2BX2JLUJH5N0K" localSheetId="14" hidden="1">#REF!</definedName>
    <definedName name="BExOBOUXMP88KJY2BX2JLUJH5N0K" localSheetId="15" hidden="1">#REF!</definedName>
    <definedName name="BExOBOUXMP88KJY2BX2JLUJH5N0K" localSheetId="3" hidden="1">#REF!</definedName>
    <definedName name="BExOBOUXMP88KJY2BX2JLUJH5N0K" hidden="1">#REF!</definedName>
    <definedName name="BExOBP0FKQ4SVR59FB48UNLKCOR6" localSheetId="2" hidden="1">#REF!</definedName>
    <definedName name="BExOBP0FKQ4SVR59FB48UNLKCOR6" localSheetId="22" hidden="1">#REF!</definedName>
    <definedName name="BExOBP0FKQ4SVR59FB48UNLKCOR6" localSheetId="19" hidden="1">#REF!</definedName>
    <definedName name="BExOBP0FKQ4SVR59FB48UNLKCOR6" localSheetId="20" hidden="1">#REF!</definedName>
    <definedName name="BExOBP0FKQ4SVR59FB48UNLKCOR6" localSheetId="14" hidden="1">#REF!</definedName>
    <definedName name="BExOBP0FKQ4SVR59FB48UNLKCOR6" localSheetId="15" hidden="1">#REF!</definedName>
    <definedName name="BExOBP0FKQ4SVR59FB48UNLKCOR6" localSheetId="3" hidden="1">#REF!</definedName>
    <definedName name="BExOBP0FKQ4SVR59FB48UNLKCOR6" hidden="1">#REF!</definedName>
    <definedName name="BExOBTNR0XX9V82O76VVWUQABHT8" localSheetId="2" hidden="1">#REF!</definedName>
    <definedName name="BExOBTNR0XX9V82O76VVWUQABHT8" localSheetId="22" hidden="1">#REF!</definedName>
    <definedName name="BExOBTNR0XX9V82O76VVWUQABHT8" localSheetId="19" hidden="1">#REF!</definedName>
    <definedName name="BExOBTNR0XX9V82O76VVWUQABHT8" localSheetId="20" hidden="1">#REF!</definedName>
    <definedName name="BExOBTNR0XX9V82O76VVWUQABHT8" localSheetId="14" hidden="1">#REF!</definedName>
    <definedName name="BExOBTNR0XX9V82O76VVWUQABHT8" localSheetId="15" hidden="1">#REF!</definedName>
    <definedName name="BExOBTNR0XX9V82O76VVWUQABHT8" localSheetId="3" hidden="1">#REF!</definedName>
    <definedName name="BExOBTNR0XX9V82O76VVWUQABHT8" hidden="1">#REF!</definedName>
    <definedName name="BExOBYAVUCQ0IGM0Y6A75QHP0Q1A" localSheetId="2" hidden="1">#REF!</definedName>
    <definedName name="BExOBYAVUCQ0IGM0Y6A75QHP0Q1A" localSheetId="22" hidden="1">#REF!</definedName>
    <definedName name="BExOBYAVUCQ0IGM0Y6A75QHP0Q1A" localSheetId="19" hidden="1">#REF!</definedName>
    <definedName name="BExOBYAVUCQ0IGM0Y6A75QHP0Q1A" localSheetId="20" hidden="1">#REF!</definedName>
    <definedName name="BExOBYAVUCQ0IGM0Y6A75QHP0Q1A" localSheetId="14" hidden="1">#REF!</definedName>
    <definedName name="BExOBYAVUCQ0IGM0Y6A75QHP0Q1A" localSheetId="15" hidden="1">#REF!</definedName>
    <definedName name="BExOBYAVUCQ0IGM0Y6A75QHP0Q1A" localSheetId="3" hidden="1">#REF!</definedName>
    <definedName name="BExOBYAVUCQ0IGM0Y6A75QHP0Q1A" hidden="1">#REF!</definedName>
    <definedName name="BExOC3UEHB1CZNINSQHZANWJYKR8" localSheetId="2" hidden="1">#REF!</definedName>
    <definedName name="BExOC3UEHB1CZNINSQHZANWJYKR8" localSheetId="22" hidden="1">#REF!</definedName>
    <definedName name="BExOC3UEHB1CZNINSQHZANWJYKR8" localSheetId="19" hidden="1">#REF!</definedName>
    <definedName name="BExOC3UEHB1CZNINSQHZANWJYKR8" localSheetId="20" hidden="1">#REF!</definedName>
    <definedName name="BExOC3UEHB1CZNINSQHZANWJYKR8" localSheetId="14" hidden="1">#REF!</definedName>
    <definedName name="BExOC3UEHB1CZNINSQHZANWJYKR8" localSheetId="15" hidden="1">#REF!</definedName>
    <definedName name="BExOC3UEHB1CZNINSQHZANWJYKR8" localSheetId="3" hidden="1">#REF!</definedName>
    <definedName name="BExOC3UEHB1CZNINSQHZANWJYKR8" hidden="1">#REF!</definedName>
    <definedName name="BExOCBSF3XGO9YJ23LX2H78VOUR7" localSheetId="2" hidden="1">#REF!</definedName>
    <definedName name="BExOCBSF3XGO9YJ23LX2H78VOUR7" localSheetId="22" hidden="1">#REF!</definedName>
    <definedName name="BExOCBSF3XGO9YJ23LX2H78VOUR7" localSheetId="19" hidden="1">#REF!</definedName>
    <definedName name="BExOCBSF3XGO9YJ23LX2H78VOUR7" localSheetId="20" hidden="1">#REF!</definedName>
    <definedName name="BExOCBSF3XGO9YJ23LX2H78VOUR7" localSheetId="14" hidden="1">#REF!</definedName>
    <definedName name="BExOCBSF3XGO9YJ23LX2H78VOUR7" localSheetId="15" hidden="1">#REF!</definedName>
    <definedName name="BExOCBSF3XGO9YJ23LX2H78VOUR7" localSheetId="3" hidden="1">#REF!</definedName>
    <definedName name="BExOCBSF3XGO9YJ23LX2H78VOUR7" hidden="1">#REF!</definedName>
    <definedName name="BExOCEHJCLIUR23CB4TC9OEFJGFX" localSheetId="2" hidden="1">#REF!</definedName>
    <definedName name="BExOCEHJCLIUR23CB4TC9OEFJGFX" localSheetId="22" hidden="1">#REF!</definedName>
    <definedName name="BExOCEHJCLIUR23CB4TC9OEFJGFX" localSheetId="19" hidden="1">#REF!</definedName>
    <definedName name="BExOCEHJCLIUR23CB4TC9OEFJGFX" localSheetId="20" hidden="1">#REF!</definedName>
    <definedName name="BExOCEHJCLIUR23CB4TC9OEFJGFX" localSheetId="14" hidden="1">#REF!</definedName>
    <definedName name="BExOCEHJCLIUR23CB4TC9OEFJGFX" localSheetId="15" hidden="1">#REF!</definedName>
    <definedName name="BExOCEHJCLIUR23CB4TC9OEFJGFX" localSheetId="3" hidden="1">#REF!</definedName>
    <definedName name="BExOCEHJCLIUR23CB4TC9OEFJGFX" hidden="1">#REF!</definedName>
    <definedName name="BExOCKXFMOW6WPFEVX1I7R7FNDSS" localSheetId="2" hidden="1">#REF!</definedName>
    <definedName name="BExOCKXFMOW6WPFEVX1I7R7FNDSS" localSheetId="22" hidden="1">#REF!</definedName>
    <definedName name="BExOCKXFMOW6WPFEVX1I7R7FNDSS" localSheetId="19" hidden="1">#REF!</definedName>
    <definedName name="BExOCKXFMOW6WPFEVX1I7R7FNDSS" localSheetId="20" hidden="1">#REF!</definedName>
    <definedName name="BExOCKXFMOW6WPFEVX1I7R7FNDSS" localSheetId="14" hidden="1">#REF!</definedName>
    <definedName name="BExOCKXFMOW6WPFEVX1I7R7FNDSS" localSheetId="15" hidden="1">#REF!</definedName>
    <definedName name="BExOCKXFMOW6WPFEVX1I7R7FNDSS" localSheetId="3" hidden="1">#REF!</definedName>
    <definedName name="BExOCKXFMOW6WPFEVX1I7R7FNDSS" hidden="1">#REF!</definedName>
    <definedName name="BExOCM4L30L6FV3N2PR4O6X8WY2M" localSheetId="2" hidden="1">#REF!</definedName>
    <definedName name="BExOCM4L30L6FV3N2PR4O6X8WY2M" localSheetId="22" hidden="1">#REF!</definedName>
    <definedName name="BExOCM4L30L6FV3N2PR4O6X8WY2M" localSheetId="19" hidden="1">#REF!</definedName>
    <definedName name="BExOCM4L30L6FV3N2PR4O6X8WY2M" localSheetId="20" hidden="1">#REF!</definedName>
    <definedName name="BExOCM4L30L6FV3N2PR4O6X8WY2M" localSheetId="14" hidden="1">#REF!</definedName>
    <definedName name="BExOCM4L30L6FV3N2PR4O6X8WY2M" localSheetId="15" hidden="1">#REF!</definedName>
    <definedName name="BExOCM4L30L6FV3N2PR4O6X8WY2M" localSheetId="3" hidden="1">#REF!</definedName>
    <definedName name="BExOCM4L30L6FV3N2PR4O6X8WY2M" hidden="1">#REF!</definedName>
    <definedName name="BExOCYEXOB95DH5NOB0M5NOYX398" localSheetId="2" hidden="1">#REF!</definedName>
    <definedName name="BExOCYEXOB95DH5NOB0M5NOYX398" localSheetId="22" hidden="1">#REF!</definedName>
    <definedName name="BExOCYEXOB95DH5NOB0M5NOYX398" localSheetId="19" hidden="1">#REF!</definedName>
    <definedName name="BExOCYEXOB95DH5NOB0M5NOYX398" localSheetId="20" hidden="1">#REF!</definedName>
    <definedName name="BExOCYEXOB95DH5NOB0M5NOYX398" localSheetId="14" hidden="1">#REF!</definedName>
    <definedName name="BExOCYEXOB95DH5NOB0M5NOYX398" localSheetId="15" hidden="1">#REF!</definedName>
    <definedName name="BExOCYEXOB95DH5NOB0M5NOYX398" localSheetId="3" hidden="1">#REF!</definedName>
    <definedName name="BExOCYEXOB95DH5NOB0M5NOYX398" hidden="1">#REF!</definedName>
    <definedName name="BExOD4ERMDMFD8X1016N4EXOUR0S" localSheetId="2" hidden="1">#REF!</definedName>
    <definedName name="BExOD4ERMDMFD8X1016N4EXOUR0S" localSheetId="22" hidden="1">#REF!</definedName>
    <definedName name="BExOD4ERMDMFD8X1016N4EXOUR0S" localSheetId="19" hidden="1">#REF!</definedName>
    <definedName name="BExOD4ERMDMFD8X1016N4EXOUR0S" localSheetId="20" hidden="1">#REF!</definedName>
    <definedName name="BExOD4ERMDMFD8X1016N4EXOUR0S" localSheetId="14" hidden="1">#REF!</definedName>
    <definedName name="BExOD4ERMDMFD8X1016N4EXOUR0S" localSheetId="15" hidden="1">#REF!</definedName>
    <definedName name="BExOD4ERMDMFD8X1016N4EXOUR0S" localSheetId="3" hidden="1">#REF!</definedName>
    <definedName name="BExOD4ERMDMFD8X1016N4EXOUR0S" hidden="1">#REF!</definedName>
    <definedName name="BExOD55RS7BQUHRQ6H3USVGKR0P7" localSheetId="2" hidden="1">#REF!</definedName>
    <definedName name="BExOD55RS7BQUHRQ6H3USVGKR0P7" localSheetId="22" hidden="1">#REF!</definedName>
    <definedName name="BExOD55RS7BQUHRQ6H3USVGKR0P7" localSheetId="19" hidden="1">#REF!</definedName>
    <definedName name="BExOD55RS7BQUHRQ6H3USVGKR0P7" localSheetId="20" hidden="1">#REF!</definedName>
    <definedName name="BExOD55RS7BQUHRQ6H3USVGKR0P7" localSheetId="14" hidden="1">#REF!</definedName>
    <definedName name="BExOD55RS7BQUHRQ6H3USVGKR0P7" localSheetId="15" hidden="1">#REF!</definedName>
    <definedName name="BExOD55RS7BQUHRQ6H3USVGKR0P7" localSheetId="3" hidden="1">#REF!</definedName>
    <definedName name="BExOD55RS7BQUHRQ6H3USVGKR0P7" hidden="1">#REF!</definedName>
    <definedName name="BExODEWDDEABM4ZY3XREJIBZ8IVP" localSheetId="2" hidden="1">#REF!</definedName>
    <definedName name="BExODEWDDEABM4ZY3XREJIBZ8IVP" localSheetId="22" hidden="1">#REF!</definedName>
    <definedName name="BExODEWDDEABM4ZY3XREJIBZ8IVP" localSheetId="19" hidden="1">#REF!</definedName>
    <definedName name="BExODEWDDEABM4ZY3XREJIBZ8IVP" localSheetId="20" hidden="1">#REF!</definedName>
    <definedName name="BExODEWDDEABM4ZY3XREJIBZ8IVP" localSheetId="14" hidden="1">#REF!</definedName>
    <definedName name="BExODEWDDEABM4ZY3XREJIBZ8IVP" localSheetId="15" hidden="1">#REF!</definedName>
    <definedName name="BExODEWDDEABM4ZY3XREJIBZ8IVP" localSheetId="3" hidden="1">#REF!</definedName>
    <definedName name="BExODEWDDEABM4ZY3XREJIBZ8IVP" hidden="1">#REF!</definedName>
    <definedName name="BExODICDVVLFKWA22B3L0CKKTAZA" localSheetId="2" hidden="1">#REF!</definedName>
    <definedName name="BExODICDVVLFKWA22B3L0CKKTAZA" localSheetId="22" hidden="1">#REF!</definedName>
    <definedName name="BExODICDVVLFKWA22B3L0CKKTAZA" localSheetId="19" hidden="1">#REF!</definedName>
    <definedName name="BExODICDVVLFKWA22B3L0CKKTAZA" localSheetId="20" hidden="1">#REF!</definedName>
    <definedName name="BExODICDVVLFKWA22B3L0CKKTAZA" localSheetId="14" hidden="1">#REF!</definedName>
    <definedName name="BExODICDVVLFKWA22B3L0CKKTAZA" localSheetId="15" hidden="1">#REF!</definedName>
    <definedName name="BExODICDVVLFKWA22B3L0CKKTAZA" localSheetId="3" hidden="1">#REF!</definedName>
    <definedName name="BExODICDVVLFKWA22B3L0CKKTAZA" hidden="1">#REF!</definedName>
    <definedName name="BExODZFEIWV26E8RFU7XQYX1J458" localSheetId="2" hidden="1">#REF!</definedName>
    <definedName name="BExODZFEIWV26E8RFU7XQYX1J458" localSheetId="22" hidden="1">#REF!</definedName>
    <definedName name="BExODZFEIWV26E8RFU7XQYX1J458" localSheetId="19" hidden="1">#REF!</definedName>
    <definedName name="BExODZFEIWV26E8RFU7XQYX1J458" localSheetId="20" hidden="1">#REF!</definedName>
    <definedName name="BExODZFEIWV26E8RFU7XQYX1J458" localSheetId="14" hidden="1">#REF!</definedName>
    <definedName name="BExODZFEIWV26E8RFU7XQYX1J458" localSheetId="15" hidden="1">#REF!</definedName>
    <definedName name="BExODZFEIWV26E8RFU7XQYX1J458" localSheetId="3" hidden="1">#REF!</definedName>
    <definedName name="BExODZFEIWV26E8RFU7XQYX1J458" hidden="1">#REF!</definedName>
    <definedName name="BExOE0S111KPTELH26PPXE94J3GJ" localSheetId="2" hidden="1">#REF!</definedName>
    <definedName name="BExOE0S111KPTELH26PPXE94J3GJ" localSheetId="22" hidden="1">#REF!</definedName>
    <definedName name="BExOE0S111KPTELH26PPXE94J3GJ" localSheetId="19" hidden="1">#REF!</definedName>
    <definedName name="BExOE0S111KPTELH26PPXE94J3GJ" localSheetId="20" hidden="1">#REF!</definedName>
    <definedName name="BExOE0S111KPTELH26PPXE94J3GJ" localSheetId="14" hidden="1">#REF!</definedName>
    <definedName name="BExOE0S111KPTELH26PPXE94J3GJ" localSheetId="15" hidden="1">#REF!</definedName>
    <definedName name="BExOE0S111KPTELH26PPXE94J3GJ" localSheetId="3" hidden="1">#REF!</definedName>
    <definedName name="BExOE0S111KPTELH26PPXE94J3GJ" hidden="1">#REF!</definedName>
    <definedName name="BExOE5KH3JKKPZO401YAB3A11G1U" localSheetId="2" hidden="1">#REF!</definedName>
    <definedName name="BExOE5KH3JKKPZO401YAB3A11G1U" localSheetId="22" hidden="1">#REF!</definedName>
    <definedName name="BExOE5KH3JKKPZO401YAB3A11G1U" localSheetId="19" hidden="1">#REF!</definedName>
    <definedName name="BExOE5KH3JKKPZO401YAB3A11G1U" localSheetId="20" hidden="1">#REF!</definedName>
    <definedName name="BExOE5KH3JKKPZO401YAB3A11G1U" localSheetId="14" hidden="1">#REF!</definedName>
    <definedName name="BExOE5KH3JKKPZO401YAB3A11G1U" localSheetId="15" hidden="1">#REF!</definedName>
    <definedName name="BExOE5KH3JKKPZO401YAB3A11G1U" localSheetId="3" hidden="1">#REF!</definedName>
    <definedName name="BExOE5KH3JKKPZO401YAB3A11G1U" hidden="1">#REF!</definedName>
    <definedName name="BExOEBKG55EROA2VL360A06LKASE" localSheetId="2" hidden="1">#REF!</definedName>
    <definedName name="BExOEBKG55EROA2VL360A06LKASE" localSheetId="22" hidden="1">#REF!</definedName>
    <definedName name="BExOEBKG55EROA2VL360A06LKASE" localSheetId="19" hidden="1">#REF!</definedName>
    <definedName name="BExOEBKG55EROA2VL360A06LKASE" localSheetId="20" hidden="1">#REF!</definedName>
    <definedName name="BExOEBKG55EROA2VL360A06LKASE" localSheetId="14" hidden="1">#REF!</definedName>
    <definedName name="BExOEBKG55EROA2VL360A06LKASE" localSheetId="15" hidden="1">#REF!</definedName>
    <definedName name="BExOEBKG55EROA2VL360A06LKASE" localSheetId="3" hidden="1">#REF!</definedName>
    <definedName name="BExOEBKG55EROA2VL360A06LKASE" hidden="1">#REF!</definedName>
    <definedName name="BExOEFWUBETCPIYF89P9SBDOI3X5" localSheetId="2" hidden="1">#REF!</definedName>
    <definedName name="BExOEFWUBETCPIYF89P9SBDOI3X5" localSheetId="22" hidden="1">#REF!</definedName>
    <definedName name="BExOEFWUBETCPIYF89P9SBDOI3X5" localSheetId="19" hidden="1">#REF!</definedName>
    <definedName name="BExOEFWUBETCPIYF89P9SBDOI3X5" localSheetId="20" hidden="1">#REF!</definedName>
    <definedName name="BExOEFWUBETCPIYF89P9SBDOI3X5" localSheetId="14" hidden="1">#REF!</definedName>
    <definedName name="BExOEFWUBETCPIYF89P9SBDOI3X5" localSheetId="15" hidden="1">#REF!</definedName>
    <definedName name="BExOEFWUBETCPIYF89P9SBDOI3X5" localSheetId="3" hidden="1">#REF!</definedName>
    <definedName name="BExOEFWUBETCPIYF89P9SBDOI3X5" hidden="1">#REF!</definedName>
    <definedName name="BExOEL08MN74RQKVY0P43PFHPTVB" localSheetId="2" hidden="1">#REF!</definedName>
    <definedName name="BExOEL08MN74RQKVY0P43PFHPTVB" localSheetId="22" hidden="1">#REF!</definedName>
    <definedName name="BExOEL08MN74RQKVY0P43PFHPTVB" localSheetId="19" hidden="1">#REF!</definedName>
    <definedName name="BExOEL08MN74RQKVY0P43PFHPTVB" localSheetId="20" hidden="1">#REF!</definedName>
    <definedName name="BExOEL08MN74RQKVY0P43PFHPTVB" localSheetId="14" hidden="1">#REF!</definedName>
    <definedName name="BExOEL08MN74RQKVY0P43PFHPTVB" localSheetId="15" hidden="1">#REF!</definedName>
    <definedName name="BExOEL08MN74RQKVY0P43PFHPTVB" localSheetId="3" hidden="1">#REF!</definedName>
    <definedName name="BExOEL08MN74RQKVY0P43PFHPTVB" hidden="1">#REF!</definedName>
    <definedName name="BExOERG5LWXYYEN1DY1H2FWRJS9T" localSheetId="2" hidden="1">#REF!</definedName>
    <definedName name="BExOERG5LWXYYEN1DY1H2FWRJS9T" localSheetId="22" hidden="1">#REF!</definedName>
    <definedName name="BExOERG5LWXYYEN1DY1H2FWRJS9T" localSheetId="19" hidden="1">#REF!</definedName>
    <definedName name="BExOERG5LWXYYEN1DY1H2FWRJS9T" localSheetId="20" hidden="1">#REF!</definedName>
    <definedName name="BExOERG5LWXYYEN1DY1H2FWRJS9T" localSheetId="14" hidden="1">#REF!</definedName>
    <definedName name="BExOERG5LWXYYEN1DY1H2FWRJS9T" localSheetId="15" hidden="1">#REF!</definedName>
    <definedName name="BExOERG5LWXYYEN1DY1H2FWRJS9T" localSheetId="3" hidden="1">#REF!</definedName>
    <definedName name="BExOERG5LWXYYEN1DY1H2FWRJS9T" hidden="1">#REF!</definedName>
    <definedName name="BExOEV1S6JJVO5PP4BZ20SNGZR7D" localSheetId="2" hidden="1">#REF!</definedName>
    <definedName name="BExOEV1S6JJVO5PP4BZ20SNGZR7D" localSheetId="22" hidden="1">#REF!</definedName>
    <definedName name="BExOEV1S6JJVO5PP4BZ20SNGZR7D" localSheetId="19" hidden="1">#REF!</definedName>
    <definedName name="BExOEV1S6JJVO5PP4BZ20SNGZR7D" localSheetId="20" hidden="1">#REF!</definedName>
    <definedName name="BExOEV1S6JJVO5PP4BZ20SNGZR7D" localSheetId="14" hidden="1">#REF!</definedName>
    <definedName name="BExOEV1S6JJVO5PP4BZ20SNGZR7D" localSheetId="15" hidden="1">#REF!</definedName>
    <definedName name="BExOEV1S6JJVO5PP4BZ20SNGZR7D" localSheetId="3" hidden="1">#REF!</definedName>
    <definedName name="BExOEV1S6JJVO5PP4BZ20SNGZR7D" hidden="1">#REF!</definedName>
    <definedName name="BExOEVNDLRXW33RF3AMMCDLTLROJ" localSheetId="2" hidden="1">#REF!</definedName>
    <definedName name="BExOEVNDLRXW33RF3AMMCDLTLROJ" localSheetId="22" hidden="1">#REF!</definedName>
    <definedName name="BExOEVNDLRXW33RF3AMMCDLTLROJ" localSheetId="19" hidden="1">#REF!</definedName>
    <definedName name="BExOEVNDLRXW33RF3AMMCDLTLROJ" localSheetId="20" hidden="1">#REF!</definedName>
    <definedName name="BExOEVNDLRXW33RF3AMMCDLTLROJ" localSheetId="14" hidden="1">#REF!</definedName>
    <definedName name="BExOEVNDLRXW33RF3AMMCDLTLROJ" localSheetId="15" hidden="1">#REF!</definedName>
    <definedName name="BExOEVNDLRXW33RF3AMMCDLTLROJ" localSheetId="3" hidden="1">#REF!</definedName>
    <definedName name="BExOEVNDLRXW33RF3AMMCDLTLROJ" hidden="1">#REF!</definedName>
    <definedName name="BExOEZOXV3VXUB6VGSS85GXATYAC" localSheetId="2" hidden="1">#REF!</definedName>
    <definedName name="BExOEZOXV3VXUB6VGSS85GXATYAC" localSheetId="22" hidden="1">#REF!</definedName>
    <definedName name="BExOEZOXV3VXUB6VGSS85GXATYAC" localSheetId="19" hidden="1">#REF!</definedName>
    <definedName name="BExOEZOXV3VXUB6VGSS85GXATYAC" localSheetId="20" hidden="1">#REF!</definedName>
    <definedName name="BExOEZOXV3VXUB6VGSS85GXATYAC" localSheetId="14" hidden="1">#REF!</definedName>
    <definedName name="BExOEZOXV3VXUB6VGSS85GXATYAC" localSheetId="15" hidden="1">#REF!</definedName>
    <definedName name="BExOEZOXV3VXUB6VGSS85GXATYAC" localSheetId="3" hidden="1">#REF!</definedName>
    <definedName name="BExOEZOXV3VXUB6VGSS85GXATYAC" hidden="1">#REF!</definedName>
    <definedName name="BExOFDBSAZV60157PIDWCSSUN3MJ" localSheetId="2" hidden="1">#REF!</definedName>
    <definedName name="BExOFDBSAZV60157PIDWCSSUN3MJ" localSheetId="22" hidden="1">#REF!</definedName>
    <definedName name="BExOFDBSAZV60157PIDWCSSUN3MJ" localSheetId="19" hidden="1">#REF!</definedName>
    <definedName name="BExOFDBSAZV60157PIDWCSSUN3MJ" localSheetId="20" hidden="1">#REF!</definedName>
    <definedName name="BExOFDBSAZV60157PIDWCSSUN3MJ" localSheetId="14" hidden="1">#REF!</definedName>
    <definedName name="BExOFDBSAZV60157PIDWCSSUN3MJ" localSheetId="15" hidden="1">#REF!</definedName>
    <definedName name="BExOFDBSAZV60157PIDWCSSUN3MJ" localSheetId="3" hidden="1">#REF!</definedName>
    <definedName name="BExOFDBSAZV60157PIDWCSSUN3MJ" hidden="1">#REF!</definedName>
    <definedName name="BExOFEDNCYI2TPTMQ8SJN3AW4YMF" localSheetId="2" hidden="1">#REF!</definedName>
    <definedName name="BExOFEDNCYI2TPTMQ8SJN3AW4YMF" localSheetId="22" hidden="1">#REF!</definedName>
    <definedName name="BExOFEDNCYI2TPTMQ8SJN3AW4YMF" localSheetId="19" hidden="1">#REF!</definedName>
    <definedName name="BExOFEDNCYI2TPTMQ8SJN3AW4YMF" localSheetId="20" hidden="1">#REF!</definedName>
    <definedName name="BExOFEDNCYI2TPTMQ8SJN3AW4YMF" localSheetId="14" hidden="1">#REF!</definedName>
    <definedName name="BExOFEDNCYI2TPTMQ8SJN3AW4YMF" localSheetId="15" hidden="1">#REF!</definedName>
    <definedName name="BExOFEDNCYI2TPTMQ8SJN3AW4YMF" localSheetId="3" hidden="1">#REF!</definedName>
    <definedName name="BExOFEDNCYI2TPTMQ8SJN3AW4YMF" hidden="1">#REF!</definedName>
    <definedName name="BExOFVLXVD6RVHSQO8KZOOACSV24" localSheetId="2" hidden="1">#REF!</definedName>
    <definedName name="BExOFVLXVD6RVHSQO8KZOOACSV24" localSheetId="22" hidden="1">#REF!</definedName>
    <definedName name="BExOFVLXVD6RVHSQO8KZOOACSV24" localSheetId="19" hidden="1">#REF!</definedName>
    <definedName name="BExOFVLXVD6RVHSQO8KZOOACSV24" localSheetId="20" hidden="1">#REF!</definedName>
    <definedName name="BExOFVLXVD6RVHSQO8KZOOACSV24" localSheetId="14" hidden="1">#REF!</definedName>
    <definedName name="BExOFVLXVD6RVHSQO8KZOOACSV24" localSheetId="15" hidden="1">#REF!</definedName>
    <definedName name="BExOFVLXVD6RVHSQO8KZOOACSV24" localSheetId="3" hidden="1">#REF!</definedName>
    <definedName name="BExOFVLXVD6RVHSQO8KZOOACSV24" hidden="1">#REF!</definedName>
    <definedName name="BExOG2SW3XOGP9VAPQ3THV3VWV12" localSheetId="2" hidden="1">#REF!</definedName>
    <definedName name="BExOG2SW3XOGP9VAPQ3THV3VWV12" localSheetId="22" hidden="1">#REF!</definedName>
    <definedName name="BExOG2SW3XOGP9VAPQ3THV3VWV12" localSheetId="19" hidden="1">#REF!</definedName>
    <definedName name="BExOG2SW3XOGP9VAPQ3THV3VWV12" localSheetId="20" hidden="1">#REF!</definedName>
    <definedName name="BExOG2SW3XOGP9VAPQ3THV3VWV12" localSheetId="14" hidden="1">#REF!</definedName>
    <definedName name="BExOG2SW3XOGP9VAPQ3THV3VWV12" localSheetId="15" hidden="1">#REF!</definedName>
    <definedName name="BExOG2SW3XOGP9VAPQ3THV3VWV12" localSheetId="3" hidden="1">#REF!</definedName>
    <definedName name="BExOG2SW3XOGP9VAPQ3THV3VWV12" hidden="1">#REF!</definedName>
    <definedName name="BExOG45J81K4OPA40KW5VQU54KY3" localSheetId="2" hidden="1">#REF!</definedName>
    <definedName name="BExOG45J81K4OPA40KW5VQU54KY3" localSheetId="22" hidden="1">#REF!</definedName>
    <definedName name="BExOG45J81K4OPA40KW5VQU54KY3" localSheetId="19" hidden="1">#REF!</definedName>
    <definedName name="BExOG45J81K4OPA40KW5VQU54KY3" localSheetId="20" hidden="1">#REF!</definedName>
    <definedName name="BExOG45J81K4OPA40KW5VQU54KY3" localSheetId="14" hidden="1">#REF!</definedName>
    <definedName name="BExOG45J81K4OPA40KW5VQU54KY3" localSheetId="15" hidden="1">#REF!</definedName>
    <definedName name="BExOG45J81K4OPA40KW5VQU54KY3" localSheetId="3" hidden="1">#REF!</definedName>
    <definedName name="BExOG45J81K4OPA40KW5VQU54KY3" hidden="1">#REF!</definedName>
    <definedName name="BExOGFE2SCL8HHT4DFAXKLUTJZOG" localSheetId="2" hidden="1">#REF!</definedName>
    <definedName name="BExOGFE2SCL8HHT4DFAXKLUTJZOG" localSheetId="22" hidden="1">#REF!</definedName>
    <definedName name="BExOGFE2SCL8HHT4DFAXKLUTJZOG" localSheetId="19" hidden="1">#REF!</definedName>
    <definedName name="BExOGFE2SCL8HHT4DFAXKLUTJZOG" localSheetId="20" hidden="1">#REF!</definedName>
    <definedName name="BExOGFE2SCL8HHT4DFAXKLUTJZOG" localSheetId="14" hidden="1">#REF!</definedName>
    <definedName name="BExOGFE2SCL8HHT4DFAXKLUTJZOG" localSheetId="15" hidden="1">#REF!</definedName>
    <definedName name="BExOGFE2SCL8HHT4DFAXKLUTJZOG" localSheetId="3" hidden="1">#REF!</definedName>
    <definedName name="BExOGFE2SCL8HHT4DFAXKLUTJZOG" hidden="1">#REF!</definedName>
    <definedName name="BExOGH1IMADJCZMFDE6NMBBKO558" localSheetId="2" hidden="1">#REF!</definedName>
    <definedName name="BExOGH1IMADJCZMFDE6NMBBKO558" localSheetId="22" hidden="1">#REF!</definedName>
    <definedName name="BExOGH1IMADJCZMFDE6NMBBKO558" localSheetId="19" hidden="1">#REF!</definedName>
    <definedName name="BExOGH1IMADJCZMFDE6NMBBKO558" localSheetId="20" hidden="1">#REF!</definedName>
    <definedName name="BExOGH1IMADJCZMFDE6NMBBKO558" localSheetId="14" hidden="1">#REF!</definedName>
    <definedName name="BExOGH1IMADJCZMFDE6NMBBKO558" localSheetId="15" hidden="1">#REF!</definedName>
    <definedName name="BExOGH1IMADJCZMFDE6NMBBKO558" localSheetId="3" hidden="1">#REF!</definedName>
    <definedName name="BExOGH1IMADJCZMFDE6NMBBKO558" hidden="1">#REF!</definedName>
    <definedName name="BExOGT6D0LJ3C22RDW8COECKB1J5" localSheetId="2" hidden="1">#REF!</definedName>
    <definedName name="BExOGT6D0LJ3C22RDW8COECKB1J5" localSheetId="22" hidden="1">#REF!</definedName>
    <definedName name="BExOGT6D0LJ3C22RDW8COECKB1J5" localSheetId="19" hidden="1">#REF!</definedName>
    <definedName name="BExOGT6D0LJ3C22RDW8COECKB1J5" localSheetId="20" hidden="1">#REF!</definedName>
    <definedName name="BExOGT6D0LJ3C22RDW8COECKB1J5" localSheetId="14" hidden="1">#REF!</definedName>
    <definedName name="BExOGT6D0LJ3C22RDW8COECKB1J5" localSheetId="15" hidden="1">#REF!</definedName>
    <definedName name="BExOGT6D0LJ3C22RDW8COECKB1J5" localSheetId="3" hidden="1">#REF!</definedName>
    <definedName name="BExOGT6D0LJ3C22RDW8COECKB1J5" hidden="1">#REF!</definedName>
    <definedName name="BExOGTMI1HT31M1RGWVRAVHAK7DE" localSheetId="2" hidden="1">#REF!</definedName>
    <definedName name="BExOGTMI1HT31M1RGWVRAVHAK7DE" localSheetId="22" hidden="1">#REF!</definedName>
    <definedName name="BExOGTMI1HT31M1RGWVRAVHAK7DE" localSheetId="19" hidden="1">#REF!</definedName>
    <definedName name="BExOGTMI1HT31M1RGWVRAVHAK7DE" localSheetId="20" hidden="1">#REF!</definedName>
    <definedName name="BExOGTMI1HT31M1RGWVRAVHAK7DE" localSheetId="14" hidden="1">#REF!</definedName>
    <definedName name="BExOGTMI1HT31M1RGWVRAVHAK7DE" localSheetId="15" hidden="1">#REF!</definedName>
    <definedName name="BExOGTMI1HT31M1RGWVRAVHAK7DE" localSheetId="3" hidden="1">#REF!</definedName>
    <definedName name="BExOGTMI1HT31M1RGWVRAVHAK7DE" hidden="1">#REF!</definedName>
    <definedName name="BExOGXO9JE5XSE9GC3I6O21UEKAO" localSheetId="2" hidden="1">#REF!</definedName>
    <definedName name="BExOGXO9JE5XSE9GC3I6O21UEKAO" localSheetId="22" hidden="1">#REF!</definedName>
    <definedName name="BExOGXO9JE5XSE9GC3I6O21UEKAO" localSheetId="19" hidden="1">#REF!</definedName>
    <definedName name="BExOGXO9JE5XSE9GC3I6O21UEKAO" localSheetId="20" hidden="1">#REF!</definedName>
    <definedName name="BExOGXO9JE5XSE9GC3I6O21UEKAO" localSheetId="14" hidden="1">#REF!</definedName>
    <definedName name="BExOGXO9JE5XSE9GC3I6O21UEKAO" localSheetId="15" hidden="1">#REF!</definedName>
    <definedName name="BExOGXO9JE5XSE9GC3I6O21UEKAO" localSheetId="3" hidden="1">#REF!</definedName>
    <definedName name="BExOGXO9JE5XSE9GC3I6O21UEKAO" hidden="1">#REF!</definedName>
    <definedName name="BExOH9ICQA5WPLVJIKJVPWUPKSYO" localSheetId="2" hidden="1">#REF!</definedName>
    <definedName name="BExOH9ICQA5WPLVJIKJVPWUPKSYO" localSheetId="22" hidden="1">#REF!</definedName>
    <definedName name="BExOH9ICQA5WPLVJIKJVPWUPKSYO" localSheetId="19" hidden="1">#REF!</definedName>
    <definedName name="BExOH9ICQA5WPLVJIKJVPWUPKSYO" localSheetId="20" hidden="1">#REF!</definedName>
    <definedName name="BExOH9ICQA5WPLVJIKJVPWUPKSYO" localSheetId="14" hidden="1">#REF!</definedName>
    <definedName name="BExOH9ICQA5WPLVJIKJVPWUPKSYO" localSheetId="15" hidden="1">#REF!</definedName>
    <definedName name="BExOH9ICQA5WPLVJIKJVPWUPKSYO" localSheetId="3" hidden="1">#REF!</definedName>
    <definedName name="BExOH9ICQA5WPLVJIKJVPWUPKSYO" hidden="1">#REF!</definedName>
    <definedName name="BExOH9ICZ13C1LAW8OTYTR9S7ZP3" localSheetId="2" hidden="1">#REF!</definedName>
    <definedName name="BExOH9ICZ13C1LAW8OTYTR9S7ZP3" localSheetId="22" hidden="1">#REF!</definedName>
    <definedName name="BExOH9ICZ13C1LAW8OTYTR9S7ZP3" localSheetId="19" hidden="1">#REF!</definedName>
    <definedName name="BExOH9ICZ13C1LAW8OTYTR9S7ZP3" localSheetId="20" hidden="1">#REF!</definedName>
    <definedName name="BExOH9ICZ13C1LAW8OTYTR9S7ZP3" localSheetId="14" hidden="1">#REF!</definedName>
    <definedName name="BExOH9ICZ13C1LAW8OTYTR9S7ZP3" localSheetId="15" hidden="1">#REF!</definedName>
    <definedName name="BExOH9ICZ13C1LAW8OTYTR9S7ZP3" localSheetId="3" hidden="1">#REF!</definedName>
    <definedName name="BExOH9ICZ13C1LAW8OTYTR9S7ZP3" hidden="1">#REF!</definedName>
    <definedName name="BExOHGEJ8V8OXT32FSU173XLXBDH" localSheetId="2" hidden="1">#REF!</definedName>
    <definedName name="BExOHGEJ8V8OXT32FSU173XLXBDH" localSheetId="22" hidden="1">#REF!</definedName>
    <definedName name="BExOHGEJ8V8OXT32FSU173XLXBDH" localSheetId="19" hidden="1">#REF!</definedName>
    <definedName name="BExOHGEJ8V8OXT32FSU173XLXBDH" localSheetId="20" hidden="1">#REF!</definedName>
    <definedName name="BExOHGEJ8V8OXT32FSU173XLXBDH" localSheetId="14" hidden="1">#REF!</definedName>
    <definedName name="BExOHGEJ8V8OXT32FSU173XLXBDH" localSheetId="15" hidden="1">#REF!</definedName>
    <definedName name="BExOHGEJ8V8OXT32FSU173XLXBDH" localSheetId="3" hidden="1">#REF!</definedName>
    <definedName name="BExOHGEJ8V8OXT32FSU173XLXBDH" hidden="1">#REF!</definedName>
    <definedName name="BExOHL75H3OT4WAKKPUXIVXWFVDS" localSheetId="2" hidden="1">#REF!</definedName>
    <definedName name="BExOHL75H3OT4WAKKPUXIVXWFVDS" localSheetId="22" hidden="1">#REF!</definedName>
    <definedName name="BExOHL75H3OT4WAKKPUXIVXWFVDS" localSheetId="19" hidden="1">#REF!</definedName>
    <definedName name="BExOHL75H3OT4WAKKPUXIVXWFVDS" localSheetId="20" hidden="1">#REF!</definedName>
    <definedName name="BExOHL75H3OT4WAKKPUXIVXWFVDS" localSheetId="14" hidden="1">#REF!</definedName>
    <definedName name="BExOHL75H3OT4WAKKPUXIVXWFVDS" localSheetId="15" hidden="1">#REF!</definedName>
    <definedName name="BExOHL75H3OT4WAKKPUXIVXWFVDS" localSheetId="3" hidden="1">#REF!</definedName>
    <definedName name="BExOHL75H3OT4WAKKPUXIVXWFVDS" hidden="1">#REF!</definedName>
    <definedName name="BExOHLHXXJL6363CC082M9M5VVXQ" localSheetId="2" hidden="1">#REF!</definedName>
    <definedName name="BExOHLHXXJL6363CC082M9M5VVXQ" localSheetId="22" hidden="1">#REF!</definedName>
    <definedName name="BExOHLHXXJL6363CC082M9M5VVXQ" localSheetId="19" hidden="1">#REF!</definedName>
    <definedName name="BExOHLHXXJL6363CC082M9M5VVXQ" localSheetId="20" hidden="1">#REF!</definedName>
    <definedName name="BExOHLHXXJL6363CC082M9M5VVXQ" localSheetId="14" hidden="1">#REF!</definedName>
    <definedName name="BExOHLHXXJL6363CC082M9M5VVXQ" localSheetId="15" hidden="1">#REF!</definedName>
    <definedName name="BExOHLHXXJL6363CC082M9M5VVXQ" localSheetId="3" hidden="1">#REF!</definedName>
    <definedName name="BExOHLHXXJL6363CC082M9M5VVXQ" hidden="1">#REF!</definedName>
    <definedName name="BExOHNAO5UDXSO73BK2ARHWKS90Y" localSheetId="2" hidden="1">#REF!</definedName>
    <definedName name="BExOHNAO5UDXSO73BK2ARHWKS90Y" localSheetId="22" hidden="1">#REF!</definedName>
    <definedName name="BExOHNAO5UDXSO73BK2ARHWKS90Y" localSheetId="19" hidden="1">#REF!</definedName>
    <definedName name="BExOHNAO5UDXSO73BK2ARHWKS90Y" localSheetId="20" hidden="1">#REF!</definedName>
    <definedName name="BExOHNAO5UDXSO73BK2ARHWKS90Y" localSheetId="14" hidden="1">#REF!</definedName>
    <definedName name="BExOHNAO5UDXSO73BK2ARHWKS90Y" localSheetId="15" hidden="1">#REF!</definedName>
    <definedName name="BExOHNAO5UDXSO73BK2ARHWKS90Y" localSheetId="3" hidden="1">#REF!</definedName>
    <definedName name="BExOHNAO5UDXSO73BK2ARHWKS90Y" hidden="1">#REF!</definedName>
    <definedName name="BExOHR1G1I9A9CI1HG94EWBLWNM2" localSheetId="2" hidden="1">#REF!</definedName>
    <definedName name="BExOHR1G1I9A9CI1HG94EWBLWNM2" localSheetId="22" hidden="1">#REF!</definedName>
    <definedName name="BExOHR1G1I9A9CI1HG94EWBLWNM2" localSheetId="19" hidden="1">#REF!</definedName>
    <definedName name="BExOHR1G1I9A9CI1HG94EWBLWNM2" localSheetId="20" hidden="1">#REF!</definedName>
    <definedName name="BExOHR1G1I9A9CI1HG94EWBLWNM2" localSheetId="14" hidden="1">#REF!</definedName>
    <definedName name="BExOHR1G1I9A9CI1HG94EWBLWNM2" localSheetId="15" hidden="1">#REF!</definedName>
    <definedName name="BExOHR1G1I9A9CI1HG94EWBLWNM2" localSheetId="3" hidden="1">#REF!</definedName>
    <definedName name="BExOHR1G1I9A9CI1HG94EWBLWNM2" hidden="1">#REF!</definedName>
    <definedName name="BExOHTQPP8LQ98L6PYUI6QW08YID" localSheetId="2" hidden="1">#REF!</definedName>
    <definedName name="BExOHTQPP8LQ98L6PYUI6QW08YID" localSheetId="22" hidden="1">#REF!</definedName>
    <definedName name="BExOHTQPP8LQ98L6PYUI6QW08YID" localSheetId="19" hidden="1">#REF!</definedName>
    <definedName name="BExOHTQPP8LQ98L6PYUI6QW08YID" localSheetId="20" hidden="1">#REF!</definedName>
    <definedName name="BExOHTQPP8LQ98L6PYUI6QW08YID" localSheetId="14" hidden="1">#REF!</definedName>
    <definedName name="BExOHTQPP8LQ98L6PYUI6QW08YID" localSheetId="15" hidden="1">#REF!</definedName>
    <definedName name="BExOHTQPP8LQ98L6PYUI6QW08YID" localSheetId="3" hidden="1">#REF!</definedName>
    <definedName name="BExOHTQPP8LQ98L6PYUI6QW08YID" hidden="1">#REF!</definedName>
    <definedName name="BExOHUHN7UXHYAJFJJFU805UZ0NB" localSheetId="2" hidden="1">#REF!</definedName>
    <definedName name="BExOHUHN7UXHYAJFJJFU805UZ0NB" localSheetId="22" hidden="1">#REF!</definedName>
    <definedName name="BExOHUHN7UXHYAJFJJFU805UZ0NB" localSheetId="19" hidden="1">#REF!</definedName>
    <definedName name="BExOHUHN7UXHYAJFJJFU805UZ0NB" localSheetId="20" hidden="1">#REF!</definedName>
    <definedName name="BExOHUHN7UXHYAJFJJFU805UZ0NB" localSheetId="14" hidden="1">#REF!</definedName>
    <definedName name="BExOHUHN7UXHYAJFJJFU805UZ0NB" localSheetId="15" hidden="1">#REF!</definedName>
    <definedName name="BExOHUHN7UXHYAJFJJFU805UZ0NB" localSheetId="3" hidden="1">#REF!</definedName>
    <definedName name="BExOHUHN7UXHYAJFJJFU805UZ0NB" hidden="1">#REF!</definedName>
    <definedName name="BExOHX6Q6NJI793PGX59O5EKTP4G" localSheetId="2" hidden="1">#REF!</definedName>
    <definedName name="BExOHX6Q6NJI793PGX59O5EKTP4G" localSheetId="22" hidden="1">#REF!</definedName>
    <definedName name="BExOHX6Q6NJI793PGX59O5EKTP4G" localSheetId="19" hidden="1">#REF!</definedName>
    <definedName name="BExOHX6Q6NJI793PGX59O5EKTP4G" localSheetId="20" hidden="1">#REF!</definedName>
    <definedName name="BExOHX6Q6NJI793PGX59O5EKTP4G" localSheetId="14" hidden="1">#REF!</definedName>
    <definedName name="BExOHX6Q6NJI793PGX59O5EKTP4G" localSheetId="15" hidden="1">#REF!</definedName>
    <definedName name="BExOHX6Q6NJI793PGX59O5EKTP4G" localSheetId="3" hidden="1">#REF!</definedName>
    <definedName name="BExOHX6Q6NJI793PGX59O5EKTP4G" hidden="1">#REF!</definedName>
    <definedName name="BExOI5VMTHH7Y8MQQ1N635CHYI0P" localSheetId="2" hidden="1">#REF!</definedName>
    <definedName name="BExOI5VMTHH7Y8MQQ1N635CHYI0P" localSheetId="22" hidden="1">#REF!</definedName>
    <definedName name="BExOI5VMTHH7Y8MQQ1N635CHYI0P" localSheetId="19" hidden="1">#REF!</definedName>
    <definedName name="BExOI5VMTHH7Y8MQQ1N635CHYI0P" localSheetId="20" hidden="1">#REF!</definedName>
    <definedName name="BExOI5VMTHH7Y8MQQ1N635CHYI0P" localSheetId="14" hidden="1">#REF!</definedName>
    <definedName name="BExOI5VMTHH7Y8MQQ1N635CHYI0P" localSheetId="15" hidden="1">#REF!</definedName>
    <definedName name="BExOI5VMTHH7Y8MQQ1N635CHYI0P" localSheetId="3" hidden="1">#REF!</definedName>
    <definedName name="BExOI5VMTHH7Y8MQQ1N635CHYI0P" hidden="1">#REF!</definedName>
    <definedName name="BExOIEVCP4Y6VDS23AK84MCYYHRT" localSheetId="2" hidden="1">#REF!</definedName>
    <definedName name="BExOIEVCP4Y6VDS23AK84MCYYHRT" localSheetId="22" hidden="1">#REF!</definedName>
    <definedName name="BExOIEVCP4Y6VDS23AK84MCYYHRT" localSheetId="19" hidden="1">#REF!</definedName>
    <definedName name="BExOIEVCP4Y6VDS23AK84MCYYHRT" localSheetId="20" hidden="1">#REF!</definedName>
    <definedName name="BExOIEVCP4Y6VDS23AK84MCYYHRT" localSheetId="14" hidden="1">#REF!</definedName>
    <definedName name="BExOIEVCP4Y6VDS23AK84MCYYHRT" localSheetId="15" hidden="1">#REF!</definedName>
    <definedName name="BExOIEVCP4Y6VDS23AK84MCYYHRT" localSheetId="3" hidden="1">#REF!</definedName>
    <definedName name="BExOIEVCP4Y6VDS23AK84MCYYHRT" hidden="1">#REF!</definedName>
    <definedName name="BExOIFRP0HEHF5D7JSZ0X8ADJ79U" localSheetId="2" hidden="1">#REF!</definedName>
    <definedName name="BExOIFRP0HEHF5D7JSZ0X8ADJ79U" localSheetId="22" hidden="1">#REF!</definedName>
    <definedName name="BExOIFRP0HEHF5D7JSZ0X8ADJ79U" localSheetId="19" hidden="1">#REF!</definedName>
    <definedName name="BExOIFRP0HEHF5D7JSZ0X8ADJ79U" localSheetId="20" hidden="1">#REF!</definedName>
    <definedName name="BExOIFRP0HEHF5D7JSZ0X8ADJ79U" localSheetId="14" hidden="1">#REF!</definedName>
    <definedName name="BExOIFRP0HEHF5D7JSZ0X8ADJ79U" localSheetId="15" hidden="1">#REF!</definedName>
    <definedName name="BExOIFRP0HEHF5D7JSZ0X8ADJ79U" localSheetId="3" hidden="1">#REF!</definedName>
    <definedName name="BExOIFRP0HEHF5D7JSZ0X8ADJ79U" hidden="1">#REF!</definedName>
    <definedName name="BExOIHPQIXR0NDR5WD01BZKPKEO3" localSheetId="2" hidden="1">#REF!</definedName>
    <definedName name="BExOIHPQIXR0NDR5WD01BZKPKEO3" localSheetId="22" hidden="1">#REF!</definedName>
    <definedName name="BExOIHPQIXR0NDR5WD01BZKPKEO3" localSheetId="19" hidden="1">#REF!</definedName>
    <definedName name="BExOIHPQIXR0NDR5WD01BZKPKEO3" localSheetId="20" hidden="1">#REF!</definedName>
    <definedName name="BExOIHPQIXR0NDR5WD01BZKPKEO3" localSheetId="14" hidden="1">#REF!</definedName>
    <definedName name="BExOIHPQIXR0NDR5WD01BZKPKEO3" localSheetId="15" hidden="1">#REF!</definedName>
    <definedName name="BExOIHPQIXR0NDR5WD01BZKPKEO3" localSheetId="3" hidden="1">#REF!</definedName>
    <definedName name="BExOIHPQIXR0NDR5WD01BZKPKEO3" hidden="1">#REF!</definedName>
    <definedName name="BExOIM7L0Z3LSII9P7ZTV4KJ8RMA" localSheetId="2" hidden="1">#REF!</definedName>
    <definedName name="BExOIM7L0Z3LSII9P7ZTV4KJ8RMA" localSheetId="22" hidden="1">#REF!</definedName>
    <definedName name="BExOIM7L0Z3LSII9P7ZTV4KJ8RMA" localSheetId="19" hidden="1">#REF!</definedName>
    <definedName name="BExOIM7L0Z3LSII9P7ZTV4KJ8RMA" localSheetId="20" hidden="1">#REF!</definedName>
    <definedName name="BExOIM7L0Z3LSII9P7ZTV4KJ8RMA" localSheetId="14" hidden="1">#REF!</definedName>
    <definedName name="BExOIM7L0Z3LSII9P7ZTV4KJ8RMA" localSheetId="15" hidden="1">#REF!</definedName>
    <definedName name="BExOIM7L0Z3LSII9P7ZTV4KJ8RMA" localSheetId="3" hidden="1">#REF!</definedName>
    <definedName name="BExOIM7L0Z3LSII9P7ZTV4KJ8RMA" hidden="1">#REF!</definedName>
    <definedName name="BExOIWJVMJ6MG6JC4SPD1L00OHU1" localSheetId="2" hidden="1">#REF!</definedName>
    <definedName name="BExOIWJVMJ6MG6JC4SPD1L00OHU1" localSheetId="22" hidden="1">#REF!</definedName>
    <definedName name="BExOIWJVMJ6MG6JC4SPD1L00OHU1" localSheetId="19" hidden="1">#REF!</definedName>
    <definedName name="BExOIWJVMJ6MG6JC4SPD1L00OHU1" localSheetId="20" hidden="1">#REF!</definedName>
    <definedName name="BExOIWJVMJ6MG6JC4SPD1L00OHU1" localSheetId="14" hidden="1">#REF!</definedName>
    <definedName name="BExOIWJVMJ6MG6JC4SPD1L00OHU1" localSheetId="15" hidden="1">#REF!</definedName>
    <definedName name="BExOIWJVMJ6MG6JC4SPD1L00OHU1" localSheetId="3" hidden="1">#REF!</definedName>
    <definedName name="BExOIWJVMJ6MG6JC4SPD1L00OHU1" hidden="1">#REF!</definedName>
    <definedName name="BExOIYCN8Z4JK3OOG86KYUCV0ME8" localSheetId="2" hidden="1">#REF!</definedName>
    <definedName name="BExOIYCN8Z4JK3OOG86KYUCV0ME8" localSheetId="22" hidden="1">#REF!</definedName>
    <definedName name="BExOIYCN8Z4JK3OOG86KYUCV0ME8" localSheetId="19" hidden="1">#REF!</definedName>
    <definedName name="BExOIYCN8Z4JK3OOG86KYUCV0ME8" localSheetId="20" hidden="1">#REF!</definedName>
    <definedName name="BExOIYCN8Z4JK3OOG86KYUCV0ME8" localSheetId="14" hidden="1">#REF!</definedName>
    <definedName name="BExOIYCN8Z4JK3OOG86KYUCV0ME8" localSheetId="15" hidden="1">#REF!</definedName>
    <definedName name="BExOIYCN8Z4JK3OOG86KYUCV0ME8" localSheetId="3" hidden="1">#REF!</definedName>
    <definedName name="BExOIYCN8Z4JK3OOG86KYUCV0ME8" hidden="1">#REF!</definedName>
    <definedName name="BExOJ3AKZ9BCBZT3KD8WMSLK6MN2" localSheetId="2" hidden="1">#REF!</definedName>
    <definedName name="BExOJ3AKZ9BCBZT3KD8WMSLK6MN2" localSheetId="22" hidden="1">#REF!</definedName>
    <definedName name="BExOJ3AKZ9BCBZT3KD8WMSLK6MN2" localSheetId="19" hidden="1">#REF!</definedName>
    <definedName name="BExOJ3AKZ9BCBZT3KD8WMSLK6MN2" localSheetId="20" hidden="1">#REF!</definedName>
    <definedName name="BExOJ3AKZ9BCBZT3KD8WMSLK6MN2" localSheetId="14" hidden="1">#REF!</definedName>
    <definedName name="BExOJ3AKZ9BCBZT3KD8WMSLK6MN2" localSheetId="15" hidden="1">#REF!</definedName>
    <definedName name="BExOJ3AKZ9BCBZT3KD8WMSLK6MN2" localSheetId="3" hidden="1">#REF!</definedName>
    <definedName name="BExOJ3AKZ9BCBZT3KD8WMSLK6MN2" hidden="1">#REF!</definedName>
    <definedName name="BExOJ7XQK71I4YZDD29AKOOWZ47E" localSheetId="2" hidden="1">#REF!</definedName>
    <definedName name="BExOJ7XQK71I4YZDD29AKOOWZ47E" localSheetId="22" hidden="1">#REF!</definedName>
    <definedName name="BExOJ7XQK71I4YZDD29AKOOWZ47E" localSheetId="19" hidden="1">#REF!</definedName>
    <definedName name="BExOJ7XQK71I4YZDD29AKOOWZ47E" localSheetId="20" hidden="1">#REF!</definedName>
    <definedName name="BExOJ7XQK71I4YZDD29AKOOWZ47E" localSheetId="14" hidden="1">#REF!</definedName>
    <definedName name="BExOJ7XQK71I4YZDD29AKOOWZ47E" localSheetId="15" hidden="1">#REF!</definedName>
    <definedName name="BExOJ7XQK71I4YZDD29AKOOWZ47E" localSheetId="3" hidden="1">#REF!</definedName>
    <definedName name="BExOJ7XQK71I4YZDD29AKOOWZ47E" hidden="1">#REF!</definedName>
    <definedName name="BExOJAXS2THXXIJMV2F2LZKMI589" localSheetId="2" hidden="1">#REF!</definedName>
    <definedName name="BExOJAXS2THXXIJMV2F2LZKMI589" localSheetId="22" hidden="1">#REF!</definedName>
    <definedName name="BExOJAXS2THXXIJMV2F2LZKMI589" localSheetId="19" hidden="1">#REF!</definedName>
    <definedName name="BExOJAXS2THXXIJMV2F2LZKMI589" localSheetId="20" hidden="1">#REF!</definedName>
    <definedName name="BExOJAXS2THXXIJMV2F2LZKMI589" localSheetId="14" hidden="1">#REF!</definedName>
    <definedName name="BExOJAXS2THXXIJMV2F2LZKMI589" localSheetId="15" hidden="1">#REF!</definedName>
    <definedName name="BExOJAXS2THXXIJMV2F2LZKMI589" localSheetId="3" hidden="1">#REF!</definedName>
    <definedName name="BExOJAXS2THXXIJMV2F2LZKMI589" hidden="1">#REF!</definedName>
    <definedName name="BExOJDXKJ43BMD5CFWEMSU5R1BP9" localSheetId="2" hidden="1">#REF!</definedName>
    <definedName name="BExOJDXKJ43BMD5CFWEMSU5R1BP9" localSheetId="22" hidden="1">#REF!</definedName>
    <definedName name="BExOJDXKJ43BMD5CFWEMSU5R1BP9" localSheetId="19" hidden="1">#REF!</definedName>
    <definedName name="BExOJDXKJ43BMD5CFWEMSU5R1BP9" localSheetId="20" hidden="1">#REF!</definedName>
    <definedName name="BExOJDXKJ43BMD5CFWEMSU5R1BP9" localSheetId="14" hidden="1">#REF!</definedName>
    <definedName name="BExOJDXKJ43BMD5CFWEMSU5R1BP9" localSheetId="15" hidden="1">#REF!</definedName>
    <definedName name="BExOJDXKJ43BMD5CFWEMSU5R1BP9" localSheetId="3" hidden="1">#REF!</definedName>
    <definedName name="BExOJDXKJ43BMD5CFWEMSU5R1BP9" hidden="1">#REF!</definedName>
    <definedName name="BExOJHZ9KOD9LEP7ES426LHOCXEY" localSheetId="2" hidden="1">#REF!</definedName>
    <definedName name="BExOJHZ9KOD9LEP7ES426LHOCXEY" localSheetId="22" hidden="1">#REF!</definedName>
    <definedName name="BExOJHZ9KOD9LEP7ES426LHOCXEY" localSheetId="19" hidden="1">#REF!</definedName>
    <definedName name="BExOJHZ9KOD9LEP7ES426LHOCXEY" localSheetId="20" hidden="1">#REF!</definedName>
    <definedName name="BExOJHZ9KOD9LEP7ES426LHOCXEY" localSheetId="14" hidden="1">#REF!</definedName>
    <definedName name="BExOJHZ9KOD9LEP7ES426LHOCXEY" localSheetId="15" hidden="1">#REF!</definedName>
    <definedName name="BExOJHZ9KOD9LEP7ES426LHOCXEY" localSheetId="3" hidden="1">#REF!</definedName>
    <definedName name="BExOJHZ9KOD9LEP7ES426LHOCXEY" hidden="1">#REF!</definedName>
    <definedName name="BExOJM0W6XGSW5MXPTTX0GNF6SFT" localSheetId="2" hidden="1">#REF!</definedName>
    <definedName name="BExOJM0W6XGSW5MXPTTX0GNF6SFT" localSheetId="22" hidden="1">#REF!</definedName>
    <definedName name="BExOJM0W6XGSW5MXPTTX0GNF6SFT" localSheetId="19" hidden="1">#REF!</definedName>
    <definedName name="BExOJM0W6XGSW5MXPTTX0GNF6SFT" localSheetId="20" hidden="1">#REF!</definedName>
    <definedName name="BExOJM0W6XGSW5MXPTTX0GNF6SFT" localSheetId="14" hidden="1">#REF!</definedName>
    <definedName name="BExOJM0W6XGSW5MXPTTX0GNF6SFT" localSheetId="15" hidden="1">#REF!</definedName>
    <definedName name="BExOJM0W6XGSW5MXPTTX0GNF6SFT" localSheetId="3" hidden="1">#REF!</definedName>
    <definedName name="BExOJM0W6XGSW5MXPTTX0GNF6SFT" hidden="1">#REF!</definedName>
    <definedName name="BExOJQ7XL1X94G2GP88DSU6OTRKY" localSheetId="2" hidden="1">#REF!</definedName>
    <definedName name="BExOJQ7XL1X94G2GP88DSU6OTRKY" localSheetId="22" hidden="1">#REF!</definedName>
    <definedName name="BExOJQ7XL1X94G2GP88DSU6OTRKY" localSheetId="19" hidden="1">#REF!</definedName>
    <definedName name="BExOJQ7XL1X94G2GP88DSU6OTRKY" localSheetId="20" hidden="1">#REF!</definedName>
    <definedName name="BExOJQ7XL1X94G2GP88DSU6OTRKY" localSheetId="14" hidden="1">#REF!</definedName>
    <definedName name="BExOJQ7XL1X94G2GP88DSU6OTRKY" localSheetId="15" hidden="1">#REF!</definedName>
    <definedName name="BExOJQ7XL1X94G2GP88DSU6OTRKY" localSheetId="3" hidden="1">#REF!</definedName>
    <definedName name="BExOJQ7XL1X94G2GP88DSU6OTRKY" hidden="1">#REF!</definedName>
    <definedName name="BExOJXEUJJ9SYRJXKYYV2NCCDT2R" localSheetId="2" hidden="1">#REF!</definedName>
    <definedName name="BExOJXEUJJ9SYRJXKYYV2NCCDT2R" localSheetId="22" hidden="1">#REF!</definedName>
    <definedName name="BExOJXEUJJ9SYRJXKYYV2NCCDT2R" localSheetId="19" hidden="1">#REF!</definedName>
    <definedName name="BExOJXEUJJ9SYRJXKYYV2NCCDT2R" localSheetId="20" hidden="1">#REF!</definedName>
    <definedName name="BExOJXEUJJ9SYRJXKYYV2NCCDT2R" localSheetId="14" hidden="1">#REF!</definedName>
    <definedName name="BExOJXEUJJ9SYRJXKYYV2NCCDT2R" localSheetId="15" hidden="1">#REF!</definedName>
    <definedName name="BExOJXEUJJ9SYRJXKYYV2NCCDT2R" localSheetId="3" hidden="1">#REF!</definedName>
    <definedName name="BExOJXEUJJ9SYRJXKYYV2NCCDT2R" hidden="1">#REF!</definedName>
    <definedName name="BExOK0EQYM9JUMAGWOUN7QDH7VMZ" localSheetId="2" hidden="1">#REF!</definedName>
    <definedName name="BExOK0EQYM9JUMAGWOUN7QDH7VMZ" localSheetId="22" hidden="1">#REF!</definedName>
    <definedName name="BExOK0EQYM9JUMAGWOUN7QDH7VMZ" localSheetId="19" hidden="1">#REF!</definedName>
    <definedName name="BExOK0EQYM9JUMAGWOUN7QDH7VMZ" localSheetId="20" hidden="1">#REF!</definedName>
    <definedName name="BExOK0EQYM9JUMAGWOUN7QDH7VMZ" localSheetId="14" hidden="1">#REF!</definedName>
    <definedName name="BExOK0EQYM9JUMAGWOUN7QDH7VMZ" localSheetId="15" hidden="1">#REF!</definedName>
    <definedName name="BExOK0EQYM9JUMAGWOUN7QDH7VMZ" localSheetId="3" hidden="1">#REF!</definedName>
    <definedName name="BExOK0EQYM9JUMAGWOUN7QDH7VMZ" hidden="1">#REF!</definedName>
    <definedName name="BExOK10DBCM0O0CLRF8BB6EEWGB2" localSheetId="2" hidden="1">#REF!</definedName>
    <definedName name="BExOK10DBCM0O0CLRF8BB6EEWGB2" localSheetId="22" hidden="1">#REF!</definedName>
    <definedName name="BExOK10DBCM0O0CLRF8BB6EEWGB2" localSheetId="19" hidden="1">#REF!</definedName>
    <definedName name="BExOK10DBCM0O0CLRF8BB6EEWGB2" localSheetId="20" hidden="1">#REF!</definedName>
    <definedName name="BExOK10DBCM0O0CLRF8BB6EEWGB2" localSheetId="14" hidden="1">#REF!</definedName>
    <definedName name="BExOK10DBCM0O0CLRF8BB6EEWGB2" localSheetId="15" hidden="1">#REF!</definedName>
    <definedName name="BExOK10DBCM0O0CLRF8BB6EEWGB2" localSheetId="3" hidden="1">#REF!</definedName>
    <definedName name="BExOK10DBCM0O0CLRF8BB6EEWGB2" hidden="1">#REF!</definedName>
    <definedName name="BExOK45QZPFPJ08Z5BZOFLNGPHCZ" localSheetId="2" hidden="1">#REF!</definedName>
    <definedName name="BExOK45QZPFPJ08Z5BZOFLNGPHCZ" localSheetId="22" hidden="1">#REF!</definedName>
    <definedName name="BExOK45QZPFPJ08Z5BZOFLNGPHCZ" localSheetId="19" hidden="1">#REF!</definedName>
    <definedName name="BExOK45QZPFPJ08Z5BZOFLNGPHCZ" localSheetId="20" hidden="1">#REF!</definedName>
    <definedName name="BExOK45QZPFPJ08Z5BZOFLNGPHCZ" localSheetId="14" hidden="1">#REF!</definedName>
    <definedName name="BExOK45QZPFPJ08Z5BZOFLNGPHCZ" localSheetId="15" hidden="1">#REF!</definedName>
    <definedName name="BExOK45QZPFPJ08Z5BZOFLNGPHCZ" localSheetId="3" hidden="1">#REF!</definedName>
    <definedName name="BExOK45QZPFPJ08Z5BZOFLNGPHCZ" hidden="1">#REF!</definedName>
    <definedName name="BExOK4WM9O7QNG6O57FOASI5QSN1" localSheetId="2" hidden="1">#REF!</definedName>
    <definedName name="BExOK4WM9O7QNG6O57FOASI5QSN1" localSheetId="22" hidden="1">#REF!</definedName>
    <definedName name="BExOK4WM9O7QNG6O57FOASI5QSN1" localSheetId="19" hidden="1">#REF!</definedName>
    <definedName name="BExOK4WM9O7QNG6O57FOASI5QSN1" localSheetId="20" hidden="1">#REF!</definedName>
    <definedName name="BExOK4WM9O7QNG6O57FOASI5QSN1" localSheetId="14" hidden="1">#REF!</definedName>
    <definedName name="BExOK4WM9O7QNG6O57FOASI5QSN1" localSheetId="15" hidden="1">#REF!</definedName>
    <definedName name="BExOK4WM9O7QNG6O57FOASI5QSN1" localSheetId="3" hidden="1">#REF!</definedName>
    <definedName name="BExOK4WM9O7QNG6O57FOASI5QSN1" hidden="1">#REF!</definedName>
    <definedName name="BExOK57E3HXBUDOQB4M87JK9OPNE" localSheetId="2" hidden="1">#REF!</definedName>
    <definedName name="BExOK57E3HXBUDOQB4M87JK9OPNE" localSheetId="22" hidden="1">#REF!</definedName>
    <definedName name="BExOK57E3HXBUDOQB4M87JK9OPNE" localSheetId="19" hidden="1">#REF!</definedName>
    <definedName name="BExOK57E3HXBUDOQB4M87JK9OPNE" localSheetId="20" hidden="1">#REF!</definedName>
    <definedName name="BExOK57E3HXBUDOQB4M87JK9OPNE" localSheetId="14" hidden="1">#REF!</definedName>
    <definedName name="BExOK57E3HXBUDOQB4M87JK9OPNE" localSheetId="15" hidden="1">#REF!</definedName>
    <definedName name="BExOK57E3HXBUDOQB4M87JK9OPNE" localSheetId="3" hidden="1">#REF!</definedName>
    <definedName name="BExOK57E3HXBUDOQB4M87JK9OPNE" hidden="1">#REF!</definedName>
    <definedName name="BExOKJLBFD15HACQ01HQLY1U5SE2" localSheetId="2" hidden="1">#REF!</definedName>
    <definedName name="BExOKJLBFD15HACQ01HQLY1U5SE2" localSheetId="22" hidden="1">#REF!</definedName>
    <definedName name="BExOKJLBFD15HACQ01HQLY1U5SE2" localSheetId="19" hidden="1">#REF!</definedName>
    <definedName name="BExOKJLBFD15HACQ01HQLY1U5SE2" localSheetId="20" hidden="1">#REF!</definedName>
    <definedName name="BExOKJLBFD15HACQ01HQLY1U5SE2" localSheetId="14" hidden="1">#REF!</definedName>
    <definedName name="BExOKJLBFD15HACQ01HQLY1U5SE2" localSheetId="15" hidden="1">#REF!</definedName>
    <definedName name="BExOKJLBFD15HACQ01HQLY1U5SE2" localSheetId="3" hidden="1">#REF!</definedName>
    <definedName name="BExOKJLBFD15HACQ01HQLY1U5SE2" hidden="1">#REF!</definedName>
    <definedName name="BExOKTXMJP351VXKH8VT6SXUNIMF" localSheetId="2" hidden="1">#REF!</definedName>
    <definedName name="BExOKTXMJP351VXKH8VT6SXUNIMF" localSheetId="22" hidden="1">#REF!</definedName>
    <definedName name="BExOKTXMJP351VXKH8VT6SXUNIMF" localSheetId="19" hidden="1">#REF!</definedName>
    <definedName name="BExOKTXMJP351VXKH8VT6SXUNIMF" localSheetId="20" hidden="1">#REF!</definedName>
    <definedName name="BExOKTXMJP351VXKH8VT6SXUNIMF" localSheetId="14" hidden="1">#REF!</definedName>
    <definedName name="BExOKTXMJP351VXKH8VT6SXUNIMF" localSheetId="15" hidden="1">#REF!</definedName>
    <definedName name="BExOKTXMJP351VXKH8VT6SXUNIMF" localSheetId="3" hidden="1">#REF!</definedName>
    <definedName name="BExOKTXMJP351VXKH8VT6SXUNIMF" hidden="1">#REF!</definedName>
    <definedName name="BExOKU8GMLOCNVORDE329819XN67" localSheetId="2" hidden="1">#REF!</definedName>
    <definedName name="BExOKU8GMLOCNVORDE329819XN67" localSheetId="22" hidden="1">#REF!</definedName>
    <definedName name="BExOKU8GMLOCNVORDE329819XN67" localSheetId="19" hidden="1">#REF!</definedName>
    <definedName name="BExOKU8GMLOCNVORDE329819XN67" localSheetId="20" hidden="1">#REF!</definedName>
    <definedName name="BExOKU8GMLOCNVORDE329819XN67" localSheetId="14" hidden="1">#REF!</definedName>
    <definedName name="BExOKU8GMLOCNVORDE329819XN67" localSheetId="15" hidden="1">#REF!</definedName>
    <definedName name="BExOKU8GMLOCNVORDE329819XN67" localSheetId="3" hidden="1">#REF!</definedName>
    <definedName name="BExOKU8GMLOCNVORDE329819XN67" hidden="1">#REF!</definedName>
    <definedName name="BExOL0Z3Z7IAMHPB91EO2MF49U57" localSheetId="2" hidden="1">#REF!</definedName>
    <definedName name="BExOL0Z3Z7IAMHPB91EO2MF49U57" localSheetId="22" hidden="1">#REF!</definedName>
    <definedName name="BExOL0Z3Z7IAMHPB91EO2MF49U57" localSheetId="19" hidden="1">#REF!</definedName>
    <definedName name="BExOL0Z3Z7IAMHPB91EO2MF49U57" localSheetId="20" hidden="1">#REF!</definedName>
    <definedName name="BExOL0Z3Z7IAMHPB91EO2MF49U57" localSheetId="14" hidden="1">#REF!</definedName>
    <definedName name="BExOL0Z3Z7IAMHPB91EO2MF49U57" localSheetId="15" hidden="1">#REF!</definedName>
    <definedName name="BExOL0Z3Z7IAMHPB91EO2MF49U57" localSheetId="3" hidden="1">#REF!</definedName>
    <definedName name="BExOL0Z3Z7IAMHPB91EO2MF49U57" hidden="1">#REF!</definedName>
    <definedName name="BExOL7KH12VAR0LG741SIOJTLWFD" localSheetId="2" hidden="1">#REF!</definedName>
    <definedName name="BExOL7KH12VAR0LG741SIOJTLWFD" localSheetId="22" hidden="1">#REF!</definedName>
    <definedName name="BExOL7KH12VAR0LG741SIOJTLWFD" localSheetId="19" hidden="1">#REF!</definedName>
    <definedName name="BExOL7KH12VAR0LG741SIOJTLWFD" localSheetId="20" hidden="1">#REF!</definedName>
    <definedName name="BExOL7KH12VAR0LG741SIOJTLWFD" localSheetId="14" hidden="1">#REF!</definedName>
    <definedName name="BExOL7KH12VAR0LG741SIOJTLWFD" localSheetId="15" hidden="1">#REF!</definedName>
    <definedName name="BExOL7KH12VAR0LG741SIOJTLWFD" localSheetId="3" hidden="1">#REF!</definedName>
    <definedName name="BExOL7KH12VAR0LG741SIOJTLWFD" hidden="1">#REF!</definedName>
    <definedName name="BExOLGUYDBS2V3UOK4DVPUW5JZN7" localSheetId="2" hidden="1">#REF!</definedName>
    <definedName name="BExOLGUYDBS2V3UOK4DVPUW5JZN7" localSheetId="22" hidden="1">#REF!</definedName>
    <definedName name="BExOLGUYDBS2V3UOK4DVPUW5JZN7" localSheetId="19" hidden="1">#REF!</definedName>
    <definedName name="BExOLGUYDBS2V3UOK4DVPUW5JZN7" localSheetId="20" hidden="1">#REF!</definedName>
    <definedName name="BExOLGUYDBS2V3UOK4DVPUW5JZN7" localSheetId="14" hidden="1">#REF!</definedName>
    <definedName name="BExOLGUYDBS2V3UOK4DVPUW5JZN7" localSheetId="15" hidden="1">#REF!</definedName>
    <definedName name="BExOLGUYDBS2V3UOK4DVPUW5JZN7" localSheetId="3" hidden="1">#REF!</definedName>
    <definedName name="BExOLGUYDBS2V3UOK4DVPUW5JZN7" hidden="1">#REF!</definedName>
    <definedName name="BExOLICXFHJLILCJVFMJE5MGGWKR" localSheetId="2" hidden="1">#REF!</definedName>
    <definedName name="BExOLICXFHJLILCJVFMJE5MGGWKR" localSheetId="22" hidden="1">#REF!</definedName>
    <definedName name="BExOLICXFHJLILCJVFMJE5MGGWKR" localSheetId="19" hidden="1">#REF!</definedName>
    <definedName name="BExOLICXFHJLILCJVFMJE5MGGWKR" localSheetId="20" hidden="1">#REF!</definedName>
    <definedName name="BExOLICXFHJLILCJVFMJE5MGGWKR" localSheetId="14" hidden="1">#REF!</definedName>
    <definedName name="BExOLICXFHJLILCJVFMJE5MGGWKR" localSheetId="15" hidden="1">#REF!</definedName>
    <definedName name="BExOLICXFHJLILCJVFMJE5MGGWKR" localSheetId="3" hidden="1">#REF!</definedName>
    <definedName name="BExOLICXFHJLILCJVFMJE5MGGWKR" hidden="1">#REF!</definedName>
    <definedName name="BExOLOI0WJS3QC12I3ISL0D9AWOF" localSheetId="2" hidden="1">#REF!</definedName>
    <definedName name="BExOLOI0WJS3QC12I3ISL0D9AWOF" localSheetId="22" hidden="1">#REF!</definedName>
    <definedName name="BExOLOI0WJS3QC12I3ISL0D9AWOF" localSheetId="19" hidden="1">#REF!</definedName>
    <definedName name="BExOLOI0WJS3QC12I3ISL0D9AWOF" localSheetId="20" hidden="1">#REF!</definedName>
    <definedName name="BExOLOI0WJS3QC12I3ISL0D9AWOF" localSheetId="14" hidden="1">#REF!</definedName>
    <definedName name="BExOLOI0WJS3QC12I3ISL0D9AWOF" localSheetId="15" hidden="1">#REF!</definedName>
    <definedName name="BExOLOI0WJS3QC12I3ISL0D9AWOF" localSheetId="3" hidden="1">#REF!</definedName>
    <definedName name="BExOLOI0WJS3QC12I3ISL0D9AWOF" hidden="1">#REF!</definedName>
    <definedName name="BExOLQ5A7IWI0W12J7315E7LBI0O" localSheetId="2" hidden="1">#REF!</definedName>
    <definedName name="BExOLQ5A7IWI0W12J7315E7LBI0O" localSheetId="22" hidden="1">#REF!</definedName>
    <definedName name="BExOLQ5A7IWI0W12J7315E7LBI0O" localSheetId="19" hidden="1">#REF!</definedName>
    <definedName name="BExOLQ5A7IWI0W12J7315E7LBI0O" localSheetId="20" hidden="1">#REF!</definedName>
    <definedName name="BExOLQ5A7IWI0W12J7315E7LBI0O" localSheetId="14" hidden="1">#REF!</definedName>
    <definedName name="BExOLQ5A7IWI0W12J7315E7LBI0O" localSheetId="15" hidden="1">#REF!</definedName>
    <definedName name="BExOLQ5A7IWI0W12J7315E7LBI0O" localSheetId="3" hidden="1">#REF!</definedName>
    <definedName name="BExOLQ5A7IWI0W12J7315E7LBI0O" hidden="1">#REF!</definedName>
    <definedName name="BExOLYZNG5RBD0BTS1OEZJNU92Q5" localSheetId="2" hidden="1">#REF!</definedName>
    <definedName name="BExOLYZNG5RBD0BTS1OEZJNU92Q5" localSheetId="22" hidden="1">#REF!</definedName>
    <definedName name="BExOLYZNG5RBD0BTS1OEZJNU92Q5" localSheetId="19" hidden="1">#REF!</definedName>
    <definedName name="BExOLYZNG5RBD0BTS1OEZJNU92Q5" localSheetId="20" hidden="1">#REF!</definedName>
    <definedName name="BExOLYZNG5RBD0BTS1OEZJNU92Q5" localSheetId="14" hidden="1">#REF!</definedName>
    <definedName name="BExOLYZNG5RBD0BTS1OEZJNU92Q5" localSheetId="15" hidden="1">#REF!</definedName>
    <definedName name="BExOLYZNG5RBD0BTS1OEZJNU92Q5" localSheetId="3" hidden="1">#REF!</definedName>
    <definedName name="BExOLYZNG5RBD0BTS1OEZJNU92Q5" hidden="1">#REF!</definedName>
    <definedName name="BExOM136CSOYSV2NE3NAU04Z4414" localSheetId="2" hidden="1">#REF!</definedName>
    <definedName name="BExOM136CSOYSV2NE3NAU04Z4414" localSheetId="22" hidden="1">#REF!</definedName>
    <definedName name="BExOM136CSOYSV2NE3NAU04Z4414" localSheetId="19" hidden="1">#REF!</definedName>
    <definedName name="BExOM136CSOYSV2NE3NAU04Z4414" localSheetId="20" hidden="1">#REF!</definedName>
    <definedName name="BExOM136CSOYSV2NE3NAU04Z4414" localSheetId="14" hidden="1">#REF!</definedName>
    <definedName name="BExOM136CSOYSV2NE3NAU04Z4414" localSheetId="15" hidden="1">#REF!</definedName>
    <definedName name="BExOM136CSOYSV2NE3NAU04Z4414" localSheetId="3" hidden="1">#REF!</definedName>
    <definedName name="BExOM136CSOYSV2NE3NAU04Z4414" hidden="1">#REF!</definedName>
    <definedName name="BExOM3HIJ3UZPOKJI68KPBJAHPDC" localSheetId="2" hidden="1">#REF!</definedName>
    <definedName name="BExOM3HIJ3UZPOKJI68KPBJAHPDC" localSheetId="22" hidden="1">#REF!</definedName>
    <definedName name="BExOM3HIJ3UZPOKJI68KPBJAHPDC" localSheetId="19" hidden="1">#REF!</definedName>
    <definedName name="BExOM3HIJ3UZPOKJI68KPBJAHPDC" localSheetId="20" hidden="1">#REF!</definedName>
    <definedName name="BExOM3HIJ3UZPOKJI68KPBJAHPDC" localSheetId="14" hidden="1">#REF!</definedName>
    <definedName name="BExOM3HIJ3UZPOKJI68KPBJAHPDC" localSheetId="15" hidden="1">#REF!</definedName>
    <definedName name="BExOM3HIJ3UZPOKJI68KPBJAHPDC" localSheetId="3" hidden="1">#REF!</definedName>
    <definedName name="BExOM3HIJ3UZPOKJI68KPBJAHPDC" hidden="1">#REF!</definedName>
    <definedName name="BExOM5QC0I90GVJG1G7NFAIINKAQ" localSheetId="2" hidden="1">#REF!</definedName>
    <definedName name="BExOM5QC0I90GVJG1G7NFAIINKAQ" localSheetId="22" hidden="1">#REF!</definedName>
    <definedName name="BExOM5QC0I90GVJG1G7NFAIINKAQ" localSheetId="19" hidden="1">#REF!</definedName>
    <definedName name="BExOM5QC0I90GVJG1G7NFAIINKAQ" localSheetId="20" hidden="1">#REF!</definedName>
    <definedName name="BExOM5QC0I90GVJG1G7NFAIINKAQ" localSheetId="14" hidden="1">#REF!</definedName>
    <definedName name="BExOM5QC0I90GVJG1G7NFAIINKAQ" localSheetId="15" hidden="1">#REF!</definedName>
    <definedName name="BExOM5QC0I90GVJG1G7NFAIINKAQ" localSheetId="3" hidden="1">#REF!</definedName>
    <definedName name="BExOM5QC0I90GVJG1G7NFAIINKAQ" hidden="1">#REF!</definedName>
    <definedName name="BExOMKPURE33YQ3K1JG9NVQD4W49" localSheetId="2" hidden="1">#REF!</definedName>
    <definedName name="BExOMKPURE33YQ3K1JG9NVQD4W49" localSheetId="22" hidden="1">#REF!</definedName>
    <definedName name="BExOMKPURE33YQ3K1JG9NVQD4W49" localSheetId="19" hidden="1">#REF!</definedName>
    <definedName name="BExOMKPURE33YQ3K1JG9NVQD4W49" localSheetId="20" hidden="1">#REF!</definedName>
    <definedName name="BExOMKPURE33YQ3K1JG9NVQD4W49" localSheetId="14" hidden="1">#REF!</definedName>
    <definedName name="BExOMKPURE33YQ3K1JG9NVQD4W49" localSheetId="15" hidden="1">#REF!</definedName>
    <definedName name="BExOMKPURE33YQ3K1JG9NVQD4W49" localSheetId="3" hidden="1">#REF!</definedName>
    <definedName name="BExOMKPURE33YQ3K1JG9NVQD4W49" hidden="1">#REF!</definedName>
    <definedName name="BExOMP7NGCLUNFK50QD2LPKRG078" localSheetId="2" hidden="1">#REF!</definedName>
    <definedName name="BExOMP7NGCLUNFK50QD2LPKRG078" localSheetId="22" hidden="1">#REF!</definedName>
    <definedName name="BExOMP7NGCLUNFK50QD2LPKRG078" localSheetId="19" hidden="1">#REF!</definedName>
    <definedName name="BExOMP7NGCLUNFK50QD2LPKRG078" localSheetId="20" hidden="1">#REF!</definedName>
    <definedName name="BExOMP7NGCLUNFK50QD2LPKRG078" localSheetId="14" hidden="1">#REF!</definedName>
    <definedName name="BExOMP7NGCLUNFK50QD2LPKRG078" localSheetId="15" hidden="1">#REF!</definedName>
    <definedName name="BExOMP7NGCLUNFK50QD2LPKRG078" localSheetId="3" hidden="1">#REF!</definedName>
    <definedName name="BExOMP7NGCLUNFK50QD2LPKRG078" hidden="1">#REF!</definedName>
    <definedName name="BExOMPNX2853XA8AUM0BLA7CS86A" localSheetId="2" hidden="1">#REF!</definedName>
    <definedName name="BExOMPNX2853XA8AUM0BLA7CS86A" localSheetId="22" hidden="1">#REF!</definedName>
    <definedName name="BExOMPNX2853XA8AUM0BLA7CS86A" localSheetId="19" hidden="1">#REF!</definedName>
    <definedName name="BExOMPNX2853XA8AUM0BLA7CS86A" localSheetId="20" hidden="1">#REF!</definedName>
    <definedName name="BExOMPNX2853XA8AUM0BLA7CS86A" localSheetId="14" hidden="1">#REF!</definedName>
    <definedName name="BExOMPNX2853XA8AUM0BLA7CS86A" localSheetId="15" hidden="1">#REF!</definedName>
    <definedName name="BExOMPNX2853XA8AUM0BLA7CS86A" localSheetId="3" hidden="1">#REF!</definedName>
    <definedName name="BExOMPNX2853XA8AUM0BLA7CS86A" hidden="1">#REF!</definedName>
    <definedName name="BExOMU0A6XMY48SZRYL4WQZD13BI" localSheetId="2" hidden="1">#REF!</definedName>
    <definedName name="BExOMU0A6XMY48SZRYL4WQZD13BI" localSheetId="22" hidden="1">#REF!</definedName>
    <definedName name="BExOMU0A6XMY48SZRYL4WQZD13BI" localSheetId="19" hidden="1">#REF!</definedName>
    <definedName name="BExOMU0A6XMY48SZRYL4WQZD13BI" localSheetId="20" hidden="1">#REF!</definedName>
    <definedName name="BExOMU0A6XMY48SZRYL4WQZD13BI" localSheetId="14" hidden="1">#REF!</definedName>
    <definedName name="BExOMU0A6XMY48SZRYL4WQZD13BI" localSheetId="15" hidden="1">#REF!</definedName>
    <definedName name="BExOMU0A6XMY48SZRYL4WQZD13BI" localSheetId="3" hidden="1">#REF!</definedName>
    <definedName name="BExOMU0A6XMY48SZRYL4WQZD13BI" hidden="1">#REF!</definedName>
    <definedName name="BExOMVT0HSNC59DJP4CLISASGHKL" localSheetId="2" hidden="1">#REF!</definedName>
    <definedName name="BExOMVT0HSNC59DJP4CLISASGHKL" localSheetId="22" hidden="1">#REF!</definedName>
    <definedName name="BExOMVT0HSNC59DJP4CLISASGHKL" localSheetId="19" hidden="1">#REF!</definedName>
    <definedName name="BExOMVT0HSNC59DJP4CLISASGHKL" localSheetId="20" hidden="1">#REF!</definedName>
    <definedName name="BExOMVT0HSNC59DJP4CLISASGHKL" localSheetId="14" hidden="1">#REF!</definedName>
    <definedName name="BExOMVT0HSNC59DJP4CLISASGHKL" localSheetId="15" hidden="1">#REF!</definedName>
    <definedName name="BExOMVT0HSNC59DJP4CLISASGHKL" localSheetId="3" hidden="1">#REF!</definedName>
    <definedName name="BExOMVT0HSNC59DJP4CLISASGHKL" hidden="1">#REF!</definedName>
    <definedName name="BExON0AX35F2SI0UCVMGWGVIUNI3" localSheetId="2" hidden="1">#REF!</definedName>
    <definedName name="BExON0AX35F2SI0UCVMGWGVIUNI3" localSheetId="22" hidden="1">#REF!</definedName>
    <definedName name="BExON0AX35F2SI0UCVMGWGVIUNI3" localSheetId="19" hidden="1">#REF!</definedName>
    <definedName name="BExON0AX35F2SI0UCVMGWGVIUNI3" localSheetId="20" hidden="1">#REF!</definedName>
    <definedName name="BExON0AX35F2SI0UCVMGWGVIUNI3" localSheetId="14" hidden="1">#REF!</definedName>
    <definedName name="BExON0AX35F2SI0UCVMGWGVIUNI3" localSheetId="15" hidden="1">#REF!</definedName>
    <definedName name="BExON0AX35F2SI0UCVMGWGVIUNI3" localSheetId="3" hidden="1">#REF!</definedName>
    <definedName name="BExON0AX35F2SI0UCVMGWGVIUNI3" hidden="1">#REF!</definedName>
    <definedName name="BExON1I19LN0T10YIIYC5NE9UGMR" localSheetId="2" hidden="1">#REF!</definedName>
    <definedName name="BExON1I19LN0T10YIIYC5NE9UGMR" localSheetId="22" hidden="1">#REF!</definedName>
    <definedName name="BExON1I19LN0T10YIIYC5NE9UGMR" localSheetId="19" hidden="1">#REF!</definedName>
    <definedName name="BExON1I19LN0T10YIIYC5NE9UGMR" localSheetId="20" hidden="1">#REF!</definedName>
    <definedName name="BExON1I19LN0T10YIIYC5NE9UGMR" localSheetId="14" hidden="1">#REF!</definedName>
    <definedName name="BExON1I19LN0T10YIIYC5NE9UGMR" localSheetId="15" hidden="1">#REF!</definedName>
    <definedName name="BExON1I19LN0T10YIIYC5NE9UGMR" localSheetId="3" hidden="1">#REF!</definedName>
    <definedName name="BExON1I19LN0T10YIIYC5NE9UGMR" hidden="1">#REF!</definedName>
    <definedName name="BExON41U4296DV3DPG6I5EF3OEYF" localSheetId="2" hidden="1">#REF!</definedName>
    <definedName name="BExON41U4296DV3DPG6I5EF3OEYF" localSheetId="22" hidden="1">#REF!</definedName>
    <definedName name="BExON41U4296DV3DPG6I5EF3OEYF" localSheetId="19" hidden="1">#REF!</definedName>
    <definedName name="BExON41U4296DV3DPG6I5EF3OEYF" localSheetId="20" hidden="1">#REF!</definedName>
    <definedName name="BExON41U4296DV3DPG6I5EF3OEYF" localSheetId="14" hidden="1">#REF!</definedName>
    <definedName name="BExON41U4296DV3DPG6I5EF3OEYF" localSheetId="15" hidden="1">#REF!</definedName>
    <definedName name="BExON41U4296DV3DPG6I5EF3OEYF" localSheetId="3" hidden="1">#REF!</definedName>
    <definedName name="BExON41U4296DV3DPG6I5EF3OEYF" hidden="1">#REF!</definedName>
    <definedName name="BExONB3A7CO4YD8RB41PHC93BQ9M" localSheetId="2" hidden="1">#REF!</definedName>
    <definedName name="BExONB3A7CO4YD8RB41PHC93BQ9M" localSheetId="22" hidden="1">#REF!</definedName>
    <definedName name="BExONB3A7CO4YD8RB41PHC93BQ9M" localSheetId="19" hidden="1">#REF!</definedName>
    <definedName name="BExONB3A7CO4YD8RB41PHC93BQ9M" localSheetId="20" hidden="1">#REF!</definedName>
    <definedName name="BExONB3A7CO4YD8RB41PHC93BQ9M" localSheetId="14" hidden="1">#REF!</definedName>
    <definedName name="BExONB3A7CO4YD8RB41PHC93BQ9M" localSheetId="15" hidden="1">#REF!</definedName>
    <definedName name="BExONB3A7CO4YD8RB41PHC93BQ9M" localSheetId="3" hidden="1">#REF!</definedName>
    <definedName name="BExONB3A7CO4YD8RB41PHC93BQ9M" hidden="1">#REF!</definedName>
    <definedName name="BExONFQH6UUXF8V0GI4BRIST9RFO" localSheetId="2" hidden="1">#REF!</definedName>
    <definedName name="BExONFQH6UUXF8V0GI4BRIST9RFO" localSheetId="22" hidden="1">#REF!</definedName>
    <definedName name="BExONFQH6UUXF8V0GI4BRIST9RFO" localSheetId="19" hidden="1">#REF!</definedName>
    <definedName name="BExONFQH6UUXF8V0GI4BRIST9RFO" localSheetId="20" hidden="1">#REF!</definedName>
    <definedName name="BExONFQH6UUXF8V0GI4BRIST9RFO" localSheetId="14" hidden="1">#REF!</definedName>
    <definedName name="BExONFQH6UUXF8V0GI4BRIST9RFO" localSheetId="15" hidden="1">#REF!</definedName>
    <definedName name="BExONFQH6UUXF8V0GI4BRIST9RFO" localSheetId="3" hidden="1">#REF!</definedName>
    <definedName name="BExONFQH6UUXF8V0GI4BRIST9RFO" hidden="1">#REF!</definedName>
    <definedName name="BExONIL31DZWU7IFVN3VV0XTXJA1" localSheetId="2" hidden="1">#REF!</definedName>
    <definedName name="BExONIL31DZWU7IFVN3VV0XTXJA1" localSheetId="22" hidden="1">#REF!</definedName>
    <definedName name="BExONIL31DZWU7IFVN3VV0XTXJA1" localSheetId="19" hidden="1">#REF!</definedName>
    <definedName name="BExONIL31DZWU7IFVN3VV0XTXJA1" localSheetId="20" hidden="1">#REF!</definedName>
    <definedName name="BExONIL31DZWU7IFVN3VV0XTXJA1" localSheetId="14" hidden="1">#REF!</definedName>
    <definedName name="BExONIL31DZWU7IFVN3VV0XTXJA1" localSheetId="15" hidden="1">#REF!</definedName>
    <definedName name="BExONIL31DZWU7IFVN3VV0XTXJA1" localSheetId="3" hidden="1">#REF!</definedName>
    <definedName name="BExONIL31DZWU7IFVN3VV0XTXJA1" hidden="1">#REF!</definedName>
    <definedName name="BExONJ1BU17R0F5A2UP1UGJBOGKS" localSheetId="2" hidden="1">#REF!</definedName>
    <definedName name="BExONJ1BU17R0F5A2UP1UGJBOGKS" localSheetId="22" hidden="1">#REF!</definedName>
    <definedName name="BExONJ1BU17R0F5A2UP1UGJBOGKS" localSheetId="19" hidden="1">#REF!</definedName>
    <definedName name="BExONJ1BU17R0F5A2UP1UGJBOGKS" localSheetId="20" hidden="1">#REF!</definedName>
    <definedName name="BExONJ1BU17R0F5A2UP1UGJBOGKS" localSheetId="14" hidden="1">#REF!</definedName>
    <definedName name="BExONJ1BU17R0F5A2UP1UGJBOGKS" localSheetId="15" hidden="1">#REF!</definedName>
    <definedName name="BExONJ1BU17R0F5A2UP1UGJBOGKS" localSheetId="3" hidden="1">#REF!</definedName>
    <definedName name="BExONJ1BU17R0F5A2UP1UGJBOGKS" hidden="1">#REF!</definedName>
    <definedName name="BExONKZDHE8SS0P4YRLGEQR9KYHF" localSheetId="2" hidden="1">#REF!</definedName>
    <definedName name="BExONKZDHE8SS0P4YRLGEQR9KYHF" localSheetId="22" hidden="1">#REF!</definedName>
    <definedName name="BExONKZDHE8SS0P4YRLGEQR9KYHF" localSheetId="19" hidden="1">#REF!</definedName>
    <definedName name="BExONKZDHE8SS0P4YRLGEQR9KYHF" localSheetId="20" hidden="1">#REF!</definedName>
    <definedName name="BExONKZDHE8SS0P4YRLGEQR9KYHF" localSheetId="14" hidden="1">#REF!</definedName>
    <definedName name="BExONKZDHE8SS0P4YRLGEQR9KYHF" localSheetId="15" hidden="1">#REF!</definedName>
    <definedName name="BExONKZDHE8SS0P4YRLGEQR9KYHF" localSheetId="3" hidden="1">#REF!</definedName>
    <definedName name="BExONKZDHE8SS0P4YRLGEQR9KYHF" hidden="1">#REF!</definedName>
    <definedName name="BExONNZ9VMHVX3J6NLNJY7KZA61O" localSheetId="2" hidden="1">#REF!</definedName>
    <definedName name="BExONNZ9VMHVX3J6NLNJY7KZA61O" localSheetId="22" hidden="1">#REF!</definedName>
    <definedName name="BExONNZ9VMHVX3J6NLNJY7KZA61O" localSheetId="19" hidden="1">#REF!</definedName>
    <definedName name="BExONNZ9VMHVX3J6NLNJY7KZA61O" localSheetId="20" hidden="1">#REF!</definedName>
    <definedName name="BExONNZ9VMHVX3J6NLNJY7KZA61O" localSheetId="14" hidden="1">#REF!</definedName>
    <definedName name="BExONNZ9VMHVX3J6NLNJY7KZA61O" localSheetId="15" hidden="1">#REF!</definedName>
    <definedName name="BExONNZ9VMHVX3J6NLNJY7KZA61O" localSheetId="3" hidden="1">#REF!</definedName>
    <definedName name="BExONNZ9VMHVX3J6NLNJY7KZA61O" hidden="1">#REF!</definedName>
    <definedName name="BExONRQ1BAA4F3TXP2MYQ4YCZ09S" localSheetId="2" hidden="1">#REF!</definedName>
    <definedName name="BExONRQ1BAA4F3TXP2MYQ4YCZ09S" localSheetId="22" hidden="1">#REF!</definedName>
    <definedName name="BExONRQ1BAA4F3TXP2MYQ4YCZ09S" localSheetId="19" hidden="1">#REF!</definedName>
    <definedName name="BExONRQ1BAA4F3TXP2MYQ4YCZ09S" localSheetId="20" hidden="1">#REF!</definedName>
    <definedName name="BExONRQ1BAA4F3TXP2MYQ4YCZ09S" localSheetId="14" hidden="1">#REF!</definedName>
    <definedName name="BExONRQ1BAA4F3TXP2MYQ4YCZ09S" localSheetId="15" hidden="1">#REF!</definedName>
    <definedName name="BExONRQ1BAA4F3TXP2MYQ4YCZ09S" localSheetId="3" hidden="1">#REF!</definedName>
    <definedName name="BExONRQ1BAA4F3TXP2MYQ4YCZ09S" hidden="1">#REF!</definedName>
    <definedName name="BExONU4ENMND8RLZX0L5EHPYQQSB" localSheetId="2" hidden="1">#REF!</definedName>
    <definedName name="BExONU4ENMND8RLZX0L5EHPYQQSB" localSheetId="22" hidden="1">#REF!</definedName>
    <definedName name="BExONU4ENMND8RLZX0L5EHPYQQSB" localSheetId="19" hidden="1">#REF!</definedName>
    <definedName name="BExONU4ENMND8RLZX0L5EHPYQQSB" localSheetId="20" hidden="1">#REF!</definedName>
    <definedName name="BExONU4ENMND8RLZX0L5EHPYQQSB" localSheetId="14" hidden="1">#REF!</definedName>
    <definedName name="BExONU4ENMND8RLZX0L5EHPYQQSB" localSheetId="15" hidden="1">#REF!</definedName>
    <definedName name="BExONU4ENMND8RLZX0L5EHPYQQSB" localSheetId="3" hidden="1">#REF!</definedName>
    <definedName name="BExONU4ENMND8RLZX0L5EHPYQQSB" hidden="1">#REF!</definedName>
    <definedName name="BExONXPUEU6ZRSIX4PDJ1DXY679I" localSheetId="2" hidden="1">#REF!</definedName>
    <definedName name="BExONXPUEU6ZRSIX4PDJ1DXY679I" localSheetId="22" hidden="1">#REF!</definedName>
    <definedName name="BExONXPUEU6ZRSIX4PDJ1DXY679I" localSheetId="19" hidden="1">#REF!</definedName>
    <definedName name="BExONXPUEU6ZRSIX4PDJ1DXY679I" localSheetId="20" hidden="1">#REF!</definedName>
    <definedName name="BExONXPUEU6ZRSIX4PDJ1DXY679I" localSheetId="14" hidden="1">#REF!</definedName>
    <definedName name="BExONXPUEU6ZRSIX4PDJ1DXY679I" localSheetId="15" hidden="1">#REF!</definedName>
    <definedName name="BExONXPUEU6ZRSIX4PDJ1DXY679I" localSheetId="3" hidden="1">#REF!</definedName>
    <definedName name="BExONXPUEU6ZRSIX4PDJ1DXY679I" hidden="1">#REF!</definedName>
    <definedName name="BExOO0KEG2WL5WKKMHN0S2UTIUNG" localSheetId="2" hidden="1">#REF!</definedName>
    <definedName name="BExOO0KEG2WL5WKKMHN0S2UTIUNG" localSheetId="22" hidden="1">#REF!</definedName>
    <definedName name="BExOO0KEG2WL5WKKMHN0S2UTIUNG" localSheetId="19" hidden="1">#REF!</definedName>
    <definedName name="BExOO0KEG2WL5WKKMHN0S2UTIUNG" localSheetId="20" hidden="1">#REF!</definedName>
    <definedName name="BExOO0KEG2WL5WKKMHN0S2UTIUNG" localSheetId="14" hidden="1">#REF!</definedName>
    <definedName name="BExOO0KEG2WL5WKKMHN0S2UTIUNG" localSheetId="15" hidden="1">#REF!</definedName>
    <definedName name="BExOO0KEG2WL5WKKMHN0S2UTIUNG" localSheetId="3" hidden="1">#REF!</definedName>
    <definedName name="BExOO0KEG2WL5WKKMHN0S2UTIUNG" hidden="1">#REF!</definedName>
    <definedName name="BExOO1WWIZSGB0YTGKESB45TSVMZ" localSheetId="2" hidden="1">#REF!</definedName>
    <definedName name="BExOO1WWIZSGB0YTGKESB45TSVMZ" localSheetId="22" hidden="1">#REF!</definedName>
    <definedName name="BExOO1WWIZSGB0YTGKESB45TSVMZ" localSheetId="19" hidden="1">#REF!</definedName>
    <definedName name="BExOO1WWIZSGB0YTGKESB45TSVMZ" localSheetId="20" hidden="1">#REF!</definedName>
    <definedName name="BExOO1WWIZSGB0YTGKESB45TSVMZ" localSheetId="14" hidden="1">#REF!</definedName>
    <definedName name="BExOO1WWIZSGB0YTGKESB45TSVMZ" localSheetId="15" hidden="1">#REF!</definedName>
    <definedName name="BExOO1WWIZSGB0YTGKESB45TSVMZ" localSheetId="3" hidden="1">#REF!</definedName>
    <definedName name="BExOO1WWIZSGB0YTGKESB45TSVMZ" hidden="1">#REF!</definedName>
    <definedName name="BExOO4B8FPAFYPHCTYTX37P1TQM5" localSheetId="2" hidden="1">#REF!</definedName>
    <definedName name="BExOO4B8FPAFYPHCTYTX37P1TQM5" localSheetId="22" hidden="1">#REF!</definedName>
    <definedName name="BExOO4B8FPAFYPHCTYTX37P1TQM5" localSheetId="19" hidden="1">#REF!</definedName>
    <definedName name="BExOO4B8FPAFYPHCTYTX37P1TQM5" localSheetId="20" hidden="1">#REF!</definedName>
    <definedName name="BExOO4B8FPAFYPHCTYTX37P1TQM5" localSheetId="14" hidden="1">#REF!</definedName>
    <definedName name="BExOO4B8FPAFYPHCTYTX37P1TQM5" localSheetId="15" hidden="1">#REF!</definedName>
    <definedName name="BExOO4B8FPAFYPHCTYTX37P1TQM5" localSheetId="3" hidden="1">#REF!</definedName>
    <definedName name="BExOO4B8FPAFYPHCTYTX37P1TQM5" hidden="1">#REF!</definedName>
    <definedName name="BExOOIULUDOJRMYABWV5CCL906X6" localSheetId="2" hidden="1">#REF!</definedName>
    <definedName name="BExOOIULUDOJRMYABWV5CCL906X6" localSheetId="22" hidden="1">#REF!</definedName>
    <definedName name="BExOOIULUDOJRMYABWV5CCL906X6" localSheetId="19" hidden="1">#REF!</definedName>
    <definedName name="BExOOIULUDOJRMYABWV5CCL906X6" localSheetId="20" hidden="1">#REF!</definedName>
    <definedName name="BExOOIULUDOJRMYABWV5CCL906X6" localSheetId="14" hidden="1">#REF!</definedName>
    <definedName name="BExOOIULUDOJRMYABWV5CCL906X6" localSheetId="15" hidden="1">#REF!</definedName>
    <definedName name="BExOOIULUDOJRMYABWV5CCL906X6" localSheetId="3" hidden="1">#REF!</definedName>
    <definedName name="BExOOIULUDOJRMYABWV5CCL906X6" hidden="1">#REF!</definedName>
    <definedName name="BExOOJLIWKJW5S7XWJXD8TYV5HQ9" localSheetId="2" hidden="1">#REF!</definedName>
    <definedName name="BExOOJLIWKJW5S7XWJXD8TYV5HQ9" localSheetId="22" hidden="1">#REF!</definedName>
    <definedName name="BExOOJLIWKJW5S7XWJXD8TYV5HQ9" localSheetId="19" hidden="1">#REF!</definedName>
    <definedName name="BExOOJLIWKJW5S7XWJXD8TYV5HQ9" localSheetId="20" hidden="1">#REF!</definedName>
    <definedName name="BExOOJLIWKJW5S7XWJXD8TYV5HQ9" localSheetId="14" hidden="1">#REF!</definedName>
    <definedName name="BExOOJLIWKJW5S7XWJXD8TYV5HQ9" localSheetId="15" hidden="1">#REF!</definedName>
    <definedName name="BExOOJLIWKJW5S7XWJXD8TYV5HQ9" localSheetId="3" hidden="1">#REF!</definedName>
    <definedName name="BExOOJLIWKJW5S7XWJXD8TYV5HQ9" hidden="1">#REF!</definedName>
    <definedName name="BExOOQ1JVWQ9LYXD0V94BRXKTA1I" localSheetId="2" hidden="1">#REF!</definedName>
    <definedName name="BExOOQ1JVWQ9LYXD0V94BRXKTA1I" localSheetId="22" hidden="1">#REF!</definedName>
    <definedName name="BExOOQ1JVWQ9LYXD0V94BRXKTA1I" localSheetId="19" hidden="1">#REF!</definedName>
    <definedName name="BExOOQ1JVWQ9LYXD0V94BRXKTA1I" localSheetId="20" hidden="1">#REF!</definedName>
    <definedName name="BExOOQ1JVWQ9LYXD0V94BRXKTA1I" localSheetId="14" hidden="1">#REF!</definedName>
    <definedName name="BExOOQ1JVWQ9LYXD0V94BRXKTA1I" localSheetId="15" hidden="1">#REF!</definedName>
    <definedName name="BExOOQ1JVWQ9LYXD0V94BRXKTA1I" localSheetId="3" hidden="1">#REF!</definedName>
    <definedName name="BExOOQ1JVWQ9LYXD0V94BRXKTA1I" hidden="1">#REF!</definedName>
    <definedName name="BExOOTN0KTXJCL7E476XBN1CJ553" localSheetId="2" hidden="1">#REF!</definedName>
    <definedName name="BExOOTN0KTXJCL7E476XBN1CJ553" localSheetId="22" hidden="1">#REF!</definedName>
    <definedName name="BExOOTN0KTXJCL7E476XBN1CJ553" localSheetId="19" hidden="1">#REF!</definedName>
    <definedName name="BExOOTN0KTXJCL7E476XBN1CJ553" localSheetId="20" hidden="1">#REF!</definedName>
    <definedName name="BExOOTN0KTXJCL7E476XBN1CJ553" localSheetId="14" hidden="1">#REF!</definedName>
    <definedName name="BExOOTN0KTXJCL7E476XBN1CJ553" localSheetId="15" hidden="1">#REF!</definedName>
    <definedName name="BExOOTN0KTXJCL7E476XBN1CJ553" localSheetId="3" hidden="1">#REF!</definedName>
    <definedName name="BExOOTN0KTXJCL7E476XBN1CJ553" hidden="1">#REF!</definedName>
    <definedName name="BExOOVVUJIJNAYDICUUQQ9O7O3TW" localSheetId="2" hidden="1">#REF!</definedName>
    <definedName name="BExOOVVUJIJNAYDICUUQQ9O7O3TW" localSheetId="22" hidden="1">#REF!</definedName>
    <definedName name="BExOOVVUJIJNAYDICUUQQ9O7O3TW" localSheetId="19" hidden="1">#REF!</definedName>
    <definedName name="BExOOVVUJIJNAYDICUUQQ9O7O3TW" localSheetId="20" hidden="1">#REF!</definedName>
    <definedName name="BExOOVVUJIJNAYDICUUQQ9O7O3TW" localSheetId="14" hidden="1">#REF!</definedName>
    <definedName name="BExOOVVUJIJNAYDICUUQQ9O7O3TW" localSheetId="15" hidden="1">#REF!</definedName>
    <definedName name="BExOOVVUJIJNAYDICUUQQ9O7O3TW" localSheetId="3" hidden="1">#REF!</definedName>
    <definedName name="BExOOVVUJIJNAYDICUUQQ9O7O3TW" hidden="1">#REF!</definedName>
    <definedName name="BExOP9DDU5MZJKWGFT0MKL44YKIV" localSheetId="2" hidden="1">#REF!</definedName>
    <definedName name="BExOP9DDU5MZJKWGFT0MKL44YKIV" localSheetId="22" hidden="1">#REF!</definedName>
    <definedName name="BExOP9DDU5MZJKWGFT0MKL44YKIV" localSheetId="19" hidden="1">#REF!</definedName>
    <definedName name="BExOP9DDU5MZJKWGFT0MKL44YKIV" localSheetId="20" hidden="1">#REF!</definedName>
    <definedName name="BExOP9DDU5MZJKWGFT0MKL44YKIV" localSheetId="14" hidden="1">#REF!</definedName>
    <definedName name="BExOP9DDU5MZJKWGFT0MKL44YKIV" localSheetId="15" hidden="1">#REF!</definedName>
    <definedName name="BExOP9DDU5MZJKWGFT0MKL44YKIV" localSheetId="3" hidden="1">#REF!</definedName>
    <definedName name="BExOP9DDU5MZJKWGFT0MKL44YKIV" hidden="1">#REF!</definedName>
    <definedName name="BExOP9DEBV5W5P4Q25J3XCJBP5S9" localSheetId="2" hidden="1">#REF!</definedName>
    <definedName name="BExOP9DEBV5W5P4Q25J3XCJBP5S9" localSheetId="22" hidden="1">#REF!</definedName>
    <definedName name="BExOP9DEBV5W5P4Q25J3XCJBP5S9" localSheetId="19" hidden="1">#REF!</definedName>
    <definedName name="BExOP9DEBV5W5P4Q25J3XCJBP5S9" localSheetId="20" hidden="1">#REF!</definedName>
    <definedName name="BExOP9DEBV5W5P4Q25J3XCJBP5S9" localSheetId="14" hidden="1">#REF!</definedName>
    <definedName name="BExOP9DEBV5W5P4Q25J3XCJBP5S9" localSheetId="15" hidden="1">#REF!</definedName>
    <definedName name="BExOP9DEBV5W5P4Q25J3XCJBP5S9" localSheetId="3" hidden="1">#REF!</definedName>
    <definedName name="BExOP9DEBV5W5P4Q25J3XCJBP5S9" hidden="1">#REF!</definedName>
    <definedName name="BExOPFNYRBL0BFM23LZBJTADNOE4" localSheetId="2" hidden="1">#REF!</definedName>
    <definedName name="BExOPFNYRBL0BFM23LZBJTADNOE4" localSheetId="22" hidden="1">#REF!</definedName>
    <definedName name="BExOPFNYRBL0BFM23LZBJTADNOE4" localSheetId="19" hidden="1">#REF!</definedName>
    <definedName name="BExOPFNYRBL0BFM23LZBJTADNOE4" localSheetId="20" hidden="1">#REF!</definedName>
    <definedName name="BExOPFNYRBL0BFM23LZBJTADNOE4" localSheetId="14" hidden="1">#REF!</definedName>
    <definedName name="BExOPFNYRBL0BFM23LZBJTADNOE4" localSheetId="15" hidden="1">#REF!</definedName>
    <definedName name="BExOPFNYRBL0BFM23LZBJTADNOE4" localSheetId="3" hidden="1">#REF!</definedName>
    <definedName name="BExOPFNYRBL0BFM23LZBJTADNOE4" hidden="1">#REF!</definedName>
    <definedName name="BExOPINVFSIZMCVT9YGT2AODVCX3" localSheetId="2" hidden="1">#REF!</definedName>
    <definedName name="BExOPINVFSIZMCVT9YGT2AODVCX3" localSheetId="22" hidden="1">#REF!</definedName>
    <definedName name="BExOPINVFSIZMCVT9YGT2AODVCX3" localSheetId="19" hidden="1">#REF!</definedName>
    <definedName name="BExOPINVFSIZMCVT9YGT2AODVCX3" localSheetId="20" hidden="1">#REF!</definedName>
    <definedName name="BExOPINVFSIZMCVT9YGT2AODVCX3" localSheetId="14" hidden="1">#REF!</definedName>
    <definedName name="BExOPINVFSIZMCVT9YGT2AODVCX3" localSheetId="15" hidden="1">#REF!</definedName>
    <definedName name="BExOPINVFSIZMCVT9YGT2AODVCX3" localSheetId="3" hidden="1">#REF!</definedName>
    <definedName name="BExOPINVFSIZMCVT9YGT2AODVCX3" hidden="1">#REF!</definedName>
    <definedName name="BExOQ1JN4SAC44RTMZIGHSW023WA" localSheetId="2" hidden="1">#REF!</definedName>
    <definedName name="BExOQ1JN4SAC44RTMZIGHSW023WA" localSheetId="22" hidden="1">#REF!</definedName>
    <definedName name="BExOQ1JN4SAC44RTMZIGHSW023WA" localSheetId="19" hidden="1">#REF!</definedName>
    <definedName name="BExOQ1JN4SAC44RTMZIGHSW023WA" localSheetId="20" hidden="1">#REF!</definedName>
    <definedName name="BExOQ1JN4SAC44RTMZIGHSW023WA" localSheetId="14" hidden="1">#REF!</definedName>
    <definedName name="BExOQ1JN4SAC44RTMZIGHSW023WA" localSheetId="15" hidden="1">#REF!</definedName>
    <definedName name="BExOQ1JN4SAC44RTMZIGHSW023WA" localSheetId="3" hidden="1">#REF!</definedName>
    <definedName name="BExOQ1JN4SAC44RTMZIGHSW023WA" hidden="1">#REF!</definedName>
    <definedName name="BExOQ256YMF115DJL3KBPNKABJ90" localSheetId="2" hidden="1">#REF!</definedName>
    <definedName name="BExOQ256YMF115DJL3KBPNKABJ90" localSheetId="22" hidden="1">#REF!</definedName>
    <definedName name="BExOQ256YMF115DJL3KBPNKABJ90" localSheetId="19" hidden="1">#REF!</definedName>
    <definedName name="BExOQ256YMF115DJL3KBPNKABJ90" localSheetId="20" hidden="1">#REF!</definedName>
    <definedName name="BExOQ256YMF115DJL3KBPNKABJ90" localSheetId="14" hidden="1">#REF!</definedName>
    <definedName name="BExOQ256YMF115DJL3KBPNKABJ90" localSheetId="15" hidden="1">#REF!</definedName>
    <definedName name="BExOQ256YMF115DJL3KBPNKABJ90" localSheetId="3" hidden="1">#REF!</definedName>
    <definedName name="BExOQ256YMF115DJL3KBPNKABJ90" hidden="1">#REF!</definedName>
    <definedName name="BExQ19DEUOLC11IW32E2AMVZLFF1" localSheetId="2" hidden="1">#REF!</definedName>
    <definedName name="BExQ19DEUOLC11IW32E2AMVZLFF1" localSheetId="22" hidden="1">#REF!</definedName>
    <definedName name="BExQ19DEUOLC11IW32E2AMVZLFF1" localSheetId="19" hidden="1">#REF!</definedName>
    <definedName name="BExQ19DEUOLC11IW32E2AMVZLFF1" localSheetId="20" hidden="1">#REF!</definedName>
    <definedName name="BExQ19DEUOLC11IW32E2AMVZLFF1" localSheetId="14" hidden="1">#REF!</definedName>
    <definedName name="BExQ19DEUOLC11IW32E2AMVZLFF1" localSheetId="15" hidden="1">#REF!</definedName>
    <definedName name="BExQ19DEUOLC11IW32E2AMVZLFF1" localSheetId="3" hidden="1">#REF!</definedName>
    <definedName name="BExQ19DEUOLC11IW32E2AMVZLFF1" hidden="1">#REF!</definedName>
    <definedName name="BExQ1OCW3L24TN0BYVRE2NE3IK1O" localSheetId="2" hidden="1">#REF!</definedName>
    <definedName name="BExQ1OCW3L24TN0BYVRE2NE3IK1O" localSheetId="22" hidden="1">#REF!</definedName>
    <definedName name="BExQ1OCW3L24TN0BYVRE2NE3IK1O" localSheetId="19" hidden="1">#REF!</definedName>
    <definedName name="BExQ1OCW3L24TN0BYVRE2NE3IK1O" localSheetId="20" hidden="1">#REF!</definedName>
    <definedName name="BExQ1OCW3L24TN0BYVRE2NE3IK1O" localSheetId="14" hidden="1">#REF!</definedName>
    <definedName name="BExQ1OCW3L24TN0BYVRE2NE3IK1O" localSheetId="15" hidden="1">#REF!</definedName>
    <definedName name="BExQ1OCW3L24TN0BYVRE2NE3IK1O" localSheetId="3" hidden="1">#REF!</definedName>
    <definedName name="BExQ1OCW3L24TN0BYVRE2NE3IK1O" hidden="1">#REF!</definedName>
    <definedName name="BExQ29C73XR33S3668YYSYZAIHTG" localSheetId="2" hidden="1">#REF!</definedName>
    <definedName name="BExQ29C73XR33S3668YYSYZAIHTG" localSheetId="22" hidden="1">#REF!</definedName>
    <definedName name="BExQ29C73XR33S3668YYSYZAIHTG" localSheetId="19" hidden="1">#REF!</definedName>
    <definedName name="BExQ29C73XR33S3668YYSYZAIHTG" localSheetId="20" hidden="1">#REF!</definedName>
    <definedName name="BExQ29C73XR33S3668YYSYZAIHTG" localSheetId="14" hidden="1">#REF!</definedName>
    <definedName name="BExQ29C73XR33S3668YYSYZAIHTG" localSheetId="15" hidden="1">#REF!</definedName>
    <definedName name="BExQ29C73XR33S3668YYSYZAIHTG" localSheetId="3" hidden="1">#REF!</definedName>
    <definedName name="BExQ29C73XR33S3668YYSYZAIHTG" hidden="1">#REF!</definedName>
    <definedName name="BExQ2FS228IUDUP2023RA1D4AO4C" localSheetId="2" hidden="1">#REF!</definedName>
    <definedName name="BExQ2FS228IUDUP2023RA1D4AO4C" localSheetId="22" hidden="1">#REF!</definedName>
    <definedName name="BExQ2FS228IUDUP2023RA1D4AO4C" localSheetId="19" hidden="1">#REF!</definedName>
    <definedName name="BExQ2FS228IUDUP2023RA1D4AO4C" localSheetId="20" hidden="1">#REF!</definedName>
    <definedName name="BExQ2FS228IUDUP2023RA1D4AO4C" localSheetId="14" hidden="1">#REF!</definedName>
    <definedName name="BExQ2FS228IUDUP2023RA1D4AO4C" localSheetId="15" hidden="1">#REF!</definedName>
    <definedName name="BExQ2FS228IUDUP2023RA1D4AO4C" localSheetId="3" hidden="1">#REF!</definedName>
    <definedName name="BExQ2FS228IUDUP2023RA1D4AO4C" hidden="1">#REF!</definedName>
    <definedName name="BExQ2L0XYWLY9VPZWXYYFRIRQRJ1" localSheetId="2" hidden="1">#REF!</definedName>
    <definedName name="BExQ2L0XYWLY9VPZWXYYFRIRQRJ1" localSheetId="22" hidden="1">#REF!</definedName>
    <definedName name="BExQ2L0XYWLY9VPZWXYYFRIRQRJ1" localSheetId="19" hidden="1">#REF!</definedName>
    <definedName name="BExQ2L0XYWLY9VPZWXYYFRIRQRJ1" localSheetId="20" hidden="1">#REF!</definedName>
    <definedName name="BExQ2L0XYWLY9VPZWXYYFRIRQRJ1" localSheetId="14" hidden="1">#REF!</definedName>
    <definedName name="BExQ2L0XYWLY9VPZWXYYFRIRQRJ1" localSheetId="15" hidden="1">#REF!</definedName>
    <definedName name="BExQ2L0XYWLY9VPZWXYYFRIRQRJ1" localSheetId="3" hidden="1">#REF!</definedName>
    <definedName name="BExQ2L0XYWLY9VPZWXYYFRIRQRJ1" hidden="1">#REF!</definedName>
    <definedName name="BExQ2M841F5Z1BQYR8DG5FKK0LIU" localSheetId="2" hidden="1">#REF!</definedName>
    <definedName name="BExQ2M841F5Z1BQYR8DG5FKK0LIU" localSheetId="22" hidden="1">#REF!</definedName>
    <definedName name="BExQ2M841F5Z1BQYR8DG5FKK0LIU" localSheetId="19" hidden="1">#REF!</definedName>
    <definedName name="BExQ2M841F5Z1BQYR8DG5FKK0LIU" localSheetId="20" hidden="1">#REF!</definedName>
    <definedName name="BExQ2M841F5Z1BQYR8DG5FKK0LIU" localSheetId="14" hidden="1">#REF!</definedName>
    <definedName name="BExQ2M841F5Z1BQYR8DG5FKK0LIU" localSheetId="15" hidden="1">#REF!</definedName>
    <definedName name="BExQ2M841F5Z1BQYR8DG5FKK0LIU" localSheetId="3" hidden="1">#REF!</definedName>
    <definedName name="BExQ2M841F5Z1BQYR8DG5FKK0LIU" hidden="1">#REF!</definedName>
    <definedName name="BExQ2STHO7AXYTS1VPPHQMX1WT30" localSheetId="2" hidden="1">#REF!</definedName>
    <definedName name="BExQ2STHO7AXYTS1VPPHQMX1WT30" localSheetId="22" hidden="1">#REF!</definedName>
    <definedName name="BExQ2STHO7AXYTS1VPPHQMX1WT30" localSheetId="19" hidden="1">#REF!</definedName>
    <definedName name="BExQ2STHO7AXYTS1VPPHQMX1WT30" localSheetId="20" hidden="1">#REF!</definedName>
    <definedName name="BExQ2STHO7AXYTS1VPPHQMX1WT30" localSheetId="14" hidden="1">#REF!</definedName>
    <definedName name="BExQ2STHO7AXYTS1VPPHQMX1WT30" localSheetId="15" hidden="1">#REF!</definedName>
    <definedName name="BExQ2STHO7AXYTS1VPPHQMX1WT30" localSheetId="3" hidden="1">#REF!</definedName>
    <definedName name="BExQ2STHO7AXYTS1VPPHQMX1WT30" hidden="1">#REF!</definedName>
    <definedName name="BExQ2XWXHMQMQ99FF9293AEQHABB" localSheetId="2" hidden="1">#REF!</definedName>
    <definedName name="BExQ2XWXHMQMQ99FF9293AEQHABB" localSheetId="22" hidden="1">#REF!</definedName>
    <definedName name="BExQ2XWXHMQMQ99FF9293AEQHABB" localSheetId="19" hidden="1">#REF!</definedName>
    <definedName name="BExQ2XWXHMQMQ99FF9293AEQHABB" localSheetId="20" hidden="1">#REF!</definedName>
    <definedName name="BExQ2XWXHMQMQ99FF9293AEQHABB" localSheetId="14" hidden="1">#REF!</definedName>
    <definedName name="BExQ2XWXHMQMQ99FF9293AEQHABB" localSheetId="15" hidden="1">#REF!</definedName>
    <definedName name="BExQ2XWXHMQMQ99FF9293AEQHABB" localSheetId="3" hidden="1">#REF!</definedName>
    <definedName name="BExQ2XWXHMQMQ99FF9293AEQHABB" hidden="1">#REF!</definedName>
    <definedName name="BExQ300G8I8TK45A0MVHV15422EU" localSheetId="2" hidden="1">#REF!</definedName>
    <definedName name="BExQ300G8I8TK45A0MVHV15422EU" localSheetId="22" hidden="1">#REF!</definedName>
    <definedName name="BExQ300G8I8TK45A0MVHV15422EU" localSheetId="19" hidden="1">#REF!</definedName>
    <definedName name="BExQ300G8I8TK45A0MVHV15422EU" localSheetId="20" hidden="1">#REF!</definedName>
    <definedName name="BExQ300G8I8TK45A0MVHV15422EU" localSheetId="14" hidden="1">#REF!</definedName>
    <definedName name="BExQ300G8I8TK45A0MVHV15422EU" localSheetId="15" hidden="1">#REF!</definedName>
    <definedName name="BExQ300G8I8TK45A0MVHV15422EU" localSheetId="3" hidden="1">#REF!</definedName>
    <definedName name="BExQ300G8I8TK45A0MVHV15422EU" hidden="1">#REF!</definedName>
    <definedName name="BExQ305RBEODGNAETZ0EZQLLDZZD" localSheetId="2" hidden="1">#REF!</definedName>
    <definedName name="BExQ305RBEODGNAETZ0EZQLLDZZD" localSheetId="22" hidden="1">#REF!</definedName>
    <definedName name="BExQ305RBEODGNAETZ0EZQLLDZZD" localSheetId="19" hidden="1">#REF!</definedName>
    <definedName name="BExQ305RBEODGNAETZ0EZQLLDZZD" localSheetId="20" hidden="1">#REF!</definedName>
    <definedName name="BExQ305RBEODGNAETZ0EZQLLDZZD" localSheetId="14" hidden="1">#REF!</definedName>
    <definedName name="BExQ305RBEODGNAETZ0EZQLLDZZD" localSheetId="15" hidden="1">#REF!</definedName>
    <definedName name="BExQ305RBEODGNAETZ0EZQLLDZZD" localSheetId="3" hidden="1">#REF!</definedName>
    <definedName name="BExQ305RBEODGNAETZ0EZQLLDZZD" hidden="1">#REF!</definedName>
    <definedName name="BExQ37SZQJSC2C73FY2IJY852LVP" localSheetId="2" hidden="1">#REF!</definedName>
    <definedName name="BExQ37SZQJSC2C73FY2IJY852LVP" localSheetId="22" hidden="1">#REF!</definedName>
    <definedName name="BExQ37SZQJSC2C73FY2IJY852LVP" localSheetId="19" hidden="1">#REF!</definedName>
    <definedName name="BExQ37SZQJSC2C73FY2IJY852LVP" localSheetId="20" hidden="1">#REF!</definedName>
    <definedName name="BExQ37SZQJSC2C73FY2IJY852LVP" localSheetId="14" hidden="1">#REF!</definedName>
    <definedName name="BExQ37SZQJSC2C73FY2IJY852LVP" localSheetId="15" hidden="1">#REF!</definedName>
    <definedName name="BExQ37SZQJSC2C73FY2IJY852LVP" localSheetId="3" hidden="1">#REF!</definedName>
    <definedName name="BExQ37SZQJSC2C73FY2IJY852LVP" hidden="1">#REF!</definedName>
    <definedName name="BExQ39R28MXSG2SEV956F0KZ20AN" localSheetId="2" hidden="1">#REF!</definedName>
    <definedName name="BExQ39R28MXSG2SEV956F0KZ20AN" localSheetId="22" hidden="1">#REF!</definedName>
    <definedName name="BExQ39R28MXSG2SEV956F0KZ20AN" localSheetId="19" hidden="1">#REF!</definedName>
    <definedName name="BExQ39R28MXSG2SEV956F0KZ20AN" localSheetId="20" hidden="1">#REF!</definedName>
    <definedName name="BExQ39R28MXSG2SEV956F0KZ20AN" localSheetId="14" hidden="1">#REF!</definedName>
    <definedName name="BExQ39R28MXSG2SEV956F0KZ20AN" localSheetId="15" hidden="1">#REF!</definedName>
    <definedName name="BExQ39R28MXSG2SEV956F0KZ20AN" localSheetId="3" hidden="1">#REF!</definedName>
    <definedName name="BExQ39R28MXSG2SEV956F0KZ20AN" hidden="1">#REF!</definedName>
    <definedName name="BExQ3D1P3M5Z3HLMEZ17E0BLEE4U" localSheetId="2" hidden="1">#REF!</definedName>
    <definedName name="BExQ3D1P3M5Z3HLMEZ17E0BLEE4U" localSheetId="22" hidden="1">#REF!</definedName>
    <definedName name="BExQ3D1P3M5Z3HLMEZ17E0BLEE4U" localSheetId="19" hidden="1">#REF!</definedName>
    <definedName name="BExQ3D1P3M5Z3HLMEZ17E0BLEE4U" localSheetId="20" hidden="1">#REF!</definedName>
    <definedName name="BExQ3D1P3M5Z3HLMEZ17E0BLEE4U" localSheetId="14" hidden="1">#REF!</definedName>
    <definedName name="BExQ3D1P3M5Z3HLMEZ17E0BLEE4U" localSheetId="15" hidden="1">#REF!</definedName>
    <definedName name="BExQ3D1P3M5Z3HLMEZ17E0BLEE4U" localSheetId="3" hidden="1">#REF!</definedName>
    <definedName name="BExQ3D1P3M5Z3HLMEZ17E0BLEE4U" hidden="1">#REF!</definedName>
    <definedName name="BExQ3EZX6BA2WHKI84SG78UPRTSE" localSheetId="2" hidden="1">#REF!</definedName>
    <definedName name="BExQ3EZX6BA2WHKI84SG78UPRTSE" localSheetId="22" hidden="1">#REF!</definedName>
    <definedName name="BExQ3EZX6BA2WHKI84SG78UPRTSE" localSheetId="19" hidden="1">#REF!</definedName>
    <definedName name="BExQ3EZX6BA2WHKI84SG78UPRTSE" localSheetId="20" hidden="1">#REF!</definedName>
    <definedName name="BExQ3EZX6BA2WHKI84SG78UPRTSE" localSheetId="14" hidden="1">#REF!</definedName>
    <definedName name="BExQ3EZX6BA2WHKI84SG78UPRTSE" localSheetId="15" hidden="1">#REF!</definedName>
    <definedName name="BExQ3EZX6BA2WHKI84SG78UPRTSE" localSheetId="3" hidden="1">#REF!</definedName>
    <definedName name="BExQ3EZX6BA2WHKI84SG78UPRTSE" hidden="1">#REF!</definedName>
    <definedName name="BExQ3KOX6620WUSBG7PGACNC936P" localSheetId="2" hidden="1">#REF!</definedName>
    <definedName name="BExQ3KOX6620WUSBG7PGACNC936P" localSheetId="22" hidden="1">#REF!</definedName>
    <definedName name="BExQ3KOX6620WUSBG7PGACNC936P" localSheetId="19" hidden="1">#REF!</definedName>
    <definedName name="BExQ3KOX6620WUSBG7PGACNC936P" localSheetId="20" hidden="1">#REF!</definedName>
    <definedName name="BExQ3KOX6620WUSBG7PGACNC936P" localSheetId="14" hidden="1">#REF!</definedName>
    <definedName name="BExQ3KOX6620WUSBG7PGACNC936P" localSheetId="15" hidden="1">#REF!</definedName>
    <definedName name="BExQ3KOX6620WUSBG7PGACNC936P" localSheetId="3" hidden="1">#REF!</definedName>
    <definedName name="BExQ3KOX6620WUSBG7PGACNC936P" hidden="1">#REF!</definedName>
    <definedName name="BExQ3O4W7QF8BOXTUT4IOGF6YKUD" localSheetId="2" hidden="1">#REF!</definedName>
    <definedName name="BExQ3O4W7QF8BOXTUT4IOGF6YKUD" localSheetId="22" hidden="1">#REF!</definedName>
    <definedName name="BExQ3O4W7QF8BOXTUT4IOGF6YKUD" localSheetId="19" hidden="1">#REF!</definedName>
    <definedName name="BExQ3O4W7QF8BOXTUT4IOGF6YKUD" localSheetId="20" hidden="1">#REF!</definedName>
    <definedName name="BExQ3O4W7QF8BOXTUT4IOGF6YKUD" localSheetId="14" hidden="1">#REF!</definedName>
    <definedName name="BExQ3O4W7QF8BOXTUT4IOGF6YKUD" localSheetId="15" hidden="1">#REF!</definedName>
    <definedName name="BExQ3O4W7QF8BOXTUT4IOGF6YKUD" localSheetId="3" hidden="1">#REF!</definedName>
    <definedName name="BExQ3O4W7QF8BOXTUT4IOGF6YKUD" hidden="1">#REF!</definedName>
    <definedName name="BExQ3PXOWSN8561ZR8IEY8ZASI3B" localSheetId="2" hidden="1">#REF!</definedName>
    <definedName name="BExQ3PXOWSN8561ZR8IEY8ZASI3B" localSheetId="22" hidden="1">#REF!</definedName>
    <definedName name="BExQ3PXOWSN8561ZR8IEY8ZASI3B" localSheetId="19" hidden="1">#REF!</definedName>
    <definedName name="BExQ3PXOWSN8561ZR8IEY8ZASI3B" localSheetId="20" hidden="1">#REF!</definedName>
    <definedName name="BExQ3PXOWSN8561ZR8IEY8ZASI3B" localSheetId="14" hidden="1">#REF!</definedName>
    <definedName name="BExQ3PXOWSN8561ZR8IEY8ZASI3B" localSheetId="15" hidden="1">#REF!</definedName>
    <definedName name="BExQ3PXOWSN8561ZR8IEY8ZASI3B" localSheetId="3" hidden="1">#REF!</definedName>
    <definedName name="BExQ3PXOWSN8561ZR8IEY8ZASI3B" hidden="1">#REF!</definedName>
    <definedName name="BExQ3TZF04IPY0B0UG9CQQ5736UA" localSheetId="2" hidden="1">#REF!</definedName>
    <definedName name="BExQ3TZF04IPY0B0UG9CQQ5736UA" localSheetId="22" hidden="1">#REF!</definedName>
    <definedName name="BExQ3TZF04IPY0B0UG9CQQ5736UA" localSheetId="19" hidden="1">#REF!</definedName>
    <definedName name="BExQ3TZF04IPY0B0UG9CQQ5736UA" localSheetId="20" hidden="1">#REF!</definedName>
    <definedName name="BExQ3TZF04IPY0B0UG9CQQ5736UA" localSheetId="14" hidden="1">#REF!</definedName>
    <definedName name="BExQ3TZF04IPY0B0UG9CQQ5736UA" localSheetId="15" hidden="1">#REF!</definedName>
    <definedName name="BExQ3TZF04IPY0B0UG9CQQ5736UA" localSheetId="3" hidden="1">#REF!</definedName>
    <definedName name="BExQ3TZF04IPY0B0UG9CQQ5736UA" hidden="1">#REF!</definedName>
    <definedName name="BExQ42IU9MNDYLODP41DL6YTZMAR" localSheetId="2" hidden="1">#REF!</definedName>
    <definedName name="BExQ42IU9MNDYLODP41DL6YTZMAR" localSheetId="22" hidden="1">#REF!</definedName>
    <definedName name="BExQ42IU9MNDYLODP41DL6YTZMAR" localSheetId="19" hidden="1">#REF!</definedName>
    <definedName name="BExQ42IU9MNDYLODP41DL6YTZMAR" localSheetId="20" hidden="1">#REF!</definedName>
    <definedName name="BExQ42IU9MNDYLODP41DL6YTZMAR" localSheetId="14" hidden="1">#REF!</definedName>
    <definedName name="BExQ42IU9MNDYLODP41DL6YTZMAR" localSheetId="15" hidden="1">#REF!</definedName>
    <definedName name="BExQ42IU9MNDYLODP41DL6YTZMAR" localSheetId="3" hidden="1">#REF!</definedName>
    <definedName name="BExQ42IU9MNDYLODP41DL6YTZMAR" hidden="1">#REF!</definedName>
    <definedName name="BExQ42O4PHH156IHXSW0JAYAC0NJ" localSheetId="2" hidden="1">#REF!</definedName>
    <definedName name="BExQ42O4PHH156IHXSW0JAYAC0NJ" localSheetId="22" hidden="1">#REF!</definedName>
    <definedName name="BExQ42O4PHH156IHXSW0JAYAC0NJ" localSheetId="19" hidden="1">#REF!</definedName>
    <definedName name="BExQ42O4PHH156IHXSW0JAYAC0NJ" localSheetId="20" hidden="1">#REF!</definedName>
    <definedName name="BExQ42O4PHH156IHXSW0JAYAC0NJ" localSheetId="14" hidden="1">#REF!</definedName>
    <definedName name="BExQ42O4PHH156IHXSW0JAYAC0NJ" localSheetId="15" hidden="1">#REF!</definedName>
    <definedName name="BExQ42O4PHH156IHXSW0JAYAC0NJ" localSheetId="3" hidden="1">#REF!</definedName>
    <definedName name="BExQ42O4PHH156IHXSW0JAYAC0NJ" hidden="1">#REF!</definedName>
    <definedName name="BExQ452HF7N1HYPXJXQ8WD6SOWUV" localSheetId="2" hidden="1">#REF!</definedName>
    <definedName name="BExQ452HF7N1HYPXJXQ8WD6SOWUV" localSheetId="22" hidden="1">#REF!</definedName>
    <definedName name="BExQ452HF7N1HYPXJXQ8WD6SOWUV" localSheetId="19" hidden="1">#REF!</definedName>
    <definedName name="BExQ452HF7N1HYPXJXQ8WD6SOWUV" localSheetId="20" hidden="1">#REF!</definedName>
    <definedName name="BExQ452HF7N1HYPXJXQ8WD6SOWUV" localSheetId="14" hidden="1">#REF!</definedName>
    <definedName name="BExQ452HF7N1HYPXJXQ8WD6SOWUV" localSheetId="15" hidden="1">#REF!</definedName>
    <definedName name="BExQ452HF7N1HYPXJXQ8WD6SOWUV" localSheetId="3" hidden="1">#REF!</definedName>
    <definedName name="BExQ452HF7N1HYPXJXQ8WD6SOWUV" hidden="1">#REF!</definedName>
    <definedName name="BExQ4BTBSHPHVEDRCXC2ROW8PLFC" localSheetId="2" hidden="1">#REF!</definedName>
    <definedName name="BExQ4BTBSHPHVEDRCXC2ROW8PLFC" localSheetId="22" hidden="1">#REF!</definedName>
    <definedName name="BExQ4BTBSHPHVEDRCXC2ROW8PLFC" localSheetId="19" hidden="1">#REF!</definedName>
    <definedName name="BExQ4BTBSHPHVEDRCXC2ROW8PLFC" localSheetId="20" hidden="1">#REF!</definedName>
    <definedName name="BExQ4BTBSHPHVEDRCXC2ROW8PLFC" localSheetId="14" hidden="1">#REF!</definedName>
    <definedName name="BExQ4BTBSHPHVEDRCXC2ROW8PLFC" localSheetId="15" hidden="1">#REF!</definedName>
    <definedName name="BExQ4BTBSHPHVEDRCXC2ROW8PLFC" localSheetId="3" hidden="1">#REF!</definedName>
    <definedName name="BExQ4BTBSHPHVEDRCXC2ROW8PLFC" hidden="1">#REF!</definedName>
    <definedName name="BExQ4DGKF54SRKQUTUT4B1CZSS62" localSheetId="2" hidden="1">#REF!</definedName>
    <definedName name="BExQ4DGKF54SRKQUTUT4B1CZSS62" localSheetId="22" hidden="1">#REF!</definedName>
    <definedName name="BExQ4DGKF54SRKQUTUT4B1CZSS62" localSheetId="19" hidden="1">#REF!</definedName>
    <definedName name="BExQ4DGKF54SRKQUTUT4B1CZSS62" localSheetId="20" hidden="1">#REF!</definedName>
    <definedName name="BExQ4DGKF54SRKQUTUT4B1CZSS62" localSheetId="14" hidden="1">#REF!</definedName>
    <definedName name="BExQ4DGKF54SRKQUTUT4B1CZSS62" localSheetId="15" hidden="1">#REF!</definedName>
    <definedName name="BExQ4DGKF54SRKQUTUT4B1CZSS62" localSheetId="3" hidden="1">#REF!</definedName>
    <definedName name="BExQ4DGKF54SRKQUTUT4B1CZSS62" hidden="1">#REF!</definedName>
    <definedName name="BExQ4T74LQ5PYTV1MUQUW75A4BDY" localSheetId="2" hidden="1">#REF!</definedName>
    <definedName name="BExQ4T74LQ5PYTV1MUQUW75A4BDY" localSheetId="22" hidden="1">#REF!</definedName>
    <definedName name="BExQ4T74LQ5PYTV1MUQUW75A4BDY" localSheetId="19" hidden="1">#REF!</definedName>
    <definedName name="BExQ4T74LQ5PYTV1MUQUW75A4BDY" localSheetId="20" hidden="1">#REF!</definedName>
    <definedName name="BExQ4T74LQ5PYTV1MUQUW75A4BDY" localSheetId="14" hidden="1">#REF!</definedName>
    <definedName name="BExQ4T74LQ5PYTV1MUQUW75A4BDY" localSheetId="15" hidden="1">#REF!</definedName>
    <definedName name="BExQ4T74LQ5PYTV1MUQUW75A4BDY" localSheetId="3" hidden="1">#REF!</definedName>
    <definedName name="BExQ4T74LQ5PYTV1MUQUW75A4BDY" hidden="1">#REF!</definedName>
    <definedName name="BExQ4XJHD7EJCNH7S1MJDZJ2MNWG" localSheetId="2" hidden="1">#REF!</definedName>
    <definedName name="BExQ4XJHD7EJCNH7S1MJDZJ2MNWG" localSheetId="22" hidden="1">#REF!</definedName>
    <definedName name="BExQ4XJHD7EJCNH7S1MJDZJ2MNWG" localSheetId="19" hidden="1">#REF!</definedName>
    <definedName name="BExQ4XJHD7EJCNH7S1MJDZJ2MNWG" localSheetId="20" hidden="1">#REF!</definedName>
    <definedName name="BExQ4XJHD7EJCNH7S1MJDZJ2MNWG" localSheetId="14" hidden="1">#REF!</definedName>
    <definedName name="BExQ4XJHD7EJCNH7S1MJDZJ2MNWG" localSheetId="15" hidden="1">#REF!</definedName>
    <definedName name="BExQ4XJHD7EJCNH7S1MJDZJ2MNWG" localSheetId="3" hidden="1">#REF!</definedName>
    <definedName name="BExQ4XJHD7EJCNH7S1MJDZJ2MNWG" hidden="1">#REF!</definedName>
    <definedName name="BExQ5039ZCEWBUJHU682G4S89J03" localSheetId="2" hidden="1">#REF!</definedName>
    <definedName name="BExQ5039ZCEWBUJHU682G4S89J03" localSheetId="22" hidden="1">#REF!</definedName>
    <definedName name="BExQ5039ZCEWBUJHU682G4S89J03" localSheetId="19" hidden="1">#REF!</definedName>
    <definedName name="BExQ5039ZCEWBUJHU682G4S89J03" localSheetId="20" hidden="1">#REF!</definedName>
    <definedName name="BExQ5039ZCEWBUJHU682G4S89J03" localSheetId="14" hidden="1">#REF!</definedName>
    <definedName name="BExQ5039ZCEWBUJHU682G4S89J03" localSheetId="15" hidden="1">#REF!</definedName>
    <definedName name="BExQ5039ZCEWBUJHU682G4S89J03" localSheetId="3" hidden="1">#REF!</definedName>
    <definedName name="BExQ5039ZCEWBUJHU682G4S89J03" hidden="1">#REF!</definedName>
    <definedName name="BExQ56Z9W6YHZHRXOFFI8EFA7CDI" localSheetId="2" hidden="1">#REF!</definedName>
    <definedName name="BExQ56Z9W6YHZHRXOFFI8EFA7CDI" localSheetId="22" hidden="1">#REF!</definedName>
    <definedName name="BExQ56Z9W6YHZHRXOFFI8EFA7CDI" localSheetId="19" hidden="1">#REF!</definedName>
    <definedName name="BExQ56Z9W6YHZHRXOFFI8EFA7CDI" localSheetId="20" hidden="1">#REF!</definedName>
    <definedName name="BExQ56Z9W6YHZHRXOFFI8EFA7CDI" localSheetId="14" hidden="1">#REF!</definedName>
    <definedName name="BExQ56Z9W6YHZHRXOFFI8EFA7CDI" localSheetId="15" hidden="1">#REF!</definedName>
    <definedName name="BExQ56Z9W6YHZHRXOFFI8EFA7CDI" localSheetId="3" hidden="1">#REF!</definedName>
    <definedName name="BExQ56Z9W6YHZHRXOFFI8EFA7CDI" hidden="1">#REF!</definedName>
    <definedName name="BExQ58MP5FO5Q5CIXVMMYWWPEFW3" localSheetId="2" hidden="1">#REF!</definedName>
    <definedName name="BExQ58MP5FO5Q5CIXVMMYWWPEFW3" localSheetId="22" hidden="1">#REF!</definedName>
    <definedName name="BExQ58MP5FO5Q5CIXVMMYWWPEFW3" localSheetId="19" hidden="1">#REF!</definedName>
    <definedName name="BExQ58MP5FO5Q5CIXVMMYWWPEFW3" localSheetId="20" hidden="1">#REF!</definedName>
    <definedName name="BExQ58MP5FO5Q5CIXVMMYWWPEFW3" localSheetId="14" hidden="1">#REF!</definedName>
    <definedName name="BExQ58MP5FO5Q5CIXVMMYWWPEFW3" localSheetId="15" hidden="1">#REF!</definedName>
    <definedName name="BExQ58MP5FO5Q5CIXVMMYWWPEFW3" localSheetId="3" hidden="1">#REF!</definedName>
    <definedName name="BExQ58MP5FO5Q5CIXVMMYWWPEFW3" hidden="1">#REF!</definedName>
    <definedName name="BExQ5KX3Z668H1KUCKZ9J24HUQ1F" localSheetId="2" hidden="1">#REF!</definedName>
    <definedName name="BExQ5KX3Z668H1KUCKZ9J24HUQ1F" localSheetId="22" hidden="1">#REF!</definedName>
    <definedName name="BExQ5KX3Z668H1KUCKZ9J24HUQ1F" localSheetId="19" hidden="1">#REF!</definedName>
    <definedName name="BExQ5KX3Z668H1KUCKZ9J24HUQ1F" localSheetId="20" hidden="1">#REF!</definedName>
    <definedName name="BExQ5KX3Z668H1KUCKZ9J24HUQ1F" localSheetId="14" hidden="1">#REF!</definedName>
    <definedName name="BExQ5KX3Z668H1KUCKZ9J24HUQ1F" localSheetId="15" hidden="1">#REF!</definedName>
    <definedName name="BExQ5KX3Z668H1KUCKZ9J24HUQ1F" localSheetId="3" hidden="1">#REF!</definedName>
    <definedName name="BExQ5KX3Z668H1KUCKZ9J24HUQ1F" hidden="1">#REF!</definedName>
    <definedName name="BExQ5SPMSOCJYLAY20NB5A6O32RE" localSheetId="2" hidden="1">#REF!</definedName>
    <definedName name="BExQ5SPMSOCJYLAY20NB5A6O32RE" localSheetId="22" hidden="1">#REF!</definedName>
    <definedName name="BExQ5SPMSOCJYLAY20NB5A6O32RE" localSheetId="19" hidden="1">#REF!</definedName>
    <definedName name="BExQ5SPMSOCJYLAY20NB5A6O32RE" localSheetId="20" hidden="1">#REF!</definedName>
    <definedName name="BExQ5SPMSOCJYLAY20NB5A6O32RE" localSheetId="14" hidden="1">#REF!</definedName>
    <definedName name="BExQ5SPMSOCJYLAY20NB5A6O32RE" localSheetId="15" hidden="1">#REF!</definedName>
    <definedName name="BExQ5SPMSOCJYLAY20NB5A6O32RE" localSheetId="3" hidden="1">#REF!</definedName>
    <definedName name="BExQ5SPMSOCJYLAY20NB5A6O32RE" hidden="1">#REF!</definedName>
    <definedName name="BExQ5UICMGTMK790KTLK49MAGXRC" localSheetId="2" hidden="1">#REF!</definedName>
    <definedName name="BExQ5UICMGTMK790KTLK49MAGXRC" localSheetId="22" hidden="1">#REF!</definedName>
    <definedName name="BExQ5UICMGTMK790KTLK49MAGXRC" localSheetId="19" hidden="1">#REF!</definedName>
    <definedName name="BExQ5UICMGTMK790KTLK49MAGXRC" localSheetId="20" hidden="1">#REF!</definedName>
    <definedName name="BExQ5UICMGTMK790KTLK49MAGXRC" localSheetId="14" hidden="1">#REF!</definedName>
    <definedName name="BExQ5UICMGTMK790KTLK49MAGXRC" localSheetId="15" hidden="1">#REF!</definedName>
    <definedName name="BExQ5UICMGTMK790KTLK49MAGXRC" localSheetId="3" hidden="1">#REF!</definedName>
    <definedName name="BExQ5UICMGTMK790KTLK49MAGXRC" hidden="1">#REF!</definedName>
    <definedName name="BExQ5YUUK9FD0QGTY4WD0W90O7OL" localSheetId="2" hidden="1">#REF!</definedName>
    <definedName name="BExQ5YUUK9FD0QGTY4WD0W90O7OL" localSheetId="22" hidden="1">#REF!</definedName>
    <definedName name="BExQ5YUUK9FD0QGTY4WD0W90O7OL" localSheetId="19" hidden="1">#REF!</definedName>
    <definedName name="BExQ5YUUK9FD0QGTY4WD0W90O7OL" localSheetId="20" hidden="1">#REF!</definedName>
    <definedName name="BExQ5YUUK9FD0QGTY4WD0W90O7OL" localSheetId="14" hidden="1">#REF!</definedName>
    <definedName name="BExQ5YUUK9FD0QGTY4WD0W90O7OL" localSheetId="15" hidden="1">#REF!</definedName>
    <definedName name="BExQ5YUUK9FD0QGTY4WD0W90O7OL" localSheetId="3" hidden="1">#REF!</definedName>
    <definedName name="BExQ5YUUK9FD0QGTY4WD0W90O7OL" hidden="1">#REF!</definedName>
    <definedName name="BExQ62WGBSDPG7ZU34W0N8X45R3X" localSheetId="2" hidden="1">#REF!</definedName>
    <definedName name="BExQ62WGBSDPG7ZU34W0N8X45R3X" localSheetId="22" hidden="1">#REF!</definedName>
    <definedName name="BExQ62WGBSDPG7ZU34W0N8X45R3X" localSheetId="19" hidden="1">#REF!</definedName>
    <definedName name="BExQ62WGBSDPG7ZU34W0N8X45R3X" localSheetId="20" hidden="1">#REF!</definedName>
    <definedName name="BExQ62WGBSDPG7ZU34W0N8X45R3X" localSheetId="14" hidden="1">#REF!</definedName>
    <definedName name="BExQ62WGBSDPG7ZU34W0N8X45R3X" localSheetId="15" hidden="1">#REF!</definedName>
    <definedName name="BExQ62WGBSDPG7ZU34W0N8X45R3X" localSheetId="3" hidden="1">#REF!</definedName>
    <definedName name="BExQ62WGBSDPG7ZU34W0N8X45R3X" hidden="1">#REF!</definedName>
    <definedName name="BExQ63793YQ9BH7JLCNRIATIGTRG" localSheetId="2" hidden="1">#REF!</definedName>
    <definedName name="BExQ63793YQ9BH7JLCNRIATIGTRG" localSheetId="22" hidden="1">#REF!</definedName>
    <definedName name="BExQ63793YQ9BH7JLCNRIATIGTRG" localSheetId="19" hidden="1">#REF!</definedName>
    <definedName name="BExQ63793YQ9BH7JLCNRIATIGTRG" localSheetId="20" hidden="1">#REF!</definedName>
    <definedName name="BExQ63793YQ9BH7JLCNRIATIGTRG" localSheetId="14" hidden="1">#REF!</definedName>
    <definedName name="BExQ63793YQ9BH7JLCNRIATIGTRG" localSheetId="15" hidden="1">#REF!</definedName>
    <definedName name="BExQ63793YQ9BH7JLCNRIATIGTRG" localSheetId="3" hidden="1">#REF!</definedName>
    <definedName name="BExQ63793YQ9BH7JLCNRIATIGTRG" hidden="1">#REF!</definedName>
    <definedName name="BExQ6CN1EF2UPZ57ZYMGK8TUJQSS" localSheetId="2" hidden="1">#REF!</definedName>
    <definedName name="BExQ6CN1EF2UPZ57ZYMGK8TUJQSS" localSheetId="22" hidden="1">#REF!</definedName>
    <definedName name="BExQ6CN1EF2UPZ57ZYMGK8TUJQSS" localSheetId="19" hidden="1">#REF!</definedName>
    <definedName name="BExQ6CN1EF2UPZ57ZYMGK8TUJQSS" localSheetId="20" hidden="1">#REF!</definedName>
    <definedName name="BExQ6CN1EF2UPZ57ZYMGK8TUJQSS" localSheetId="14" hidden="1">#REF!</definedName>
    <definedName name="BExQ6CN1EF2UPZ57ZYMGK8TUJQSS" localSheetId="15" hidden="1">#REF!</definedName>
    <definedName name="BExQ6CN1EF2UPZ57ZYMGK8TUJQSS" localSheetId="3" hidden="1">#REF!</definedName>
    <definedName name="BExQ6CN1EF2UPZ57ZYMGK8TUJQSS" hidden="1">#REF!</definedName>
    <definedName name="BExQ6FSF8BMWVLJI7Y7MKPG9SU5O" localSheetId="2" hidden="1">#REF!</definedName>
    <definedName name="BExQ6FSF8BMWVLJI7Y7MKPG9SU5O" localSheetId="22" hidden="1">#REF!</definedName>
    <definedName name="BExQ6FSF8BMWVLJI7Y7MKPG9SU5O" localSheetId="19" hidden="1">#REF!</definedName>
    <definedName name="BExQ6FSF8BMWVLJI7Y7MKPG9SU5O" localSheetId="20" hidden="1">#REF!</definedName>
    <definedName name="BExQ6FSF8BMWVLJI7Y7MKPG9SU5O" localSheetId="14" hidden="1">#REF!</definedName>
    <definedName name="BExQ6FSF8BMWVLJI7Y7MKPG9SU5O" localSheetId="15" hidden="1">#REF!</definedName>
    <definedName name="BExQ6FSF8BMWVLJI7Y7MKPG9SU5O" localSheetId="3" hidden="1">#REF!</definedName>
    <definedName name="BExQ6FSF8BMWVLJI7Y7MKPG9SU5O" hidden="1">#REF!</definedName>
    <definedName name="BExQ6M2YXJ8AMRJF3QGHC40ADAHZ" localSheetId="2" hidden="1">#REF!</definedName>
    <definedName name="BExQ6M2YXJ8AMRJF3QGHC40ADAHZ" localSheetId="22" hidden="1">#REF!</definedName>
    <definedName name="BExQ6M2YXJ8AMRJF3QGHC40ADAHZ" localSheetId="19" hidden="1">#REF!</definedName>
    <definedName name="BExQ6M2YXJ8AMRJF3QGHC40ADAHZ" localSheetId="20" hidden="1">#REF!</definedName>
    <definedName name="BExQ6M2YXJ8AMRJF3QGHC40ADAHZ" localSheetId="14" hidden="1">#REF!</definedName>
    <definedName name="BExQ6M2YXJ8AMRJF3QGHC40ADAHZ" localSheetId="15" hidden="1">#REF!</definedName>
    <definedName name="BExQ6M2YXJ8AMRJF3QGHC40ADAHZ" localSheetId="3" hidden="1">#REF!</definedName>
    <definedName name="BExQ6M2YXJ8AMRJF3QGHC40ADAHZ" hidden="1">#REF!</definedName>
    <definedName name="BExQ6M8B0X44N9TV56ATUVHGDI00" localSheetId="2" hidden="1">#REF!</definedName>
    <definedName name="BExQ6M8B0X44N9TV56ATUVHGDI00" localSheetId="22" hidden="1">#REF!</definedName>
    <definedName name="BExQ6M8B0X44N9TV56ATUVHGDI00" localSheetId="19" hidden="1">#REF!</definedName>
    <definedName name="BExQ6M8B0X44N9TV56ATUVHGDI00" localSheetId="20" hidden="1">#REF!</definedName>
    <definedName name="BExQ6M8B0X44N9TV56ATUVHGDI00" localSheetId="14" hidden="1">#REF!</definedName>
    <definedName name="BExQ6M8B0X44N9TV56ATUVHGDI00" localSheetId="15" hidden="1">#REF!</definedName>
    <definedName name="BExQ6M8B0X44N9TV56ATUVHGDI00" localSheetId="3" hidden="1">#REF!</definedName>
    <definedName name="BExQ6M8B0X44N9TV56ATUVHGDI00" hidden="1">#REF!</definedName>
    <definedName name="BExQ6POH065GV0I74XXVD0VUPBJW" localSheetId="2" hidden="1">#REF!</definedName>
    <definedName name="BExQ6POH065GV0I74XXVD0VUPBJW" localSheetId="22" hidden="1">#REF!</definedName>
    <definedName name="BExQ6POH065GV0I74XXVD0VUPBJW" localSheetId="19" hidden="1">#REF!</definedName>
    <definedName name="BExQ6POH065GV0I74XXVD0VUPBJW" localSheetId="20" hidden="1">#REF!</definedName>
    <definedName name="BExQ6POH065GV0I74XXVD0VUPBJW" localSheetId="14" hidden="1">#REF!</definedName>
    <definedName name="BExQ6POH065GV0I74XXVD0VUPBJW" localSheetId="15" hidden="1">#REF!</definedName>
    <definedName name="BExQ6POH065GV0I74XXVD0VUPBJW" localSheetId="3" hidden="1">#REF!</definedName>
    <definedName name="BExQ6POH065GV0I74XXVD0VUPBJW" hidden="1">#REF!</definedName>
    <definedName name="BExQ6WV9KPSMXPPLGZ3KK4WNYTHU" localSheetId="2" hidden="1">#REF!</definedName>
    <definedName name="BExQ6WV9KPSMXPPLGZ3KK4WNYTHU" localSheetId="22" hidden="1">#REF!</definedName>
    <definedName name="BExQ6WV9KPSMXPPLGZ3KK4WNYTHU" localSheetId="19" hidden="1">#REF!</definedName>
    <definedName name="BExQ6WV9KPSMXPPLGZ3KK4WNYTHU" localSheetId="20" hidden="1">#REF!</definedName>
    <definedName name="BExQ6WV9KPSMXPPLGZ3KK4WNYTHU" localSheetId="14" hidden="1">#REF!</definedName>
    <definedName name="BExQ6WV9KPSMXPPLGZ3KK4WNYTHU" localSheetId="15" hidden="1">#REF!</definedName>
    <definedName name="BExQ6WV9KPSMXPPLGZ3KK4WNYTHU" localSheetId="3" hidden="1">#REF!</definedName>
    <definedName name="BExQ6WV9KPSMXPPLGZ3KK4WNYTHU" hidden="1">#REF!</definedName>
    <definedName name="BExQ7541G92R52ECOIYO6UXIWJJ4" localSheetId="2" hidden="1">#REF!</definedName>
    <definedName name="BExQ7541G92R52ECOIYO6UXIWJJ4" localSheetId="22" hidden="1">#REF!</definedName>
    <definedName name="BExQ7541G92R52ECOIYO6UXIWJJ4" localSheetId="19" hidden="1">#REF!</definedName>
    <definedName name="BExQ7541G92R52ECOIYO6UXIWJJ4" localSheetId="20" hidden="1">#REF!</definedName>
    <definedName name="BExQ7541G92R52ECOIYO6UXIWJJ4" localSheetId="14" hidden="1">#REF!</definedName>
    <definedName name="BExQ7541G92R52ECOIYO6UXIWJJ4" localSheetId="15" hidden="1">#REF!</definedName>
    <definedName name="BExQ7541G92R52ECOIYO6UXIWJJ4" localSheetId="3" hidden="1">#REF!</definedName>
    <definedName name="BExQ7541G92R52ECOIYO6UXIWJJ4" hidden="1">#REF!</definedName>
    <definedName name="BExQ783XTMM2A9I3UKCFWJH1PP2N" localSheetId="2" hidden="1">#REF!</definedName>
    <definedName name="BExQ783XTMM2A9I3UKCFWJH1PP2N" localSheetId="22" hidden="1">#REF!</definedName>
    <definedName name="BExQ783XTMM2A9I3UKCFWJH1PP2N" localSheetId="19" hidden="1">#REF!</definedName>
    <definedName name="BExQ783XTMM2A9I3UKCFWJH1PP2N" localSheetId="20" hidden="1">#REF!</definedName>
    <definedName name="BExQ783XTMM2A9I3UKCFWJH1PP2N" localSheetId="14" hidden="1">#REF!</definedName>
    <definedName name="BExQ783XTMM2A9I3UKCFWJH1PP2N" localSheetId="15" hidden="1">#REF!</definedName>
    <definedName name="BExQ783XTMM2A9I3UKCFWJH1PP2N" localSheetId="3" hidden="1">#REF!</definedName>
    <definedName name="BExQ783XTMM2A9I3UKCFWJH1PP2N" hidden="1">#REF!</definedName>
    <definedName name="BExQ79LX01ZPQB8EGD1ZHR2VK2H3" localSheetId="2" hidden="1">#REF!</definedName>
    <definedName name="BExQ79LX01ZPQB8EGD1ZHR2VK2H3" localSheetId="22" hidden="1">#REF!</definedName>
    <definedName name="BExQ79LX01ZPQB8EGD1ZHR2VK2H3" localSheetId="19" hidden="1">#REF!</definedName>
    <definedName name="BExQ79LX01ZPQB8EGD1ZHR2VK2H3" localSheetId="20" hidden="1">#REF!</definedName>
    <definedName name="BExQ79LX01ZPQB8EGD1ZHR2VK2H3" localSheetId="14" hidden="1">#REF!</definedName>
    <definedName name="BExQ79LX01ZPQB8EGD1ZHR2VK2H3" localSheetId="15" hidden="1">#REF!</definedName>
    <definedName name="BExQ79LX01ZPQB8EGD1ZHR2VK2H3" localSheetId="3" hidden="1">#REF!</definedName>
    <definedName name="BExQ79LX01ZPQB8EGD1ZHR2VK2H3" hidden="1">#REF!</definedName>
    <definedName name="BExQ7B3V9MGDK2OIJ61XXFBFLJFZ" localSheetId="2" hidden="1">#REF!</definedName>
    <definedName name="BExQ7B3V9MGDK2OIJ61XXFBFLJFZ" localSheetId="22" hidden="1">#REF!</definedName>
    <definedName name="BExQ7B3V9MGDK2OIJ61XXFBFLJFZ" localSheetId="19" hidden="1">#REF!</definedName>
    <definedName name="BExQ7B3V9MGDK2OIJ61XXFBFLJFZ" localSheetId="20" hidden="1">#REF!</definedName>
    <definedName name="BExQ7B3V9MGDK2OIJ61XXFBFLJFZ" localSheetId="14" hidden="1">#REF!</definedName>
    <definedName name="BExQ7B3V9MGDK2OIJ61XXFBFLJFZ" localSheetId="15" hidden="1">#REF!</definedName>
    <definedName name="BExQ7B3V9MGDK2OIJ61XXFBFLJFZ" localSheetId="3" hidden="1">#REF!</definedName>
    <definedName name="BExQ7B3V9MGDK2OIJ61XXFBFLJFZ" hidden="1">#REF!</definedName>
    <definedName name="BExQ7CB046NVPF9ZXDGA7OXOLSLX" localSheetId="2" hidden="1">#REF!</definedName>
    <definedName name="BExQ7CB046NVPF9ZXDGA7OXOLSLX" localSheetId="22" hidden="1">#REF!</definedName>
    <definedName name="BExQ7CB046NVPF9ZXDGA7OXOLSLX" localSheetId="19" hidden="1">#REF!</definedName>
    <definedName name="BExQ7CB046NVPF9ZXDGA7OXOLSLX" localSheetId="20" hidden="1">#REF!</definedName>
    <definedName name="BExQ7CB046NVPF9ZXDGA7OXOLSLX" localSheetId="14" hidden="1">#REF!</definedName>
    <definedName name="BExQ7CB046NVPF9ZXDGA7OXOLSLX" localSheetId="15" hidden="1">#REF!</definedName>
    <definedName name="BExQ7CB046NVPF9ZXDGA7OXOLSLX" localSheetId="3" hidden="1">#REF!</definedName>
    <definedName name="BExQ7CB046NVPF9ZXDGA7OXOLSLX" hidden="1">#REF!</definedName>
    <definedName name="BExQ7IWDCGGOO1HTJ97YGO1CK3R9" localSheetId="2" hidden="1">#REF!</definedName>
    <definedName name="BExQ7IWDCGGOO1HTJ97YGO1CK3R9" localSheetId="22" hidden="1">#REF!</definedName>
    <definedName name="BExQ7IWDCGGOO1HTJ97YGO1CK3R9" localSheetId="19" hidden="1">#REF!</definedName>
    <definedName name="BExQ7IWDCGGOO1HTJ97YGO1CK3R9" localSheetId="20" hidden="1">#REF!</definedName>
    <definedName name="BExQ7IWDCGGOO1HTJ97YGO1CK3R9" localSheetId="14" hidden="1">#REF!</definedName>
    <definedName name="BExQ7IWDCGGOO1HTJ97YGO1CK3R9" localSheetId="15" hidden="1">#REF!</definedName>
    <definedName name="BExQ7IWDCGGOO1HTJ97YGO1CK3R9" localSheetId="3" hidden="1">#REF!</definedName>
    <definedName name="BExQ7IWDCGGOO1HTJ97YGO1CK3R9" hidden="1">#REF!</definedName>
    <definedName name="BExQ7JNFIEGS2HKNBALH3Q2N5G7Z" localSheetId="2" hidden="1">#REF!</definedName>
    <definedName name="BExQ7JNFIEGS2HKNBALH3Q2N5G7Z" localSheetId="22" hidden="1">#REF!</definedName>
    <definedName name="BExQ7JNFIEGS2HKNBALH3Q2N5G7Z" localSheetId="19" hidden="1">#REF!</definedName>
    <definedName name="BExQ7JNFIEGS2HKNBALH3Q2N5G7Z" localSheetId="20" hidden="1">#REF!</definedName>
    <definedName name="BExQ7JNFIEGS2HKNBALH3Q2N5G7Z" localSheetId="14" hidden="1">#REF!</definedName>
    <definedName name="BExQ7JNFIEGS2HKNBALH3Q2N5G7Z" localSheetId="15" hidden="1">#REF!</definedName>
    <definedName name="BExQ7JNFIEGS2HKNBALH3Q2N5G7Z" localSheetId="3" hidden="1">#REF!</definedName>
    <definedName name="BExQ7JNFIEGS2HKNBALH3Q2N5G7Z" hidden="1">#REF!</definedName>
    <definedName name="BExQ7MY3U2Z1IZ71U5LJUD00VVB4" localSheetId="2" hidden="1">#REF!</definedName>
    <definedName name="BExQ7MY3U2Z1IZ71U5LJUD00VVB4" localSheetId="22" hidden="1">#REF!</definedName>
    <definedName name="BExQ7MY3U2Z1IZ71U5LJUD00VVB4" localSheetId="19" hidden="1">#REF!</definedName>
    <definedName name="BExQ7MY3U2Z1IZ71U5LJUD00VVB4" localSheetId="20" hidden="1">#REF!</definedName>
    <definedName name="BExQ7MY3U2Z1IZ71U5LJUD00VVB4" localSheetId="14" hidden="1">#REF!</definedName>
    <definedName name="BExQ7MY3U2Z1IZ71U5LJUD00VVB4" localSheetId="15" hidden="1">#REF!</definedName>
    <definedName name="BExQ7MY3U2Z1IZ71U5LJUD00VVB4" localSheetId="3" hidden="1">#REF!</definedName>
    <definedName name="BExQ7MY3U2Z1IZ71U5LJUD00VVB4" hidden="1">#REF!</definedName>
    <definedName name="BExQ7XL2Q1GVUFL1F9KK0K0EXMWG" localSheetId="2" hidden="1">#REF!</definedName>
    <definedName name="BExQ7XL2Q1GVUFL1F9KK0K0EXMWG" localSheetId="22" hidden="1">#REF!</definedName>
    <definedName name="BExQ7XL2Q1GVUFL1F9KK0K0EXMWG" localSheetId="19" hidden="1">#REF!</definedName>
    <definedName name="BExQ7XL2Q1GVUFL1F9KK0K0EXMWG" localSheetId="20" hidden="1">#REF!</definedName>
    <definedName name="BExQ7XL2Q1GVUFL1F9KK0K0EXMWG" localSheetId="14" hidden="1">#REF!</definedName>
    <definedName name="BExQ7XL2Q1GVUFL1F9KK0K0EXMWG" localSheetId="15" hidden="1">#REF!</definedName>
    <definedName name="BExQ7XL2Q1GVUFL1F9KK0K0EXMWG" localSheetId="3" hidden="1">#REF!</definedName>
    <definedName name="BExQ7XL2Q1GVUFL1F9KK0K0EXMWG" hidden="1">#REF!</definedName>
    <definedName name="BExQ8469L3ZRZ3KYZPYMSJIDL7Y5" localSheetId="2" hidden="1">#REF!</definedName>
    <definedName name="BExQ8469L3ZRZ3KYZPYMSJIDL7Y5" localSheetId="22" hidden="1">#REF!</definedName>
    <definedName name="BExQ8469L3ZRZ3KYZPYMSJIDL7Y5" localSheetId="19" hidden="1">#REF!</definedName>
    <definedName name="BExQ8469L3ZRZ3KYZPYMSJIDL7Y5" localSheetId="20" hidden="1">#REF!</definedName>
    <definedName name="BExQ8469L3ZRZ3KYZPYMSJIDL7Y5" localSheetId="14" hidden="1">#REF!</definedName>
    <definedName name="BExQ8469L3ZRZ3KYZPYMSJIDL7Y5" localSheetId="15" hidden="1">#REF!</definedName>
    <definedName name="BExQ8469L3ZRZ3KYZPYMSJIDL7Y5" localSheetId="3" hidden="1">#REF!</definedName>
    <definedName name="BExQ8469L3ZRZ3KYZPYMSJIDL7Y5" hidden="1">#REF!</definedName>
    <definedName name="BExQ84MJB94HL3BWRN50M4NCB6Z0" localSheetId="2" hidden="1">#REF!</definedName>
    <definedName name="BExQ84MJB94HL3BWRN50M4NCB6Z0" localSheetId="22" hidden="1">#REF!</definedName>
    <definedName name="BExQ84MJB94HL3BWRN50M4NCB6Z0" localSheetId="19" hidden="1">#REF!</definedName>
    <definedName name="BExQ84MJB94HL3BWRN50M4NCB6Z0" localSheetId="20" hidden="1">#REF!</definedName>
    <definedName name="BExQ84MJB94HL3BWRN50M4NCB6Z0" localSheetId="14" hidden="1">#REF!</definedName>
    <definedName name="BExQ84MJB94HL3BWRN50M4NCB6Z0" localSheetId="15" hidden="1">#REF!</definedName>
    <definedName name="BExQ84MJB94HL3BWRN50M4NCB6Z0" localSheetId="3" hidden="1">#REF!</definedName>
    <definedName name="BExQ84MJB94HL3BWRN50M4NCB6Z0" hidden="1">#REF!</definedName>
    <definedName name="BExQ8583ZE00NW7T9OF11OT9IA14" localSheetId="2" hidden="1">#REF!</definedName>
    <definedName name="BExQ8583ZE00NW7T9OF11OT9IA14" localSheetId="22" hidden="1">#REF!</definedName>
    <definedName name="BExQ8583ZE00NW7T9OF11OT9IA14" localSheetId="19" hidden="1">#REF!</definedName>
    <definedName name="BExQ8583ZE00NW7T9OF11OT9IA14" localSheetId="20" hidden="1">#REF!</definedName>
    <definedName name="BExQ8583ZE00NW7T9OF11OT9IA14" localSheetId="14" hidden="1">#REF!</definedName>
    <definedName name="BExQ8583ZE00NW7T9OF11OT9IA14" localSheetId="15" hidden="1">#REF!</definedName>
    <definedName name="BExQ8583ZE00NW7T9OF11OT9IA14" localSheetId="3" hidden="1">#REF!</definedName>
    <definedName name="BExQ8583ZE00NW7T9OF11OT9IA14" hidden="1">#REF!</definedName>
    <definedName name="BExQ8A0RPE3IMIFIZLUE7KD2N21W" localSheetId="2" hidden="1">#REF!</definedName>
    <definedName name="BExQ8A0RPE3IMIFIZLUE7KD2N21W" localSheetId="22" hidden="1">#REF!</definedName>
    <definedName name="BExQ8A0RPE3IMIFIZLUE7KD2N21W" localSheetId="19" hidden="1">#REF!</definedName>
    <definedName name="BExQ8A0RPE3IMIFIZLUE7KD2N21W" localSheetId="20" hidden="1">#REF!</definedName>
    <definedName name="BExQ8A0RPE3IMIFIZLUE7KD2N21W" localSheetId="14" hidden="1">#REF!</definedName>
    <definedName name="BExQ8A0RPE3IMIFIZLUE7KD2N21W" localSheetId="15" hidden="1">#REF!</definedName>
    <definedName name="BExQ8A0RPE3IMIFIZLUE7KD2N21W" localSheetId="3" hidden="1">#REF!</definedName>
    <definedName name="BExQ8A0RPE3IMIFIZLUE7KD2N21W" hidden="1">#REF!</definedName>
    <definedName name="BExQ8ABK6H1ADV2R2OYT8NFFYG2N" localSheetId="2" hidden="1">#REF!</definedName>
    <definedName name="BExQ8ABK6H1ADV2R2OYT8NFFYG2N" localSheetId="22" hidden="1">#REF!</definedName>
    <definedName name="BExQ8ABK6H1ADV2R2OYT8NFFYG2N" localSheetId="19" hidden="1">#REF!</definedName>
    <definedName name="BExQ8ABK6H1ADV2R2OYT8NFFYG2N" localSheetId="20" hidden="1">#REF!</definedName>
    <definedName name="BExQ8ABK6H1ADV2R2OYT8NFFYG2N" localSheetId="14" hidden="1">#REF!</definedName>
    <definedName name="BExQ8ABK6H1ADV2R2OYT8NFFYG2N" localSheetId="15" hidden="1">#REF!</definedName>
    <definedName name="BExQ8ABK6H1ADV2R2OYT8NFFYG2N" localSheetId="3" hidden="1">#REF!</definedName>
    <definedName name="BExQ8ABK6H1ADV2R2OYT8NFFYG2N" hidden="1">#REF!</definedName>
    <definedName name="BExQ8DM90XJ6GCJIK9LC5O82I2TJ" localSheetId="2" hidden="1">#REF!</definedName>
    <definedName name="BExQ8DM90XJ6GCJIK9LC5O82I2TJ" localSheetId="22" hidden="1">#REF!</definedName>
    <definedName name="BExQ8DM90XJ6GCJIK9LC5O82I2TJ" localSheetId="19" hidden="1">#REF!</definedName>
    <definedName name="BExQ8DM90XJ6GCJIK9LC5O82I2TJ" localSheetId="20" hidden="1">#REF!</definedName>
    <definedName name="BExQ8DM90XJ6GCJIK9LC5O82I2TJ" localSheetId="14" hidden="1">#REF!</definedName>
    <definedName name="BExQ8DM90XJ6GCJIK9LC5O82I2TJ" localSheetId="15" hidden="1">#REF!</definedName>
    <definedName name="BExQ8DM90XJ6GCJIK9LC5O82I2TJ" localSheetId="3" hidden="1">#REF!</definedName>
    <definedName name="BExQ8DM90XJ6GCJIK9LC5O82I2TJ" hidden="1">#REF!</definedName>
    <definedName name="BExQ8G0K46ZORA0QVQTDI7Z8LXGF" localSheetId="2" hidden="1">#REF!</definedName>
    <definedName name="BExQ8G0K46ZORA0QVQTDI7Z8LXGF" localSheetId="22" hidden="1">#REF!</definedName>
    <definedName name="BExQ8G0K46ZORA0QVQTDI7Z8LXGF" localSheetId="19" hidden="1">#REF!</definedName>
    <definedName name="BExQ8G0K46ZORA0QVQTDI7Z8LXGF" localSheetId="20" hidden="1">#REF!</definedName>
    <definedName name="BExQ8G0K46ZORA0QVQTDI7Z8LXGF" localSheetId="14" hidden="1">#REF!</definedName>
    <definedName name="BExQ8G0K46ZORA0QVQTDI7Z8LXGF" localSheetId="15" hidden="1">#REF!</definedName>
    <definedName name="BExQ8G0K46ZORA0QVQTDI7Z8LXGF" localSheetId="3" hidden="1">#REF!</definedName>
    <definedName name="BExQ8G0K46ZORA0QVQTDI7Z8LXGF" hidden="1">#REF!</definedName>
    <definedName name="BExQ8O3WEU8HNTTGKTW5T0QSKCLP" localSheetId="2" hidden="1">#REF!</definedName>
    <definedName name="BExQ8O3WEU8HNTTGKTW5T0QSKCLP" localSheetId="22" hidden="1">#REF!</definedName>
    <definedName name="BExQ8O3WEU8HNTTGKTW5T0QSKCLP" localSheetId="19" hidden="1">#REF!</definedName>
    <definedName name="BExQ8O3WEU8HNTTGKTW5T0QSKCLP" localSheetId="20" hidden="1">#REF!</definedName>
    <definedName name="BExQ8O3WEU8HNTTGKTW5T0QSKCLP" localSheetId="14" hidden="1">#REF!</definedName>
    <definedName name="BExQ8O3WEU8HNTTGKTW5T0QSKCLP" localSheetId="15" hidden="1">#REF!</definedName>
    <definedName name="BExQ8O3WEU8HNTTGKTW5T0QSKCLP" localSheetId="3" hidden="1">#REF!</definedName>
    <definedName name="BExQ8O3WEU8HNTTGKTW5T0QSKCLP" hidden="1">#REF!</definedName>
    <definedName name="BExQ8ZCEDBOBJA3D9LDP5TU2WYGR" localSheetId="2" hidden="1">#REF!</definedName>
    <definedName name="BExQ8ZCEDBOBJA3D9LDP5TU2WYGR" localSheetId="22" hidden="1">#REF!</definedName>
    <definedName name="BExQ8ZCEDBOBJA3D9LDP5TU2WYGR" localSheetId="19" hidden="1">#REF!</definedName>
    <definedName name="BExQ8ZCEDBOBJA3D9LDP5TU2WYGR" localSheetId="20" hidden="1">#REF!</definedName>
    <definedName name="BExQ8ZCEDBOBJA3D9LDP5TU2WYGR" localSheetId="14" hidden="1">#REF!</definedName>
    <definedName name="BExQ8ZCEDBOBJA3D9LDP5TU2WYGR" localSheetId="15" hidden="1">#REF!</definedName>
    <definedName name="BExQ8ZCEDBOBJA3D9LDP5TU2WYGR" localSheetId="3" hidden="1">#REF!</definedName>
    <definedName name="BExQ8ZCEDBOBJA3D9LDP5TU2WYGR" hidden="1">#REF!</definedName>
    <definedName name="BExQ94LAW6MAQBWY25WTBFV5PPZJ" localSheetId="2" hidden="1">#REF!</definedName>
    <definedName name="BExQ94LAW6MAQBWY25WTBFV5PPZJ" localSheetId="22" hidden="1">#REF!</definedName>
    <definedName name="BExQ94LAW6MAQBWY25WTBFV5PPZJ" localSheetId="19" hidden="1">#REF!</definedName>
    <definedName name="BExQ94LAW6MAQBWY25WTBFV5PPZJ" localSheetId="20" hidden="1">#REF!</definedName>
    <definedName name="BExQ94LAW6MAQBWY25WTBFV5PPZJ" localSheetId="14" hidden="1">#REF!</definedName>
    <definedName name="BExQ94LAW6MAQBWY25WTBFV5PPZJ" localSheetId="15" hidden="1">#REF!</definedName>
    <definedName name="BExQ94LAW6MAQBWY25WTBFV5PPZJ" localSheetId="3" hidden="1">#REF!</definedName>
    <definedName name="BExQ94LAW6MAQBWY25WTBFV5PPZJ" hidden="1">#REF!</definedName>
    <definedName name="BExQ968K8V66L55PCVI3B4VR4FW6" localSheetId="2" hidden="1">#REF!</definedName>
    <definedName name="BExQ968K8V66L55PCVI3B4VR4FW6" localSheetId="22" hidden="1">#REF!</definedName>
    <definedName name="BExQ968K8V66L55PCVI3B4VR4FW6" localSheetId="19" hidden="1">#REF!</definedName>
    <definedName name="BExQ968K8V66L55PCVI3B4VR4FW6" localSheetId="20" hidden="1">#REF!</definedName>
    <definedName name="BExQ968K8V66L55PCVI3B4VR4FW6" localSheetId="14" hidden="1">#REF!</definedName>
    <definedName name="BExQ968K8V66L55PCVI3B4VR4FW6" localSheetId="15" hidden="1">#REF!</definedName>
    <definedName name="BExQ968K8V66L55PCVI3B4VR4FW6" localSheetId="3" hidden="1">#REF!</definedName>
    <definedName name="BExQ968K8V66L55PCVI3B4VR4FW6" hidden="1">#REF!</definedName>
    <definedName name="BExQ97QIPOSSRK978N8P234Y1XA4" localSheetId="2" hidden="1">#REF!</definedName>
    <definedName name="BExQ97QIPOSSRK978N8P234Y1XA4" localSheetId="22" hidden="1">#REF!</definedName>
    <definedName name="BExQ97QIPOSSRK978N8P234Y1XA4" localSheetId="19" hidden="1">#REF!</definedName>
    <definedName name="BExQ97QIPOSSRK978N8P234Y1XA4" localSheetId="20" hidden="1">#REF!</definedName>
    <definedName name="BExQ97QIPOSSRK978N8P234Y1XA4" localSheetId="14" hidden="1">#REF!</definedName>
    <definedName name="BExQ97QIPOSSRK978N8P234Y1XA4" localSheetId="15" hidden="1">#REF!</definedName>
    <definedName name="BExQ97QIPOSSRK978N8P234Y1XA4" localSheetId="3" hidden="1">#REF!</definedName>
    <definedName name="BExQ97QIPOSSRK978N8P234Y1XA4" hidden="1">#REF!</definedName>
    <definedName name="BExQ9DFHXLBKBS9DWH05G83SL12Z" localSheetId="2" hidden="1">#REF!</definedName>
    <definedName name="BExQ9DFHXLBKBS9DWH05G83SL12Z" localSheetId="22" hidden="1">#REF!</definedName>
    <definedName name="BExQ9DFHXLBKBS9DWH05G83SL12Z" localSheetId="19" hidden="1">#REF!</definedName>
    <definedName name="BExQ9DFHXLBKBS9DWH05G83SL12Z" localSheetId="20" hidden="1">#REF!</definedName>
    <definedName name="BExQ9DFHXLBKBS9DWH05G83SL12Z" localSheetId="14" hidden="1">#REF!</definedName>
    <definedName name="BExQ9DFHXLBKBS9DWH05G83SL12Z" localSheetId="15" hidden="1">#REF!</definedName>
    <definedName name="BExQ9DFHXLBKBS9DWH05G83SL12Z" localSheetId="3" hidden="1">#REF!</definedName>
    <definedName name="BExQ9DFHXLBKBS9DWH05G83SL12Z" hidden="1">#REF!</definedName>
    <definedName name="BExQ9E6FBAXTHGF3RXANFIA77GXP" localSheetId="2" hidden="1">#REF!</definedName>
    <definedName name="BExQ9E6FBAXTHGF3RXANFIA77GXP" localSheetId="22" hidden="1">#REF!</definedName>
    <definedName name="BExQ9E6FBAXTHGF3RXANFIA77GXP" localSheetId="19" hidden="1">#REF!</definedName>
    <definedName name="BExQ9E6FBAXTHGF3RXANFIA77GXP" localSheetId="20" hidden="1">#REF!</definedName>
    <definedName name="BExQ9E6FBAXTHGF3RXANFIA77GXP" localSheetId="14" hidden="1">#REF!</definedName>
    <definedName name="BExQ9E6FBAXTHGF3RXANFIA77GXP" localSheetId="15" hidden="1">#REF!</definedName>
    <definedName name="BExQ9E6FBAXTHGF3RXANFIA77GXP" localSheetId="3" hidden="1">#REF!</definedName>
    <definedName name="BExQ9E6FBAXTHGF3RXANFIA77GXP" hidden="1">#REF!</definedName>
    <definedName name="BExQ9J4ID0TGFFFJSQ9PFAMXOYZ1" localSheetId="2" hidden="1">#REF!</definedName>
    <definedName name="BExQ9J4ID0TGFFFJSQ9PFAMXOYZ1" localSheetId="22" hidden="1">#REF!</definedName>
    <definedName name="BExQ9J4ID0TGFFFJSQ9PFAMXOYZ1" localSheetId="19" hidden="1">#REF!</definedName>
    <definedName name="BExQ9J4ID0TGFFFJSQ9PFAMXOYZ1" localSheetId="20" hidden="1">#REF!</definedName>
    <definedName name="BExQ9J4ID0TGFFFJSQ9PFAMXOYZ1" localSheetId="14" hidden="1">#REF!</definedName>
    <definedName name="BExQ9J4ID0TGFFFJSQ9PFAMXOYZ1" localSheetId="15" hidden="1">#REF!</definedName>
    <definedName name="BExQ9J4ID0TGFFFJSQ9PFAMXOYZ1" localSheetId="3" hidden="1">#REF!</definedName>
    <definedName name="BExQ9J4ID0TGFFFJSQ9PFAMXOYZ1" hidden="1">#REF!</definedName>
    <definedName name="BExQ9KX9734KIAK7IMRLHCPYDHO2" localSheetId="2" hidden="1">#REF!</definedName>
    <definedName name="BExQ9KX9734KIAK7IMRLHCPYDHO2" localSheetId="22" hidden="1">#REF!</definedName>
    <definedName name="BExQ9KX9734KIAK7IMRLHCPYDHO2" localSheetId="19" hidden="1">#REF!</definedName>
    <definedName name="BExQ9KX9734KIAK7IMRLHCPYDHO2" localSheetId="20" hidden="1">#REF!</definedName>
    <definedName name="BExQ9KX9734KIAK7IMRLHCPYDHO2" localSheetId="14" hidden="1">#REF!</definedName>
    <definedName name="BExQ9KX9734KIAK7IMRLHCPYDHO2" localSheetId="15" hidden="1">#REF!</definedName>
    <definedName name="BExQ9KX9734KIAK7IMRLHCPYDHO2" localSheetId="3" hidden="1">#REF!</definedName>
    <definedName name="BExQ9KX9734KIAK7IMRLHCPYDHO2" hidden="1">#REF!</definedName>
    <definedName name="BExQ9L81FF4I7816VTPFBDWVU4CW" localSheetId="2" hidden="1">#REF!</definedName>
    <definedName name="BExQ9L81FF4I7816VTPFBDWVU4CW" localSheetId="22" hidden="1">#REF!</definedName>
    <definedName name="BExQ9L81FF4I7816VTPFBDWVU4CW" localSheetId="19" hidden="1">#REF!</definedName>
    <definedName name="BExQ9L81FF4I7816VTPFBDWVU4CW" localSheetId="20" hidden="1">#REF!</definedName>
    <definedName name="BExQ9L81FF4I7816VTPFBDWVU4CW" localSheetId="14" hidden="1">#REF!</definedName>
    <definedName name="BExQ9L81FF4I7816VTPFBDWVU4CW" localSheetId="15" hidden="1">#REF!</definedName>
    <definedName name="BExQ9L81FF4I7816VTPFBDWVU4CW" localSheetId="3" hidden="1">#REF!</definedName>
    <definedName name="BExQ9L81FF4I7816VTPFBDWVU4CW" hidden="1">#REF!</definedName>
    <definedName name="BExQ9M4E2ACZOWWWP1JJIQO8AHUM" localSheetId="2" hidden="1">#REF!</definedName>
    <definedName name="BExQ9M4E2ACZOWWWP1JJIQO8AHUM" localSheetId="22" hidden="1">#REF!</definedName>
    <definedName name="BExQ9M4E2ACZOWWWP1JJIQO8AHUM" localSheetId="19" hidden="1">#REF!</definedName>
    <definedName name="BExQ9M4E2ACZOWWWP1JJIQO8AHUM" localSheetId="20" hidden="1">#REF!</definedName>
    <definedName name="BExQ9M4E2ACZOWWWP1JJIQO8AHUM" localSheetId="14" hidden="1">#REF!</definedName>
    <definedName name="BExQ9M4E2ACZOWWWP1JJIQO8AHUM" localSheetId="15" hidden="1">#REF!</definedName>
    <definedName name="BExQ9M4E2ACZOWWWP1JJIQO8AHUM" localSheetId="3" hidden="1">#REF!</definedName>
    <definedName name="BExQ9M4E2ACZOWWWP1JJIQO8AHUM" hidden="1">#REF!</definedName>
    <definedName name="BExQ9TBCP5IJKSQLYEBE6FQLF16I" localSheetId="2" hidden="1">#REF!</definedName>
    <definedName name="BExQ9TBCP5IJKSQLYEBE6FQLF16I" localSheetId="22" hidden="1">#REF!</definedName>
    <definedName name="BExQ9TBCP5IJKSQLYEBE6FQLF16I" localSheetId="19" hidden="1">#REF!</definedName>
    <definedName name="BExQ9TBCP5IJKSQLYEBE6FQLF16I" localSheetId="20" hidden="1">#REF!</definedName>
    <definedName name="BExQ9TBCP5IJKSQLYEBE6FQLF16I" localSheetId="14" hidden="1">#REF!</definedName>
    <definedName name="BExQ9TBCP5IJKSQLYEBE6FQLF16I" localSheetId="15" hidden="1">#REF!</definedName>
    <definedName name="BExQ9TBCP5IJKSQLYEBE6FQLF16I" localSheetId="3" hidden="1">#REF!</definedName>
    <definedName name="BExQ9TBCP5IJKSQLYEBE6FQLF16I" hidden="1">#REF!</definedName>
    <definedName name="BExQ9UTANMJCK7LJ4OQMD6F2Q01L" localSheetId="2" hidden="1">#REF!</definedName>
    <definedName name="BExQ9UTANMJCK7LJ4OQMD6F2Q01L" localSheetId="22" hidden="1">#REF!</definedName>
    <definedName name="BExQ9UTANMJCK7LJ4OQMD6F2Q01L" localSheetId="19" hidden="1">#REF!</definedName>
    <definedName name="BExQ9UTANMJCK7LJ4OQMD6F2Q01L" localSheetId="20" hidden="1">#REF!</definedName>
    <definedName name="BExQ9UTANMJCK7LJ4OQMD6F2Q01L" localSheetId="14" hidden="1">#REF!</definedName>
    <definedName name="BExQ9UTANMJCK7LJ4OQMD6F2Q01L" localSheetId="15" hidden="1">#REF!</definedName>
    <definedName name="BExQ9UTANMJCK7LJ4OQMD6F2Q01L" localSheetId="3" hidden="1">#REF!</definedName>
    <definedName name="BExQ9UTANMJCK7LJ4OQMD6F2Q01L" hidden="1">#REF!</definedName>
    <definedName name="BExQ9ZLYHWABXAA9NJDW8ZS0UQ9P" localSheetId="2" hidden="1">#REF!</definedName>
    <definedName name="BExQ9ZLYHWABXAA9NJDW8ZS0UQ9P" localSheetId="22" hidden="1">#REF!</definedName>
    <definedName name="BExQ9ZLYHWABXAA9NJDW8ZS0UQ9P" localSheetId="19" hidden="1">#REF!</definedName>
    <definedName name="BExQ9ZLYHWABXAA9NJDW8ZS0UQ9P" localSheetId="20" hidden="1">#REF!</definedName>
    <definedName name="BExQ9ZLYHWABXAA9NJDW8ZS0UQ9P" localSheetId="14" hidden="1">#REF!</definedName>
    <definedName name="BExQ9ZLYHWABXAA9NJDW8ZS0UQ9P" localSheetId="15" hidden="1">#REF!</definedName>
    <definedName name="BExQ9ZLYHWABXAA9NJDW8ZS0UQ9P" localSheetId="3" hidden="1">#REF!</definedName>
    <definedName name="BExQ9ZLYHWABXAA9NJDW8ZS0UQ9P" hidden="1">#REF!</definedName>
    <definedName name="BExQ9ZWQ19KSRZNZNPY6ZNWEST1J" localSheetId="2" hidden="1">#REF!</definedName>
    <definedName name="BExQ9ZWQ19KSRZNZNPY6ZNWEST1J" localSheetId="22" hidden="1">#REF!</definedName>
    <definedName name="BExQ9ZWQ19KSRZNZNPY6ZNWEST1J" localSheetId="19" hidden="1">#REF!</definedName>
    <definedName name="BExQ9ZWQ19KSRZNZNPY6ZNWEST1J" localSheetId="20" hidden="1">#REF!</definedName>
    <definedName name="BExQ9ZWQ19KSRZNZNPY6ZNWEST1J" localSheetId="14" hidden="1">#REF!</definedName>
    <definedName name="BExQ9ZWQ19KSRZNZNPY6ZNWEST1J" localSheetId="15" hidden="1">#REF!</definedName>
    <definedName name="BExQ9ZWQ19KSRZNZNPY6ZNWEST1J" localSheetId="3" hidden="1">#REF!</definedName>
    <definedName name="BExQ9ZWQ19KSRZNZNPY6ZNWEST1J" hidden="1">#REF!</definedName>
    <definedName name="BExQA324HSCK40ENJUT9CS9EC71B" localSheetId="2" hidden="1">#REF!</definedName>
    <definedName name="BExQA324HSCK40ENJUT9CS9EC71B" localSheetId="22" hidden="1">#REF!</definedName>
    <definedName name="BExQA324HSCK40ENJUT9CS9EC71B" localSheetId="19" hidden="1">#REF!</definedName>
    <definedName name="BExQA324HSCK40ENJUT9CS9EC71B" localSheetId="20" hidden="1">#REF!</definedName>
    <definedName name="BExQA324HSCK40ENJUT9CS9EC71B" localSheetId="14" hidden="1">#REF!</definedName>
    <definedName name="BExQA324HSCK40ENJUT9CS9EC71B" localSheetId="15" hidden="1">#REF!</definedName>
    <definedName name="BExQA324HSCK40ENJUT9CS9EC71B" localSheetId="3" hidden="1">#REF!</definedName>
    <definedName name="BExQA324HSCK40ENJUT9CS9EC71B" hidden="1">#REF!</definedName>
    <definedName name="BExQA55GY0STSNBWQCWN8E31ZXCS" localSheetId="2" hidden="1">#REF!</definedName>
    <definedName name="BExQA55GY0STSNBWQCWN8E31ZXCS" localSheetId="22" hidden="1">#REF!</definedName>
    <definedName name="BExQA55GY0STSNBWQCWN8E31ZXCS" localSheetId="19" hidden="1">#REF!</definedName>
    <definedName name="BExQA55GY0STSNBWQCWN8E31ZXCS" localSheetId="20" hidden="1">#REF!</definedName>
    <definedName name="BExQA55GY0STSNBWQCWN8E31ZXCS" localSheetId="14" hidden="1">#REF!</definedName>
    <definedName name="BExQA55GY0STSNBWQCWN8E31ZXCS" localSheetId="15" hidden="1">#REF!</definedName>
    <definedName name="BExQA55GY0STSNBWQCWN8E31ZXCS" localSheetId="3" hidden="1">#REF!</definedName>
    <definedName name="BExQA55GY0STSNBWQCWN8E31ZXCS" hidden="1">#REF!</definedName>
    <definedName name="BExQA7URC7M82I0T9RUF90GCS15S" localSheetId="2" hidden="1">#REF!</definedName>
    <definedName name="BExQA7URC7M82I0T9RUF90GCS15S" localSheetId="22" hidden="1">#REF!</definedName>
    <definedName name="BExQA7URC7M82I0T9RUF90GCS15S" localSheetId="19" hidden="1">#REF!</definedName>
    <definedName name="BExQA7URC7M82I0T9RUF90GCS15S" localSheetId="20" hidden="1">#REF!</definedName>
    <definedName name="BExQA7URC7M82I0T9RUF90GCS15S" localSheetId="14" hidden="1">#REF!</definedName>
    <definedName name="BExQA7URC7M82I0T9RUF90GCS15S" localSheetId="15" hidden="1">#REF!</definedName>
    <definedName name="BExQA7URC7M82I0T9RUF90GCS15S" localSheetId="3" hidden="1">#REF!</definedName>
    <definedName name="BExQA7URC7M82I0T9RUF90GCS15S" hidden="1">#REF!</definedName>
    <definedName name="BExQA9HZIN9XEMHEEVHT99UU9Z82" localSheetId="2" hidden="1">#REF!</definedName>
    <definedName name="BExQA9HZIN9XEMHEEVHT99UU9Z82" localSheetId="22" hidden="1">#REF!</definedName>
    <definedName name="BExQA9HZIN9XEMHEEVHT99UU9Z82" localSheetId="19" hidden="1">#REF!</definedName>
    <definedName name="BExQA9HZIN9XEMHEEVHT99UU9Z82" localSheetId="20" hidden="1">#REF!</definedName>
    <definedName name="BExQA9HZIN9XEMHEEVHT99UU9Z82" localSheetId="14" hidden="1">#REF!</definedName>
    <definedName name="BExQA9HZIN9XEMHEEVHT99UU9Z82" localSheetId="15" hidden="1">#REF!</definedName>
    <definedName name="BExQA9HZIN9XEMHEEVHT99UU9Z82" localSheetId="3" hidden="1">#REF!</definedName>
    <definedName name="BExQA9HZIN9XEMHEEVHT99UU9Z82" hidden="1">#REF!</definedName>
    <definedName name="BExQAELFYH92K8CJL155181UDORO" localSheetId="2" hidden="1">#REF!</definedName>
    <definedName name="BExQAELFYH92K8CJL155181UDORO" localSheetId="22" hidden="1">#REF!</definedName>
    <definedName name="BExQAELFYH92K8CJL155181UDORO" localSheetId="19" hidden="1">#REF!</definedName>
    <definedName name="BExQAELFYH92K8CJL155181UDORO" localSheetId="20" hidden="1">#REF!</definedName>
    <definedName name="BExQAELFYH92K8CJL155181UDORO" localSheetId="14" hidden="1">#REF!</definedName>
    <definedName name="BExQAELFYH92K8CJL155181UDORO" localSheetId="15" hidden="1">#REF!</definedName>
    <definedName name="BExQAELFYH92K8CJL155181UDORO" localSheetId="3" hidden="1">#REF!</definedName>
    <definedName name="BExQAELFYH92K8CJL155181UDORO" hidden="1">#REF!</definedName>
    <definedName name="BExQAG8PP8R5NJKNQD1U4QOSD6X5" localSheetId="2" hidden="1">#REF!</definedName>
    <definedName name="BExQAG8PP8R5NJKNQD1U4QOSD6X5" localSheetId="22" hidden="1">#REF!</definedName>
    <definedName name="BExQAG8PP8R5NJKNQD1U4QOSD6X5" localSheetId="19" hidden="1">#REF!</definedName>
    <definedName name="BExQAG8PP8R5NJKNQD1U4QOSD6X5" localSheetId="20" hidden="1">#REF!</definedName>
    <definedName name="BExQAG8PP8R5NJKNQD1U4QOSD6X5" localSheetId="14" hidden="1">#REF!</definedName>
    <definedName name="BExQAG8PP8R5NJKNQD1U4QOSD6X5" localSheetId="15" hidden="1">#REF!</definedName>
    <definedName name="BExQAG8PP8R5NJKNQD1U4QOSD6X5" localSheetId="3" hidden="1">#REF!</definedName>
    <definedName name="BExQAG8PP8R5NJKNQD1U4QOSD6X5" hidden="1">#REF!</definedName>
    <definedName name="BExQAVTR32SDHZQ69KNYF6UXXKS2" localSheetId="2" hidden="1">#REF!</definedName>
    <definedName name="BExQAVTR32SDHZQ69KNYF6UXXKS2" localSheetId="22" hidden="1">#REF!</definedName>
    <definedName name="BExQAVTR32SDHZQ69KNYF6UXXKS2" localSheetId="19" hidden="1">#REF!</definedName>
    <definedName name="BExQAVTR32SDHZQ69KNYF6UXXKS2" localSheetId="20" hidden="1">#REF!</definedName>
    <definedName name="BExQAVTR32SDHZQ69KNYF6UXXKS2" localSheetId="14" hidden="1">#REF!</definedName>
    <definedName name="BExQAVTR32SDHZQ69KNYF6UXXKS2" localSheetId="15" hidden="1">#REF!</definedName>
    <definedName name="BExQAVTR32SDHZQ69KNYF6UXXKS2" localSheetId="3" hidden="1">#REF!</definedName>
    <definedName name="BExQAVTR32SDHZQ69KNYF6UXXKS2" hidden="1">#REF!</definedName>
    <definedName name="BExQBBETZJ7LHJ9CLAL3GEKQFEGR" localSheetId="2" hidden="1">#REF!</definedName>
    <definedName name="BExQBBETZJ7LHJ9CLAL3GEKQFEGR" localSheetId="22" hidden="1">#REF!</definedName>
    <definedName name="BExQBBETZJ7LHJ9CLAL3GEKQFEGR" localSheetId="19" hidden="1">#REF!</definedName>
    <definedName name="BExQBBETZJ7LHJ9CLAL3GEKQFEGR" localSheetId="20" hidden="1">#REF!</definedName>
    <definedName name="BExQBBETZJ7LHJ9CLAL3GEKQFEGR" localSheetId="14" hidden="1">#REF!</definedName>
    <definedName name="BExQBBETZJ7LHJ9CLAL3GEKQFEGR" localSheetId="15" hidden="1">#REF!</definedName>
    <definedName name="BExQBBETZJ7LHJ9CLAL3GEKQFEGR" localSheetId="3" hidden="1">#REF!</definedName>
    <definedName name="BExQBBETZJ7LHJ9CLAL3GEKQFEGR" hidden="1">#REF!</definedName>
    <definedName name="BExQBDICMZTSA1X73TMHNO4JSFLN" localSheetId="2" hidden="1">#REF!</definedName>
    <definedName name="BExQBDICMZTSA1X73TMHNO4JSFLN" localSheetId="22" hidden="1">#REF!</definedName>
    <definedName name="BExQBDICMZTSA1X73TMHNO4JSFLN" localSheetId="19" hidden="1">#REF!</definedName>
    <definedName name="BExQBDICMZTSA1X73TMHNO4JSFLN" localSheetId="20" hidden="1">#REF!</definedName>
    <definedName name="BExQBDICMZTSA1X73TMHNO4JSFLN" localSheetId="14" hidden="1">#REF!</definedName>
    <definedName name="BExQBDICMZTSA1X73TMHNO4JSFLN" localSheetId="15" hidden="1">#REF!</definedName>
    <definedName name="BExQBDICMZTSA1X73TMHNO4JSFLN" localSheetId="3" hidden="1">#REF!</definedName>
    <definedName name="BExQBDICMZTSA1X73TMHNO4JSFLN" hidden="1">#REF!</definedName>
    <definedName name="BExQBEER6CRCRPSSL61S0OMH57ZA" localSheetId="2" hidden="1">#REF!</definedName>
    <definedName name="BExQBEER6CRCRPSSL61S0OMH57ZA" localSheetId="22" hidden="1">#REF!</definedName>
    <definedName name="BExQBEER6CRCRPSSL61S0OMH57ZA" localSheetId="19" hidden="1">#REF!</definedName>
    <definedName name="BExQBEER6CRCRPSSL61S0OMH57ZA" localSheetId="20" hidden="1">#REF!</definedName>
    <definedName name="BExQBEER6CRCRPSSL61S0OMH57ZA" localSheetId="14" hidden="1">#REF!</definedName>
    <definedName name="BExQBEER6CRCRPSSL61S0OMH57ZA" localSheetId="15" hidden="1">#REF!</definedName>
    <definedName name="BExQBEER6CRCRPSSL61S0OMH57ZA" localSheetId="3" hidden="1">#REF!</definedName>
    <definedName name="BExQBEER6CRCRPSSL61S0OMH57ZA" hidden="1">#REF!</definedName>
    <definedName name="BExQBFR753FNBMC27WEQJT8UKANJ" localSheetId="2" hidden="1">#REF!</definedName>
    <definedName name="BExQBFR753FNBMC27WEQJT8UKANJ" localSheetId="22" hidden="1">#REF!</definedName>
    <definedName name="BExQBFR753FNBMC27WEQJT8UKANJ" localSheetId="19" hidden="1">#REF!</definedName>
    <definedName name="BExQBFR753FNBMC27WEQJT8UKANJ" localSheetId="20" hidden="1">#REF!</definedName>
    <definedName name="BExQBFR753FNBMC27WEQJT8UKANJ" localSheetId="14" hidden="1">#REF!</definedName>
    <definedName name="BExQBFR753FNBMC27WEQJT8UKANJ" localSheetId="15" hidden="1">#REF!</definedName>
    <definedName name="BExQBFR753FNBMC27WEQJT8UKANJ" localSheetId="3" hidden="1">#REF!</definedName>
    <definedName name="BExQBFR753FNBMC27WEQJT8UKANJ" hidden="1">#REF!</definedName>
    <definedName name="BExQBIGGY5TXI2FJVVZSLZ0LTZYH" localSheetId="2" hidden="1">#REF!</definedName>
    <definedName name="BExQBIGGY5TXI2FJVVZSLZ0LTZYH" localSheetId="22" hidden="1">#REF!</definedName>
    <definedName name="BExQBIGGY5TXI2FJVVZSLZ0LTZYH" localSheetId="19" hidden="1">#REF!</definedName>
    <definedName name="BExQBIGGY5TXI2FJVVZSLZ0LTZYH" localSheetId="20" hidden="1">#REF!</definedName>
    <definedName name="BExQBIGGY5TXI2FJVVZSLZ0LTZYH" localSheetId="14" hidden="1">#REF!</definedName>
    <definedName name="BExQBIGGY5TXI2FJVVZSLZ0LTZYH" localSheetId="15" hidden="1">#REF!</definedName>
    <definedName name="BExQBIGGY5TXI2FJVVZSLZ0LTZYH" localSheetId="3" hidden="1">#REF!</definedName>
    <definedName name="BExQBIGGY5TXI2FJVVZSLZ0LTZYH" hidden="1">#REF!</definedName>
    <definedName name="BExQBM1RUSIQ85LLMM2159BYDPIP" localSheetId="2" hidden="1">#REF!</definedName>
    <definedName name="BExQBM1RUSIQ85LLMM2159BYDPIP" localSheetId="22" hidden="1">#REF!</definedName>
    <definedName name="BExQBM1RUSIQ85LLMM2159BYDPIP" localSheetId="19" hidden="1">#REF!</definedName>
    <definedName name="BExQBM1RUSIQ85LLMM2159BYDPIP" localSheetId="20" hidden="1">#REF!</definedName>
    <definedName name="BExQBM1RUSIQ85LLMM2159BYDPIP" localSheetId="14" hidden="1">#REF!</definedName>
    <definedName name="BExQBM1RUSIQ85LLMM2159BYDPIP" localSheetId="15" hidden="1">#REF!</definedName>
    <definedName name="BExQBM1RUSIQ85LLMM2159BYDPIP" localSheetId="3" hidden="1">#REF!</definedName>
    <definedName name="BExQBM1RUSIQ85LLMM2159BYDPIP" hidden="1">#REF!</definedName>
    <definedName name="BExQBOWE543K7PGA5S7SVU2QKPM3" localSheetId="2" hidden="1">#REF!</definedName>
    <definedName name="BExQBOWE543K7PGA5S7SVU2QKPM3" localSheetId="22" hidden="1">#REF!</definedName>
    <definedName name="BExQBOWE543K7PGA5S7SVU2QKPM3" localSheetId="19" hidden="1">#REF!</definedName>
    <definedName name="BExQBOWE543K7PGA5S7SVU2QKPM3" localSheetId="20" hidden="1">#REF!</definedName>
    <definedName name="BExQBOWE543K7PGA5S7SVU2QKPM3" localSheetId="14" hidden="1">#REF!</definedName>
    <definedName name="BExQBOWE543K7PGA5S7SVU2QKPM3" localSheetId="15" hidden="1">#REF!</definedName>
    <definedName name="BExQBOWE543K7PGA5S7SVU2QKPM3" localSheetId="3" hidden="1">#REF!</definedName>
    <definedName name="BExQBOWE543K7PGA5S7SVU2QKPM3" hidden="1">#REF!</definedName>
    <definedName name="BExQBPSOZ47V81YAEURP0NQJNTJH" localSheetId="2" hidden="1">#REF!</definedName>
    <definedName name="BExQBPSOZ47V81YAEURP0NQJNTJH" localSheetId="22" hidden="1">#REF!</definedName>
    <definedName name="BExQBPSOZ47V81YAEURP0NQJNTJH" localSheetId="19" hidden="1">#REF!</definedName>
    <definedName name="BExQBPSOZ47V81YAEURP0NQJNTJH" localSheetId="20" hidden="1">#REF!</definedName>
    <definedName name="BExQBPSOZ47V81YAEURP0NQJNTJH" localSheetId="14" hidden="1">#REF!</definedName>
    <definedName name="BExQBPSOZ47V81YAEURP0NQJNTJH" localSheetId="15" hidden="1">#REF!</definedName>
    <definedName name="BExQBPSOZ47V81YAEURP0NQJNTJH" localSheetId="3" hidden="1">#REF!</definedName>
    <definedName name="BExQBPSOZ47V81YAEURP0NQJNTJH" hidden="1">#REF!</definedName>
    <definedName name="BExQC5TWT21CGBKD0IHAXTIN2QB8" localSheetId="2" hidden="1">#REF!</definedName>
    <definedName name="BExQC5TWT21CGBKD0IHAXTIN2QB8" localSheetId="22" hidden="1">#REF!</definedName>
    <definedName name="BExQC5TWT21CGBKD0IHAXTIN2QB8" localSheetId="19" hidden="1">#REF!</definedName>
    <definedName name="BExQC5TWT21CGBKD0IHAXTIN2QB8" localSheetId="20" hidden="1">#REF!</definedName>
    <definedName name="BExQC5TWT21CGBKD0IHAXTIN2QB8" localSheetId="14" hidden="1">#REF!</definedName>
    <definedName name="BExQC5TWT21CGBKD0IHAXTIN2QB8" localSheetId="15" hidden="1">#REF!</definedName>
    <definedName name="BExQC5TWT21CGBKD0IHAXTIN2QB8" localSheetId="3" hidden="1">#REF!</definedName>
    <definedName name="BExQC5TWT21CGBKD0IHAXTIN2QB8" hidden="1">#REF!</definedName>
    <definedName name="BExQC94JL9F5GW4S8DQCAF4WB2DA" localSheetId="2" hidden="1">#REF!</definedName>
    <definedName name="BExQC94JL9F5GW4S8DQCAF4WB2DA" localSheetId="22" hidden="1">#REF!</definedName>
    <definedName name="BExQC94JL9F5GW4S8DQCAF4WB2DA" localSheetId="19" hidden="1">#REF!</definedName>
    <definedName name="BExQC94JL9F5GW4S8DQCAF4WB2DA" localSheetId="20" hidden="1">#REF!</definedName>
    <definedName name="BExQC94JL9F5GW4S8DQCAF4WB2DA" localSheetId="14" hidden="1">#REF!</definedName>
    <definedName name="BExQC94JL9F5GW4S8DQCAF4WB2DA" localSheetId="15" hidden="1">#REF!</definedName>
    <definedName name="BExQC94JL9F5GW4S8DQCAF4WB2DA" localSheetId="3" hidden="1">#REF!</definedName>
    <definedName name="BExQC94JL9F5GW4S8DQCAF4WB2DA" hidden="1">#REF!</definedName>
    <definedName name="BExQCKTD8AT0824LGWREXM1B5D1X" localSheetId="2" hidden="1">#REF!</definedName>
    <definedName name="BExQCKTD8AT0824LGWREXM1B5D1X" localSheetId="22" hidden="1">#REF!</definedName>
    <definedName name="BExQCKTD8AT0824LGWREXM1B5D1X" localSheetId="19" hidden="1">#REF!</definedName>
    <definedName name="BExQCKTD8AT0824LGWREXM1B5D1X" localSheetId="20" hidden="1">#REF!</definedName>
    <definedName name="BExQCKTD8AT0824LGWREXM1B5D1X" localSheetId="14" hidden="1">#REF!</definedName>
    <definedName name="BExQCKTD8AT0824LGWREXM1B5D1X" localSheetId="15" hidden="1">#REF!</definedName>
    <definedName name="BExQCKTD8AT0824LGWREXM1B5D1X" localSheetId="3" hidden="1">#REF!</definedName>
    <definedName name="BExQCKTD8AT0824LGWREXM1B5D1X" hidden="1">#REF!</definedName>
    <definedName name="BExQCQ7KF4HVXSD72FF3DJGNNO3M" localSheetId="2" hidden="1">#REF!</definedName>
    <definedName name="BExQCQ7KF4HVXSD72FF3DJGNNO3M" localSheetId="22" hidden="1">#REF!</definedName>
    <definedName name="BExQCQ7KF4HVXSD72FF3DJGNNO3M" localSheetId="19" hidden="1">#REF!</definedName>
    <definedName name="BExQCQ7KF4HVXSD72FF3DJGNNO3M" localSheetId="20" hidden="1">#REF!</definedName>
    <definedName name="BExQCQ7KF4HVXSD72FF3DJGNNO3M" localSheetId="14" hidden="1">#REF!</definedName>
    <definedName name="BExQCQ7KF4HVXSD72FF3DJGNNO3M" localSheetId="15" hidden="1">#REF!</definedName>
    <definedName name="BExQCQ7KF4HVXSD72FF3DJGNNO3M" localSheetId="3" hidden="1">#REF!</definedName>
    <definedName name="BExQCQ7KF4HVXSD72FF3DJGNNO3M" hidden="1">#REF!</definedName>
    <definedName name="BExQCRPJXI0WNJUFFAC39C0PFUFK" localSheetId="2" hidden="1">#REF!</definedName>
    <definedName name="BExQCRPJXI0WNJUFFAC39C0PFUFK" localSheetId="22" hidden="1">#REF!</definedName>
    <definedName name="BExQCRPJXI0WNJUFFAC39C0PFUFK" localSheetId="19" hidden="1">#REF!</definedName>
    <definedName name="BExQCRPJXI0WNJUFFAC39C0PFUFK" localSheetId="20" hidden="1">#REF!</definedName>
    <definedName name="BExQCRPJXI0WNJUFFAC39C0PFUFK" localSheetId="14" hidden="1">#REF!</definedName>
    <definedName name="BExQCRPJXI0WNJUFFAC39C0PFUFK" localSheetId="15" hidden="1">#REF!</definedName>
    <definedName name="BExQCRPJXI0WNJUFFAC39C0PFUFK" localSheetId="3" hidden="1">#REF!</definedName>
    <definedName name="BExQCRPJXI0WNJUFFAC39C0PFUFK" hidden="1">#REF!</definedName>
    <definedName name="BExQD571YWOXKR2SX85K5MKQ0AO2" localSheetId="2" hidden="1">#REF!</definedName>
    <definedName name="BExQD571YWOXKR2SX85K5MKQ0AO2" localSheetId="22" hidden="1">#REF!</definedName>
    <definedName name="BExQD571YWOXKR2SX85K5MKQ0AO2" localSheetId="19" hidden="1">#REF!</definedName>
    <definedName name="BExQD571YWOXKR2SX85K5MKQ0AO2" localSheetId="20" hidden="1">#REF!</definedName>
    <definedName name="BExQD571YWOXKR2SX85K5MKQ0AO2" localSheetId="14" hidden="1">#REF!</definedName>
    <definedName name="BExQD571YWOXKR2SX85K5MKQ0AO2" localSheetId="15" hidden="1">#REF!</definedName>
    <definedName name="BExQD571YWOXKR2SX85K5MKQ0AO2" localSheetId="3" hidden="1">#REF!</definedName>
    <definedName name="BExQD571YWOXKR2SX85K5MKQ0AO2" hidden="1">#REF!</definedName>
    <definedName name="BExQDB6VCHN8PNX8EA6JNIEQ2JC2" localSheetId="2" hidden="1">#REF!</definedName>
    <definedName name="BExQDB6VCHN8PNX8EA6JNIEQ2JC2" localSheetId="22" hidden="1">#REF!</definedName>
    <definedName name="BExQDB6VCHN8PNX8EA6JNIEQ2JC2" localSheetId="19" hidden="1">#REF!</definedName>
    <definedName name="BExQDB6VCHN8PNX8EA6JNIEQ2JC2" localSheetId="20" hidden="1">#REF!</definedName>
    <definedName name="BExQDB6VCHN8PNX8EA6JNIEQ2JC2" localSheetId="14" hidden="1">#REF!</definedName>
    <definedName name="BExQDB6VCHN8PNX8EA6JNIEQ2JC2" localSheetId="15" hidden="1">#REF!</definedName>
    <definedName name="BExQDB6VCHN8PNX8EA6JNIEQ2JC2" localSheetId="3" hidden="1">#REF!</definedName>
    <definedName name="BExQDB6VCHN8PNX8EA6JNIEQ2JC2" hidden="1">#REF!</definedName>
    <definedName name="BExQDE1B6U2Q9B73KBENABP71YM1" localSheetId="2" hidden="1">#REF!</definedName>
    <definedName name="BExQDE1B6U2Q9B73KBENABP71YM1" localSheetId="22" hidden="1">#REF!</definedName>
    <definedName name="BExQDE1B6U2Q9B73KBENABP71YM1" localSheetId="19" hidden="1">#REF!</definedName>
    <definedName name="BExQDE1B6U2Q9B73KBENABP71YM1" localSheetId="20" hidden="1">#REF!</definedName>
    <definedName name="BExQDE1B6U2Q9B73KBENABP71YM1" localSheetId="14" hidden="1">#REF!</definedName>
    <definedName name="BExQDE1B6U2Q9B73KBENABP71YM1" localSheetId="15" hidden="1">#REF!</definedName>
    <definedName name="BExQDE1B6U2Q9B73KBENABP71YM1" localSheetId="3" hidden="1">#REF!</definedName>
    <definedName name="BExQDE1B6U2Q9B73KBENABP71YM1" hidden="1">#REF!</definedName>
    <definedName name="BExQDGQCN7ZW41QDUHOBJUGQAX40" localSheetId="2" hidden="1">#REF!</definedName>
    <definedName name="BExQDGQCN7ZW41QDUHOBJUGQAX40" localSheetId="22" hidden="1">#REF!</definedName>
    <definedName name="BExQDGQCN7ZW41QDUHOBJUGQAX40" localSheetId="19" hidden="1">#REF!</definedName>
    <definedName name="BExQDGQCN7ZW41QDUHOBJUGQAX40" localSheetId="20" hidden="1">#REF!</definedName>
    <definedName name="BExQDGQCN7ZW41QDUHOBJUGQAX40" localSheetId="14" hidden="1">#REF!</definedName>
    <definedName name="BExQDGQCN7ZW41QDUHOBJUGQAX40" localSheetId="15" hidden="1">#REF!</definedName>
    <definedName name="BExQDGQCN7ZW41QDUHOBJUGQAX40" localSheetId="3" hidden="1">#REF!</definedName>
    <definedName name="BExQDGQCN7ZW41QDUHOBJUGQAX40" hidden="1">#REF!</definedName>
    <definedName name="BExQED8ZZUEH0WRNOHXI7V9TVC8K" localSheetId="2" hidden="1">#REF!</definedName>
    <definedName name="BExQED8ZZUEH0WRNOHXI7V9TVC8K" localSheetId="22" hidden="1">#REF!</definedName>
    <definedName name="BExQED8ZZUEH0WRNOHXI7V9TVC8K" localSheetId="19" hidden="1">#REF!</definedName>
    <definedName name="BExQED8ZZUEH0WRNOHXI7V9TVC8K" localSheetId="20" hidden="1">#REF!</definedName>
    <definedName name="BExQED8ZZUEH0WRNOHXI7V9TVC8K" localSheetId="14" hidden="1">#REF!</definedName>
    <definedName name="BExQED8ZZUEH0WRNOHXI7V9TVC8K" localSheetId="15" hidden="1">#REF!</definedName>
    <definedName name="BExQED8ZZUEH0WRNOHXI7V9TVC8K" localSheetId="3" hidden="1">#REF!</definedName>
    <definedName name="BExQED8ZZUEH0WRNOHXI7V9TVC8K" hidden="1">#REF!</definedName>
    <definedName name="BExQEF1PIJIB9J24OB0M4X1WLBB0" localSheetId="2" hidden="1">#REF!</definedName>
    <definedName name="BExQEF1PIJIB9J24OB0M4X1WLBB0" localSheetId="22" hidden="1">#REF!</definedName>
    <definedName name="BExQEF1PIJIB9J24OB0M4X1WLBB0" localSheetId="19" hidden="1">#REF!</definedName>
    <definedName name="BExQEF1PIJIB9J24OB0M4X1WLBB0" localSheetId="20" hidden="1">#REF!</definedName>
    <definedName name="BExQEF1PIJIB9J24OB0M4X1WLBB0" localSheetId="14" hidden="1">#REF!</definedName>
    <definedName name="BExQEF1PIJIB9J24OB0M4X1WLBB0" localSheetId="15" hidden="1">#REF!</definedName>
    <definedName name="BExQEF1PIJIB9J24OB0M4X1WLBB0" localSheetId="3" hidden="1">#REF!</definedName>
    <definedName name="BExQEF1PIJIB9J24OB0M4X1WLBB0" hidden="1">#REF!</definedName>
    <definedName name="BExQEMUA4HEFM4OVO8M8MA8PIAW1" localSheetId="2" hidden="1">#REF!</definedName>
    <definedName name="BExQEMUA4HEFM4OVO8M8MA8PIAW1" localSheetId="22" hidden="1">#REF!</definedName>
    <definedName name="BExQEMUA4HEFM4OVO8M8MA8PIAW1" localSheetId="19" hidden="1">#REF!</definedName>
    <definedName name="BExQEMUA4HEFM4OVO8M8MA8PIAW1" localSheetId="20" hidden="1">#REF!</definedName>
    <definedName name="BExQEMUA4HEFM4OVO8M8MA8PIAW1" localSheetId="14" hidden="1">#REF!</definedName>
    <definedName name="BExQEMUA4HEFM4OVO8M8MA8PIAW1" localSheetId="15" hidden="1">#REF!</definedName>
    <definedName name="BExQEMUA4HEFM4OVO8M8MA8PIAW1" localSheetId="3" hidden="1">#REF!</definedName>
    <definedName name="BExQEMUA4HEFM4OVO8M8MA8PIAW1" hidden="1">#REF!</definedName>
    <definedName name="BExQEP38QPDKB85WG2WOL17IMB5S" localSheetId="2" hidden="1">#REF!</definedName>
    <definedName name="BExQEP38QPDKB85WG2WOL17IMB5S" localSheetId="22" hidden="1">#REF!</definedName>
    <definedName name="BExQEP38QPDKB85WG2WOL17IMB5S" localSheetId="19" hidden="1">#REF!</definedName>
    <definedName name="BExQEP38QPDKB85WG2WOL17IMB5S" localSheetId="20" hidden="1">#REF!</definedName>
    <definedName name="BExQEP38QPDKB85WG2WOL17IMB5S" localSheetId="14" hidden="1">#REF!</definedName>
    <definedName name="BExQEP38QPDKB85WG2WOL17IMB5S" localSheetId="15" hidden="1">#REF!</definedName>
    <definedName name="BExQEP38QPDKB85WG2WOL17IMB5S" localSheetId="3" hidden="1">#REF!</definedName>
    <definedName name="BExQEP38QPDKB85WG2WOL17IMB5S" hidden="1">#REF!</definedName>
    <definedName name="BExQEQ4XZQFIKUXNU9H7WE7AMZ1U" localSheetId="2" hidden="1">#REF!</definedName>
    <definedName name="BExQEQ4XZQFIKUXNU9H7WE7AMZ1U" localSheetId="22" hidden="1">#REF!</definedName>
    <definedName name="BExQEQ4XZQFIKUXNU9H7WE7AMZ1U" localSheetId="19" hidden="1">#REF!</definedName>
    <definedName name="BExQEQ4XZQFIKUXNU9H7WE7AMZ1U" localSheetId="20" hidden="1">#REF!</definedName>
    <definedName name="BExQEQ4XZQFIKUXNU9H7WE7AMZ1U" localSheetId="14" hidden="1">#REF!</definedName>
    <definedName name="BExQEQ4XZQFIKUXNU9H7WE7AMZ1U" localSheetId="15" hidden="1">#REF!</definedName>
    <definedName name="BExQEQ4XZQFIKUXNU9H7WE7AMZ1U" localSheetId="3" hidden="1">#REF!</definedName>
    <definedName name="BExQEQ4XZQFIKUXNU9H7WE7AMZ1U" hidden="1">#REF!</definedName>
    <definedName name="BExQF1OEB07CRAP6ALNNMJNJ3P2D" localSheetId="2" hidden="1">#REF!</definedName>
    <definedName name="BExQF1OEB07CRAP6ALNNMJNJ3P2D" localSheetId="22" hidden="1">#REF!</definedName>
    <definedName name="BExQF1OEB07CRAP6ALNNMJNJ3P2D" localSheetId="19" hidden="1">#REF!</definedName>
    <definedName name="BExQF1OEB07CRAP6ALNNMJNJ3P2D" localSheetId="20" hidden="1">#REF!</definedName>
    <definedName name="BExQF1OEB07CRAP6ALNNMJNJ3P2D" localSheetId="14" hidden="1">#REF!</definedName>
    <definedName name="BExQF1OEB07CRAP6ALNNMJNJ3P2D" localSheetId="15" hidden="1">#REF!</definedName>
    <definedName name="BExQF1OEB07CRAP6ALNNMJNJ3P2D" localSheetId="3" hidden="1">#REF!</definedName>
    <definedName name="BExQF1OEB07CRAP6ALNNMJNJ3P2D" hidden="1">#REF!</definedName>
    <definedName name="BExQF8KKL224NYD20XYLLM2RE7EW" localSheetId="2" hidden="1">#REF!</definedName>
    <definedName name="BExQF8KKL224NYD20XYLLM2RE7EW" localSheetId="22" hidden="1">#REF!</definedName>
    <definedName name="BExQF8KKL224NYD20XYLLM2RE7EW" localSheetId="19" hidden="1">#REF!</definedName>
    <definedName name="BExQF8KKL224NYD20XYLLM2RE7EW" localSheetId="20" hidden="1">#REF!</definedName>
    <definedName name="BExQF8KKL224NYD20XYLLM2RE7EW" localSheetId="14" hidden="1">#REF!</definedName>
    <definedName name="BExQF8KKL224NYD20XYLLM2RE7EW" localSheetId="15" hidden="1">#REF!</definedName>
    <definedName name="BExQF8KKL224NYD20XYLLM2RE7EW" localSheetId="3" hidden="1">#REF!</definedName>
    <definedName name="BExQF8KKL224NYD20XYLLM2RE7EW" hidden="1">#REF!</definedName>
    <definedName name="BExQF9X2AQPFJZTCHTU5PTTR0JAH" localSheetId="2" hidden="1">#REF!</definedName>
    <definedName name="BExQF9X2AQPFJZTCHTU5PTTR0JAH" localSheetId="22" hidden="1">#REF!</definedName>
    <definedName name="BExQF9X2AQPFJZTCHTU5PTTR0JAH" localSheetId="19" hidden="1">#REF!</definedName>
    <definedName name="BExQF9X2AQPFJZTCHTU5PTTR0JAH" localSheetId="20" hidden="1">#REF!</definedName>
    <definedName name="BExQF9X2AQPFJZTCHTU5PTTR0JAH" localSheetId="14" hidden="1">#REF!</definedName>
    <definedName name="BExQF9X2AQPFJZTCHTU5PTTR0JAH" localSheetId="15" hidden="1">#REF!</definedName>
    <definedName name="BExQF9X2AQPFJZTCHTU5PTTR0JAH" localSheetId="3" hidden="1">#REF!</definedName>
    <definedName name="BExQF9X2AQPFJZTCHTU5PTTR0JAH" hidden="1">#REF!</definedName>
    <definedName name="BExQFAINO9ODQZX6NSM8EBTRD04E" localSheetId="2" hidden="1">#REF!</definedName>
    <definedName name="BExQFAINO9ODQZX6NSM8EBTRD04E" localSheetId="22" hidden="1">#REF!</definedName>
    <definedName name="BExQFAINO9ODQZX6NSM8EBTRD04E" localSheetId="19" hidden="1">#REF!</definedName>
    <definedName name="BExQFAINO9ODQZX6NSM8EBTRD04E" localSheetId="20" hidden="1">#REF!</definedName>
    <definedName name="BExQFAINO9ODQZX6NSM8EBTRD04E" localSheetId="14" hidden="1">#REF!</definedName>
    <definedName name="BExQFAINO9ODQZX6NSM8EBTRD04E" localSheetId="15" hidden="1">#REF!</definedName>
    <definedName name="BExQFAINO9ODQZX6NSM8EBTRD04E" localSheetId="3" hidden="1">#REF!</definedName>
    <definedName name="BExQFAINO9ODQZX6NSM8EBTRD04E" hidden="1">#REF!</definedName>
    <definedName name="BExQFC0M9KKFMQKPLPEO2RQDB7MM" localSheetId="2" hidden="1">#REF!</definedName>
    <definedName name="BExQFC0M9KKFMQKPLPEO2RQDB7MM" localSheetId="22" hidden="1">#REF!</definedName>
    <definedName name="BExQFC0M9KKFMQKPLPEO2RQDB7MM" localSheetId="19" hidden="1">#REF!</definedName>
    <definedName name="BExQFC0M9KKFMQKPLPEO2RQDB7MM" localSheetId="20" hidden="1">#REF!</definedName>
    <definedName name="BExQFC0M9KKFMQKPLPEO2RQDB7MM" localSheetId="14" hidden="1">#REF!</definedName>
    <definedName name="BExQFC0M9KKFMQKPLPEO2RQDB7MM" localSheetId="15" hidden="1">#REF!</definedName>
    <definedName name="BExQFC0M9KKFMQKPLPEO2RQDB7MM" localSheetId="3" hidden="1">#REF!</definedName>
    <definedName name="BExQFC0M9KKFMQKPLPEO2RQDB7MM" hidden="1">#REF!</definedName>
    <definedName name="BExQFEEV7627R8TYZCM28C6V6WHE" localSheetId="2" hidden="1">#REF!</definedName>
    <definedName name="BExQFEEV7627R8TYZCM28C6V6WHE" localSheetId="22" hidden="1">#REF!</definedName>
    <definedName name="BExQFEEV7627R8TYZCM28C6V6WHE" localSheetId="19" hidden="1">#REF!</definedName>
    <definedName name="BExQFEEV7627R8TYZCM28C6V6WHE" localSheetId="20" hidden="1">#REF!</definedName>
    <definedName name="BExQFEEV7627R8TYZCM28C6V6WHE" localSheetId="14" hidden="1">#REF!</definedName>
    <definedName name="BExQFEEV7627R8TYZCM28C6V6WHE" localSheetId="15" hidden="1">#REF!</definedName>
    <definedName name="BExQFEEV7627R8TYZCM28C6V6WHE" localSheetId="3" hidden="1">#REF!</definedName>
    <definedName name="BExQFEEV7627R8TYZCM28C6V6WHE" hidden="1">#REF!</definedName>
    <definedName name="BExQFEK8NUD04X2OBRA275ADPSDL" localSheetId="2" hidden="1">#REF!</definedName>
    <definedName name="BExQFEK8NUD04X2OBRA275ADPSDL" localSheetId="22" hidden="1">#REF!</definedName>
    <definedName name="BExQFEK8NUD04X2OBRA275ADPSDL" localSheetId="19" hidden="1">#REF!</definedName>
    <definedName name="BExQFEK8NUD04X2OBRA275ADPSDL" localSheetId="20" hidden="1">#REF!</definedName>
    <definedName name="BExQFEK8NUD04X2OBRA275ADPSDL" localSheetId="14" hidden="1">#REF!</definedName>
    <definedName name="BExQFEK8NUD04X2OBRA275ADPSDL" localSheetId="15" hidden="1">#REF!</definedName>
    <definedName name="BExQFEK8NUD04X2OBRA275ADPSDL" localSheetId="3" hidden="1">#REF!</definedName>
    <definedName name="BExQFEK8NUD04X2OBRA275ADPSDL" hidden="1">#REF!</definedName>
    <definedName name="BExQFGYIWDR4W0YF7XR6E4EWWJ02" localSheetId="2" hidden="1">#REF!</definedName>
    <definedName name="BExQFGYIWDR4W0YF7XR6E4EWWJ02" localSheetId="22" hidden="1">#REF!</definedName>
    <definedName name="BExQFGYIWDR4W0YF7XR6E4EWWJ02" localSheetId="19" hidden="1">#REF!</definedName>
    <definedName name="BExQFGYIWDR4W0YF7XR6E4EWWJ02" localSheetId="20" hidden="1">#REF!</definedName>
    <definedName name="BExQFGYIWDR4W0YF7XR6E4EWWJ02" localSheetId="14" hidden="1">#REF!</definedName>
    <definedName name="BExQFGYIWDR4W0YF7XR6E4EWWJ02" localSheetId="15" hidden="1">#REF!</definedName>
    <definedName name="BExQFGYIWDR4W0YF7XR6E4EWWJ02" localSheetId="3" hidden="1">#REF!</definedName>
    <definedName name="BExQFGYIWDR4W0YF7XR6E4EWWJ02" hidden="1">#REF!</definedName>
    <definedName name="BExQFPNFKA36IAPS22LAUMBDI4KE" localSheetId="2" hidden="1">#REF!</definedName>
    <definedName name="BExQFPNFKA36IAPS22LAUMBDI4KE" localSheetId="22" hidden="1">#REF!</definedName>
    <definedName name="BExQFPNFKA36IAPS22LAUMBDI4KE" localSheetId="19" hidden="1">#REF!</definedName>
    <definedName name="BExQFPNFKA36IAPS22LAUMBDI4KE" localSheetId="20" hidden="1">#REF!</definedName>
    <definedName name="BExQFPNFKA36IAPS22LAUMBDI4KE" localSheetId="14" hidden="1">#REF!</definedName>
    <definedName name="BExQFPNFKA36IAPS22LAUMBDI4KE" localSheetId="15" hidden="1">#REF!</definedName>
    <definedName name="BExQFPNFKA36IAPS22LAUMBDI4KE" localSheetId="3" hidden="1">#REF!</definedName>
    <definedName name="BExQFPNFKA36IAPS22LAUMBDI4KE" hidden="1">#REF!</definedName>
    <definedName name="BExQFPSWEMA8WBUZ4WK20LR13VSU" localSheetId="2" hidden="1">#REF!</definedName>
    <definedName name="BExQFPSWEMA8WBUZ4WK20LR13VSU" localSheetId="22" hidden="1">#REF!</definedName>
    <definedName name="BExQFPSWEMA8WBUZ4WK20LR13VSU" localSheetId="19" hidden="1">#REF!</definedName>
    <definedName name="BExQFPSWEMA8WBUZ4WK20LR13VSU" localSheetId="20" hidden="1">#REF!</definedName>
    <definedName name="BExQFPSWEMA8WBUZ4WK20LR13VSU" localSheetId="14" hidden="1">#REF!</definedName>
    <definedName name="BExQFPSWEMA8WBUZ4WK20LR13VSU" localSheetId="15" hidden="1">#REF!</definedName>
    <definedName name="BExQFPSWEMA8WBUZ4WK20LR13VSU" localSheetId="3" hidden="1">#REF!</definedName>
    <definedName name="BExQFPSWEMA8WBUZ4WK20LR13VSU" hidden="1">#REF!</definedName>
    <definedName name="BExQFVSPOSCCPF1TLJPIWYWYB8A9" localSheetId="2" hidden="1">#REF!</definedName>
    <definedName name="BExQFVSPOSCCPF1TLJPIWYWYB8A9" localSheetId="22" hidden="1">#REF!</definedName>
    <definedName name="BExQFVSPOSCCPF1TLJPIWYWYB8A9" localSheetId="19" hidden="1">#REF!</definedName>
    <definedName name="BExQFVSPOSCCPF1TLJPIWYWYB8A9" localSheetId="20" hidden="1">#REF!</definedName>
    <definedName name="BExQFVSPOSCCPF1TLJPIWYWYB8A9" localSheetId="14" hidden="1">#REF!</definedName>
    <definedName name="BExQFVSPOSCCPF1TLJPIWYWYB8A9" localSheetId="15" hidden="1">#REF!</definedName>
    <definedName name="BExQFVSPOSCCPF1TLJPIWYWYB8A9" localSheetId="3" hidden="1">#REF!</definedName>
    <definedName name="BExQFVSPOSCCPF1TLJPIWYWYB8A9" hidden="1">#REF!</definedName>
    <definedName name="BExQFWJQXNQAW6LUMOEDS6KMJMYL" localSheetId="2" hidden="1">#REF!</definedName>
    <definedName name="BExQFWJQXNQAW6LUMOEDS6KMJMYL" localSheetId="22" hidden="1">#REF!</definedName>
    <definedName name="BExQFWJQXNQAW6LUMOEDS6KMJMYL" localSheetId="19" hidden="1">#REF!</definedName>
    <definedName name="BExQFWJQXNQAW6LUMOEDS6KMJMYL" localSheetId="20" hidden="1">#REF!</definedName>
    <definedName name="BExQFWJQXNQAW6LUMOEDS6KMJMYL" localSheetId="14" hidden="1">#REF!</definedName>
    <definedName name="BExQFWJQXNQAW6LUMOEDS6KMJMYL" localSheetId="15" hidden="1">#REF!</definedName>
    <definedName name="BExQFWJQXNQAW6LUMOEDS6KMJMYL" localSheetId="3" hidden="1">#REF!</definedName>
    <definedName name="BExQFWJQXNQAW6LUMOEDS6KMJMYL" hidden="1">#REF!</definedName>
    <definedName name="BExQG8TYRD2G42UA5ZPCRLNKUDMX" localSheetId="2" hidden="1">#REF!</definedName>
    <definedName name="BExQG8TYRD2G42UA5ZPCRLNKUDMX" localSheetId="22" hidden="1">#REF!</definedName>
    <definedName name="BExQG8TYRD2G42UA5ZPCRLNKUDMX" localSheetId="19" hidden="1">#REF!</definedName>
    <definedName name="BExQG8TYRD2G42UA5ZPCRLNKUDMX" localSheetId="20" hidden="1">#REF!</definedName>
    <definedName name="BExQG8TYRD2G42UA5ZPCRLNKUDMX" localSheetId="14" hidden="1">#REF!</definedName>
    <definedName name="BExQG8TYRD2G42UA5ZPCRLNKUDMX" localSheetId="15" hidden="1">#REF!</definedName>
    <definedName name="BExQG8TYRD2G42UA5ZPCRLNKUDMX" localSheetId="3" hidden="1">#REF!</definedName>
    <definedName name="BExQG8TYRD2G42UA5ZPCRLNKUDMX" hidden="1">#REF!</definedName>
    <definedName name="BExQGGBQ2CMSPV4NV4RA7NMBQER6" localSheetId="2" hidden="1">#REF!</definedName>
    <definedName name="BExQGGBQ2CMSPV4NV4RA7NMBQER6" localSheetId="22" hidden="1">#REF!</definedName>
    <definedName name="BExQGGBQ2CMSPV4NV4RA7NMBQER6" localSheetId="19" hidden="1">#REF!</definedName>
    <definedName name="BExQGGBQ2CMSPV4NV4RA7NMBQER6" localSheetId="20" hidden="1">#REF!</definedName>
    <definedName name="BExQGGBQ2CMSPV4NV4RA7NMBQER6" localSheetId="14" hidden="1">#REF!</definedName>
    <definedName name="BExQGGBQ2CMSPV4NV4RA7NMBQER6" localSheetId="15" hidden="1">#REF!</definedName>
    <definedName name="BExQGGBQ2CMSPV4NV4RA7NMBQER6" localSheetId="3" hidden="1">#REF!</definedName>
    <definedName name="BExQGGBQ2CMSPV4NV4RA7NMBQER6" hidden="1">#REF!</definedName>
    <definedName name="BExQGO48J9MPCDQ96RBB9UN9AIGT" localSheetId="2" hidden="1">#REF!</definedName>
    <definedName name="BExQGO48J9MPCDQ96RBB9UN9AIGT" localSheetId="22" hidden="1">#REF!</definedName>
    <definedName name="BExQGO48J9MPCDQ96RBB9UN9AIGT" localSheetId="19" hidden="1">#REF!</definedName>
    <definedName name="BExQGO48J9MPCDQ96RBB9UN9AIGT" localSheetId="20" hidden="1">#REF!</definedName>
    <definedName name="BExQGO48J9MPCDQ96RBB9UN9AIGT" localSheetId="14" hidden="1">#REF!</definedName>
    <definedName name="BExQGO48J9MPCDQ96RBB9UN9AIGT" localSheetId="15" hidden="1">#REF!</definedName>
    <definedName name="BExQGO48J9MPCDQ96RBB9UN9AIGT" localSheetId="3" hidden="1">#REF!</definedName>
    <definedName name="BExQGO48J9MPCDQ96RBB9UN9AIGT" hidden="1">#REF!</definedName>
    <definedName name="BExQGSBB6MJWDW7AYWA0MSFTXKRR" localSheetId="2" hidden="1">#REF!</definedName>
    <definedName name="BExQGSBB6MJWDW7AYWA0MSFTXKRR" localSheetId="22" hidden="1">#REF!</definedName>
    <definedName name="BExQGSBB6MJWDW7AYWA0MSFTXKRR" localSheetId="19" hidden="1">#REF!</definedName>
    <definedName name="BExQGSBB6MJWDW7AYWA0MSFTXKRR" localSheetId="20" hidden="1">#REF!</definedName>
    <definedName name="BExQGSBB6MJWDW7AYWA0MSFTXKRR" localSheetId="14" hidden="1">#REF!</definedName>
    <definedName name="BExQGSBB6MJWDW7AYWA0MSFTXKRR" localSheetId="15" hidden="1">#REF!</definedName>
    <definedName name="BExQGSBB6MJWDW7AYWA0MSFTXKRR" localSheetId="3" hidden="1">#REF!</definedName>
    <definedName name="BExQGSBB6MJWDW7AYWA0MSFTXKRR" hidden="1">#REF!</definedName>
    <definedName name="BExQH0UURAJ13AVO5UI04HSRGVYW" localSheetId="2" hidden="1">#REF!</definedName>
    <definedName name="BExQH0UURAJ13AVO5UI04HSRGVYW" localSheetId="22" hidden="1">#REF!</definedName>
    <definedName name="BExQH0UURAJ13AVO5UI04HSRGVYW" localSheetId="19" hidden="1">#REF!</definedName>
    <definedName name="BExQH0UURAJ13AVO5UI04HSRGVYW" localSheetId="20" hidden="1">#REF!</definedName>
    <definedName name="BExQH0UURAJ13AVO5UI04HSRGVYW" localSheetId="14" hidden="1">#REF!</definedName>
    <definedName name="BExQH0UURAJ13AVO5UI04HSRGVYW" localSheetId="15" hidden="1">#REF!</definedName>
    <definedName name="BExQH0UURAJ13AVO5UI04HSRGVYW" localSheetId="3" hidden="1">#REF!</definedName>
    <definedName name="BExQH0UURAJ13AVO5UI04HSRGVYW" hidden="1">#REF!</definedName>
    <definedName name="BExQH5I0FUT0822E2ITR6M5724UF" localSheetId="2" hidden="1">#REF!</definedName>
    <definedName name="BExQH5I0FUT0822E2ITR6M5724UF" localSheetId="22" hidden="1">#REF!</definedName>
    <definedName name="BExQH5I0FUT0822E2ITR6M5724UF" localSheetId="19" hidden="1">#REF!</definedName>
    <definedName name="BExQH5I0FUT0822E2ITR6M5724UF" localSheetId="20" hidden="1">#REF!</definedName>
    <definedName name="BExQH5I0FUT0822E2ITR6M5724UF" localSheetId="14" hidden="1">#REF!</definedName>
    <definedName name="BExQH5I0FUT0822E2ITR6M5724UF" localSheetId="15" hidden="1">#REF!</definedName>
    <definedName name="BExQH5I0FUT0822E2ITR6M5724UF" localSheetId="3" hidden="1">#REF!</definedName>
    <definedName name="BExQH5I0FUT0822E2ITR6M5724UF" hidden="1">#REF!</definedName>
    <definedName name="BExQH6ZZY0NR8SE48PSI9D0CU1TC" localSheetId="2" hidden="1">#REF!</definedName>
    <definedName name="BExQH6ZZY0NR8SE48PSI9D0CU1TC" localSheetId="22" hidden="1">#REF!</definedName>
    <definedName name="BExQH6ZZY0NR8SE48PSI9D0CU1TC" localSheetId="19" hidden="1">#REF!</definedName>
    <definedName name="BExQH6ZZY0NR8SE48PSI9D0CU1TC" localSheetId="20" hidden="1">#REF!</definedName>
    <definedName name="BExQH6ZZY0NR8SE48PSI9D0CU1TC" localSheetId="14" hidden="1">#REF!</definedName>
    <definedName name="BExQH6ZZY0NR8SE48PSI9D0CU1TC" localSheetId="15" hidden="1">#REF!</definedName>
    <definedName name="BExQH6ZZY0NR8SE48PSI9D0CU1TC" localSheetId="3" hidden="1">#REF!</definedName>
    <definedName name="BExQH6ZZY0NR8SE48PSI9D0CU1TC" hidden="1">#REF!</definedName>
    <definedName name="BExQH9P2MCXAJOVEO4GFQT6MNW22" localSheetId="2" hidden="1">#REF!</definedName>
    <definedName name="BExQH9P2MCXAJOVEO4GFQT6MNW22" localSheetId="22" hidden="1">#REF!</definedName>
    <definedName name="BExQH9P2MCXAJOVEO4GFQT6MNW22" localSheetId="19" hidden="1">#REF!</definedName>
    <definedName name="BExQH9P2MCXAJOVEO4GFQT6MNW22" localSheetId="20" hidden="1">#REF!</definedName>
    <definedName name="BExQH9P2MCXAJOVEO4GFQT6MNW22" localSheetId="14" hidden="1">#REF!</definedName>
    <definedName name="BExQH9P2MCXAJOVEO4GFQT6MNW22" localSheetId="15" hidden="1">#REF!</definedName>
    <definedName name="BExQH9P2MCXAJOVEO4GFQT6MNW22" localSheetId="3" hidden="1">#REF!</definedName>
    <definedName name="BExQH9P2MCXAJOVEO4GFQT6MNW22" hidden="1">#REF!</definedName>
    <definedName name="BExQHCZSBYUY8OKKJXFYWKBBM6AH" localSheetId="2" hidden="1">#REF!</definedName>
    <definedName name="BExQHCZSBYUY8OKKJXFYWKBBM6AH" localSheetId="22" hidden="1">#REF!</definedName>
    <definedName name="BExQHCZSBYUY8OKKJXFYWKBBM6AH" localSheetId="19" hidden="1">#REF!</definedName>
    <definedName name="BExQHCZSBYUY8OKKJXFYWKBBM6AH" localSheetId="20" hidden="1">#REF!</definedName>
    <definedName name="BExQHCZSBYUY8OKKJXFYWKBBM6AH" localSheetId="14" hidden="1">#REF!</definedName>
    <definedName name="BExQHCZSBYUY8OKKJXFYWKBBM6AH" localSheetId="15" hidden="1">#REF!</definedName>
    <definedName name="BExQHCZSBYUY8OKKJXFYWKBBM6AH" localSheetId="3" hidden="1">#REF!</definedName>
    <definedName name="BExQHCZSBYUY8OKKJXFYWKBBM6AH" hidden="1">#REF!</definedName>
    <definedName name="BExQHML1J3V7M9VZ3S2S198637RP" localSheetId="2" hidden="1">#REF!</definedName>
    <definedName name="BExQHML1J3V7M9VZ3S2S198637RP" localSheetId="22" hidden="1">#REF!</definedName>
    <definedName name="BExQHML1J3V7M9VZ3S2S198637RP" localSheetId="19" hidden="1">#REF!</definedName>
    <definedName name="BExQHML1J3V7M9VZ3S2S198637RP" localSheetId="20" hidden="1">#REF!</definedName>
    <definedName name="BExQHML1J3V7M9VZ3S2S198637RP" localSheetId="14" hidden="1">#REF!</definedName>
    <definedName name="BExQHML1J3V7M9VZ3S2S198637RP" localSheetId="15" hidden="1">#REF!</definedName>
    <definedName name="BExQHML1J3V7M9VZ3S2S198637RP" localSheetId="3" hidden="1">#REF!</definedName>
    <definedName name="BExQHML1J3V7M9VZ3S2S198637RP" hidden="1">#REF!</definedName>
    <definedName name="BExQHPKXZ1K33V2F90NZIQRZYIAW" localSheetId="2" hidden="1">#REF!</definedName>
    <definedName name="BExQHPKXZ1K33V2F90NZIQRZYIAW" localSheetId="22" hidden="1">#REF!</definedName>
    <definedName name="BExQHPKXZ1K33V2F90NZIQRZYIAW" localSheetId="19" hidden="1">#REF!</definedName>
    <definedName name="BExQHPKXZ1K33V2F90NZIQRZYIAW" localSheetId="20" hidden="1">#REF!</definedName>
    <definedName name="BExQHPKXZ1K33V2F90NZIQRZYIAW" localSheetId="14" hidden="1">#REF!</definedName>
    <definedName name="BExQHPKXZ1K33V2F90NZIQRZYIAW" localSheetId="15" hidden="1">#REF!</definedName>
    <definedName name="BExQHPKXZ1K33V2F90NZIQRZYIAW" localSheetId="3" hidden="1">#REF!</definedName>
    <definedName name="BExQHPKXZ1K33V2F90NZIQRZYIAW" hidden="1">#REF!</definedName>
    <definedName name="BExQHRDNW8YFGT2B35K9CYSS1VAI" localSheetId="2" hidden="1">#REF!</definedName>
    <definedName name="BExQHRDNW8YFGT2B35K9CYSS1VAI" localSheetId="22" hidden="1">#REF!</definedName>
    <definedName name="BExQHRDNW8YFGT2B35K9CYSS1VAI" localSheetId="19" hidden="1">#REF!</definedName>
    <definedName name="BExQHRDNW8YFGT2B35K9CYSS1VAI" localSheetId="20" hidden="1">#REF!</definedName>
    <definedName name="BExQHRDNW8YFGT2B35K9CYSS1VAI" localSheetId="14" hidden="1">#REF!</definedName>
    <definedName name="BExQHRDNW8YFGT2B35K9CYSS1VAI" localSheetId="15" hidden="1">#REF!</definedName>
    <definedName name="BExQHRDNW8YFGT2B35K9CYSS1VAI" localSheetId="3" hidden="1">#REF!</definedName>
    <definedName name="BExQHRDNW8YFGT2B35K9CYSS1VAI" hidden="1">#REF!</definedName>
    <definedName name="BExQHRZ9FBLUG6G6CC88UZA6V39L" localSheetId="2" hidden="1">#REF!</definedName>
    <definedName name="BExQHRZ9FBLUG6G6CC88UZA6V39L" localSheetId="22" hidden="1">#REF!</definedName>
    <definedName name="BExQHRZ9FBLUG6G6CC88UZA6V39L" localSheetId="19" hidden="1">#REF!</definedName>
    <definedName name="BExQHRZ9FBLUG6G6CC88UZA6V39L" localSheetId="20" hidden="1">#REF!</definedName>
    <definedName name="BExQHRZ9FBLUG6G6CC88UZA6V39L" localSheetId="14" hidden="1">#REF!</definedName>
    <definedName name="BExQHRZ9FBLUG6G6CC88UZA6V39L" localSheetId="15" hidden="1">#REF!</definedName>
    <definedName name="BExQHRZ9FBLUG6G6CC88UZA6V39L" localSheetId="3" hidden="1">#REF!</definedName>
    <definedName name="BExQHRZ9FBLUG6G6CC88UZA6V39L" hidden="1">#REF!</definedName>
    <definedName name="BExQHVF9KD06AG2RXUQJ9X4PVGX4" localSheetId="2" hidden="1">#REF!</definedName>
    <definedName name="BExQHVF9KD06AG2RXUQJ9X4PVGX4" localSheetId="22" hidden="1">#REF!</definedName>
    <definedName name="BExQHVF9KD06AG2RXUQJ9X4PVGX4" localSheetId="19" hidden="1">#REF!</definedName>
    <definedName name="BExQHVF9KD06AG2RXUQJ9X4PVGX4" localSheetId="20" hidden="1">#REF!</definedName>
    <definedName name="BExQHVF9KD06AG2RXUQJ9X4PVGX4" localSheetId="14" hidden="1">#REF!</definedName>
    <definedName name="BExQHVF9KD06AG2RXUQJ9X4PVGX4" localSheetId="15" hidden="1">#REF!</definedName>
    <definedName name="BExQHVF9KD06AG2RXUQJ9X4PVGX4" localSheetId="3" hidden="1">#REF!</definedName>
    <definedName name="BExQHVF9KD06AG2RXUQJ9X4PVGX4" hidden="1">#REF!</definedName>
    <definedName name="BExQHZBHVN2L4HC7ACTR73T5OCV0" localSheetId="2" hidden="1">#REF!</definedName>
    <definedName name="BExQHZBHVN2L4HC7ACTR73T5OCV0" localSheetId="22" hidden="1">#REF!</definedName>
    <definedName name="BExQHZBHVN2L4HC7ACTR73T5OCV0" localSheetId="19" hidden="1">#REF!</definedName>
    <definedName name="BExQHZBHVN2L4HC7ACTR73T5OCV0" localSheetId="20" hidden="1">#REF!</definedName>
    <definedName name="BExQHZBHVN2L4HC7ACTR73T5OCV0" localSheetId="14" hidden="1">#REF!</definedName>
    <definedName name="BExQHZBHVN2L4HC7ACTR73T5OCV0" localSheetId="15" hidden="1">#REF!</definedName>
    <definedName name="BExQHZBHVN2L4HC7ACTR73T5OCV0" localSheetId="3" hidden="1">#REF!</definedName>
    <definedName name="BExQHZBHVN2L4HC7ACTR73T5OCV0" hidden="1">#REF!</definedName>
    <definedName name="BExQI3O3BBL6MXZNJD1S3UD8WBUU" localSheetId="2" hidden="1">#REF!</definedName>
    <definedName name="BExQI3O3BBL6MXZNJD1S3UD8WBUU" localSheetId="22" hidden="1">#REF!</definedName>
    <definedName name="BExQI3O3BBL6MXZNJD1S3UD8WBUU" localSheetId="19" hidden="1">#REF!</definedName>
    <definedName name="BExQI3O3BBL6MXZNJD1S3UD8WBUU" localSheetId="20" hidden="1">#REF!</definedName>
    <definedName name="BExQI3O3BBL6MXZNJD1S3UD8WBUU" localSheetId="14" hidden="1">#REF!</definedName>
    <definedName name="BExQI3O3BBL6MXZNJD1S3UD8WBUU" localSheetId="15" hidden="1">#REF!</definedName>
    <definedName name="BExQI3O3BBL6MXZNJD1S3UD8WBUU" localSheetId="3" hidden="1">#REF!</definedName>
    <definedName name="BExQI3O3BBL6MXZNJD1S3UD8WBUU" hidden="1">#REF!</definedName>
    <definedName name="BExQI7431UOEBYKYPVVMNXBZ2ZP2" localSheetId="2" hidden="1">#REF!</definedName>
    <definedName name="BExQI7431UOEBYKYPVVMNXBZ2ZP2" localSheetId="22" hidden="1">#REF!</definedName>
    <definedName name="BExQI7431UOEBYKYPVVMNXBZ2ZP2" localSheetId="19" hidden="1">#REF!</definedName>
    <definedName name="BExQI7431UOEBYKYPVVMNXBZ2ZP2" localSheetId="20" hidden="1">#REF!</definedName>
    <definedName name="BExQI7431UOEBYKYPVVMNXBZ2ZP2" localSheetId="14" hidden="1">#REF!</definedName>
    <definedName name="BExQI7431UOEBYKYPVVMNXBZ2ZP2" localSheetId="15" hidden="1">#REF!</definedName>
    <definedName name="BExQI7431UOEBYKYPVVMNXBZ2ZP2" localSheetId="3" hidden="1">#REF!</definedName>
    <definedName name="BExQI7431UOEBYKYPVVMNXBZ2ZP2" hidden="1">#REF!</definedName>
    <definedName name="BExQI85V9TNLDJT5LTRZS10Y26SG" localSheetId="2" hidden="1">#REF!</definedName>
    <definedName name="BExQI85V9TNLDJT5LTRZS10Y26SG" localSheetId="22" hidden="1">#REF!</definedName>
    <definedName name="BExQI85V9TNLDJT5LTRZS10Y26SG" localSheetId="19" hidden="1">#REF!</definedName>
    <definedName name="BExQI85V9TNLDJT5LTRZS10Y26SG" localSheetId="20" hidden="1">#REF!</definedName>
    <definedName name="BExQI85V9TNLDJT5LTRZS10Y26SG" localSheetId="14" hidden="1">#REF!</definedName>
    <definedName name="BExQI85V9TNLDJT5LTRZS10Y26SG" localSheetId="15" hidden="1">#REF!</definedName>
    <definedName name="BExQI85V9TNLDJT5LTRZS10Y26SG" localSheetId="3" hidden="1">#REF!</definedName>
    <definedName name="BExQI85V9TNLDJT5LTRZS10Y26SG" hidden="1">#REF!</definedName>
    <definedName name="BExQI9ICYVAAXE7L1BQSE1VWSQA9" localSheetId="2" hidden="1">#REF!</definedName>
    <definedName name="BExQI9ICYVAAXE7L1BQSE1VWSQA9" localSheetId="22" hidden="1">#REF!</definedName>
    <definedName name="BExQI9ICYVAAXE7L1BQSE1VWSQA9" localSheetId="19" hidden="1">#REF!</definedName>
    <definedName name="BExQI9ICYVAAXE7L1BQSE1VWSQA9" localSheetId="20" hidden="1">#REF!</definedName>
    <definedName name="BExQI9ICYVAAXE7L1BQSE1VWSQA9" localSheetId="14" hidden="1">#REF!</definedName>
    <definedName name="BExQI9ICYVAAXE7L1BQSE1VWSQA9" localSheetId="15" hidden="1">#REF!</definedName>
    <definedName name="BExQI9ICYVAAXE7L1BQSE1VWSQA9" localSheetId="3" hidden="1">#REF!</definedName>
    <definedName name="BExQI9ICYVAAXE7L1BQSE1VWSQA9" hidden="1">#REF!</definedName>
    <definedName name="BExQIAPKHVEV8CU1L3TTHJW67FJ5" localSheetId="2" hidden="1">#REF!</definedName>
    <definedName name="BExQIAPKHVEV8CU1L3TTHJW67FJ5" localSheetId="22" hidden="1">#REF!</definedName>
    <definedName name="BExQIAPKHVEV8CU1L3TTHJW67FJ5" localSheetId="19" hidden="1">#REF!</definedName>
    <definedName name="BExQIAPKHVEV8CU1L3TTHJW67FJ5" localSheetId="20" hidden="1">#REF!</definedName>
    <definedName name="BExQIAPKHVEV8CU1L3TTHJW67FJ5" localSheetId="14" hidden="1">#REF!</definedName>
    <definedName name="BExQIAPKHVEV8CU1L3TTHJW67FJ5" localSheetId="15" hidden="1">#REF!</definedName>
    <definedName name="BExQIAPKHVEV8CU1L3TTHJW67FJ5" localSheetId="3" hidden="1">#REF!</definedName>
    <definedName name="BExQIAPKHVEV8CU1L3TTHJW67FJ5" hidden="1">#REF!</definedName>
    <definedName name="BExQIAV02RGEQG6AF0CWXU3MS9BZ" localSheetId="2" hidden="1">#REF!</definedName>
    <definedName name="BExQIAV02RGEQG6AF0CWXU3MS9BZ" localSheetId="22" hidden="1">#REF!</definedName>
    <definedName name="BExQIAV02RGEQG6AF0CWXU3MS9BZ" localSheetId="19" hidden="1">#REF!</definedName>
    <definedName name="BExQIAV02RGEQG6AF0CWXU3MS9BZ" localSheetId="20" hidden="1">#REF!</definedName>
    <definedName name="BExQIAV02RGEQG6AF0CWXU3MS9BZ" localSheetId="14" hidden="1">#REF!</definedName>
    <definedName name="BExQIAV02RGEQG6AF0CWXU3MS9BZ" localSheetId="15" hidden="1">#REF!</definedName>
    <definedName name="BExQIAV02RGEQG6AF0CWXU3MS9BZ" localSheetId="3" hidden="1">#REF!</definedName>
    <definedName name="BExQIAV02RGEQG6AF0CWXU3MS9BZ" hidden="1">#REF!</definedName>
    <definedName name="BExQIBB4I3Z6AUU0HYV1DHRS13M4" localSheetId="2" hidden="1">#REF!</definedName>
    <definedName name="BExQIBB4I3Z6AUU0HYV1DHRS13M4" localSheetId="22" hidden="1">#REF!</definedName>
    <definedName name="BExQIBB4I3Z6AUU0HYV1DHRS13M4" localSheetId="19" hidden="1">#REF!</definedName>
    <definedName name="BExQIBB4I3Z6AUU0HYV1DHRS13M4" localSheetId="20" hidden="1">#REF!</definedName>
    <definedName name="BExQIBB4I3Z6AUU0HYV1DHRS13M4" localSheetId="14" hidden="1">#REF!</definedName>
    <definedName name="BExQIBB4I3Z6AUU0HYV1DHRS13M4" localSheetId="15" hidden="1">#REF!</definedName>
    <definedName name="BExQIBB4I3Z6AUU0HYV1DHRS13M4" localSheetId="3" hidden="1">#REF!</definedName>
    <definedName name="BExQIBB4I3Z6AUU0HYV1DHRS13M4" hidden="1">#REF!</definedName>
    <definedName name="BExQIBWPAXU7HJZLKGJZY3EB7MIS" localSheetId="2" hidden="1">#REF!</definedName>
    <definedName name="BExQIBWPAXU7HJZLKGJZY3EB7MIS" localSheetId="22" hidden="1">#REF!</definedName>
    <definedName name="BExQIBWPAXU7HJZLKGJZY3EB7MIS" localSheetId="19" hidden="1">#REF!</definedName>
    <definedName name="BExQIBWPAXU7HJZLKGJZY3EB7MIS" localSheetId="20" hidden="1">#REF!</definedName>
    <definedName name="BExQIBWPAXU7HJZLKGJZY3EB7MIS" localSheetId="14" hidden="1">#REF!</definedName>
    <definedName name="BExQIBWPAXU7HJZLKGJZY3EB7MIS" localSheetId="15" hidden="1">#REF!</definedName>
    <definedName name="BExQIBWPAXU7HJZLKGJZY3EB7MIS" localSheetId="3" hidden="1">#REF!</definedName>
    <definedName name="BExQIBWPAXU7HJZLKGJZY3EB7MIS" hidden="1">#REF!</definedName>
    <definedName name="BExQIHLP9AT969BKBF22IGW76GLI" localSheetId="2" hidden="1">#REF!</definedName>
    <definedName name="BExQIHLP9AT969BKBF22IGW76GLI" localSheetId="22" hidden="1">#REF!</definedName>
    <definedName name="BExQIHLP9AT969BKBF22IGW76GLI" localSheetId="19" hidden="1">#REF!</definedName>
    <definedName name="BExQIHLP9AT969BKBF22IGW76GLI" localSheetId="20" hidden="1">#REF!</definedName>
    <definedName name="BExQIHLP9AT969BKBF22IGW76GLI" localSheetId="14" hidden="1">#REF!</definedName>
    <definedName name="BExQIHLP9AT969BKBF22IGW76GLI" localSheetId="15" hidden="1">#REF!</definedName>
    <definedName name="BExQIHLP9AT969BKBF22IGW76GLI" localSheetId="3" hidden="1">#REF!</definedName>
    <definedName name="BExQIHLP9AT969BKBF22IGW76GLI" hidden="1">#REF!</definedName>
    <definedName name="BExQIS8O6R36CI01XRY9ISM99TW9" localSheetId="2" hidden="1">#REF!</definedName>
    <definedName name="BExQIS8O6R36CI01XRY9ISM99TW9" localSheetId="22" hidden="1">#REF!</definedName>
    <definedName name="BExQIS8O6R36CI01XRY9ISM99TW9" localSheetId="19" hidden="1">#REF!</definedName>
    <definedName name="BExQIS8O6R36CI01XRY9ISM99TW9" localSheetId="20" hidden="1">#REF!</definedName>
    <definedName name="BExQIS8O6R36CI01XRY9ISM99TW9" localSheetId="14" hidden="1">#REF!</definedName>
    <definedName name="BExQIS8O6R36CI01XRY9ISM99TW9" localSheetId="15" hidden="1">#REF!</definedName>
    <definedName name="BExQIS8O6R36CI01XRY9ISM99TW9" localSheetId="3" hidden="1">#REF!</definedName>
    <definedName name="BExQIS8O6R36CI01XRY9ISM99TW9" hidden="1">#REF!</definedName>
    <definedName name="BExQIVJB9MJ25NDUHTCVMSODJY2C" localSheetId="2" hidden="1">#REF!</definedName>
    <definedName name="BExQIVJB9MJ25NDUHTCVMSODJY2C" localSheetId="22" hidden="1">#REF!</definedName>
    <definedName name="BExQIVJB9MJ25NDUHTCVMSODJY2C" localSheetId="19" hidden="1">#REF!</definedName>
    <definedName name="BExQIVJB9MJ25NDUHTCVMSODJY2C" localSheetId="20" hidden="1">#REF!</definedName>
    <definedName name="BExQIVJB9MJ25NDUHTCVMSODJY2C" localSheetId="14" hidden="1">#REF!</definedName>
    <definedName name="BExQIVJB9MJ25NDUHTCVMSODJY2C" localSheetId="15" hidden="1">#REF!</definedName>
    <definedName name="BExQIVJB9MJ25NDUHTCVMSODJY2C" localSheetId="3" hidden="1">#REF!</definedName>
    <definedName name="BExQIVJB9MJ25NDUHTCVMSODJY2C" hidden="1">#REF!</definedName>
    <definedName name="BExQIWAEMVTWAU39DWIXT17K2A9Z" localSheetId="2" hidden="1">#REF!</definedName>
    <definedName name="BExQIWAEMVTWAU39DWIXT17K2A9Z" localSheetId="22" hidden="1">#REF!</definedName>
    <definedName name="BExQIWAEMVTWAU39DWIXT17K2A9Z" localSheetId="19" hidden="1">#REF!</definedName>
    <definedName name="BExQIWAEMVTWAU39DWIXT17K2A9Z" localSheetId="20" hidden="1">#REF!</definedName>
    <definedName name="BExQIWAEMVTWAU39DWIXT17K2A9Z" localSheetId="14" hidden="1">#REF!</definedName>
    <definedName name="BExQIWAEMVTWAU39DWIXT17K2A9Z" localSheetId="15" hidden="1">#REF!</definedName>
    <definedName name="BExQIWAEMVTWAU39DWIXT17K2A9Z" localSheetId="3" hidden="1">#REF!</definedName>
    <definedName name="BExQIWAEMVTWAU39DWIXT17K2A9Z" hidden="1">#REF!</definedName>
    <definedName name="BExQJ72T8UR0U461ZLEGOOEPCDIG" localSheetId="2" hidden="1">#REF!</definedName>
    <definedName name="BExQJ72T8UR0U461ZLEGOOEPCDIG" localSheetId="22" hidden="1">#REF!</definedName>
    <definedName name="BExQJ72T8UR0U461ZLEGOOEPCDIG" localSheetId="19" hidden="1">#REF!</definedName>
    <definedName name="BExQJ72T8UR0U461ZLEGOOEPCDIG" localSheetId="20" hidden="1">#REF!</definedName>
    <definedName name="BExQJ72T8UR0U461ZLEGOOEPCDIG" localSheetId="14" hidden="1">#REF!</definedName>
    <definedName name="BExQJ72T8UR0U461ZLEGOOEPCDIG" localSheetId="15" hidden="1">#REF!</definedName>
    <definedName name="BExQJ72T8UR0U461ZLEGOOEPCDIG" localSheetId="3" hidden="1">#REF!</definedName>
    <definedName name="BExQJ72T8UR0U461ZLEGOOEPCDIG" hidden="1">#REF!</definedName>
    <definedName name="BExQJAZ2QDORCR0K8PR9VHQZ4Y3P" localSheetId="2" hidden="1">#REF!</definedName>
    <definedName name="BExQJAZ2QDORCR0K8PR9VHQZ4Y3P" localSheetId="22" hidden="1">#REF!</definedName>
    <definedName name="BExQJAZ2QDORCR0K8PR9VHQZ4Y3P" localSheetId="19" hidden="1">#REF!</definedName>
    <definedName name="BExQJAZ2QDORCR0K8PR9VHQZ4Y3P" localSheetId="20" hidden="1">#REF!</definedName>
    <definedName name="BExQJAZ2QDORCR0K8PR9VHQZ4Y3P" localSheetId="14" hidden="1">#REF!</definedName>
    <definedName name="BExQJAZ2QDORCR0K8PR9VHQZ4Y3P" localSheetId="15" hidden="1">#REF!</definedName>
    <definedName name="BExQJAZ2QDORCR0K8PR9VHQZ4Y3P" localSheetId="3" hidden="1">#REF!</definedName>
    <definedName name="BExQJAZ2QDORCR0K8PR9VHQZ4Y3P" hidden="1">#REF!</definedName>
    <definedName name="BExQJBF7LAX128WR7VTMJC88ZLPG" localSheetId="2" hidden="1">#REF!</definedName>
    <definedName name="BExQJBF7LAX128WR7VTMJC88ZLPG" localSheetId="22" hidden="1">#REF!</definedName>
    <definedName name="BExQJBF7LAX128WR7VTMJC88ZLPG" localSheetId="19" hidden="1">#REF!</definedName>
    <definedName name="BExQJBF7LAX128WR7VTMJC88ZLPG" localSheetId="20" hidden="1">#REF!</definedName>
    <definedName name="BExQJBF7LAX128WR7VTMJC88ZLPG" localSheetId="14" hidden="1">#REF!</definedName>
    <definedName name="BExQJBF7LAX128WR7VTMJC88ZLPG" localSheetId="15" hidden="1">#REF!</definedName>
    <definedName name="BExQJBF7LAX128WR7VTMJC88ZLPG" localSheetId="3" hidden="1">#REF!</definedName>
    <definedName name="BExQJBF7LAX128WR7VTMJC88ZLPG" hidden="1">#REF!</definedName>
    <definedName name="BExQJEVCKX6KZHNCLYXY7D0MX5KN" localSheetId="2" hidden="1">#REF!</definedName>
    <definedName name="BExQJEVCKX6KZHNCLYXY7D0MX5KN" localSheetId="22" hidden="1">#REF!</definedName>
    <definedName name="BExQJEVCKX6KZHNCLYXY7D0MX5KN" localSheetId="19" hidden="1">#REF!</definedName>
    <definedName name="BExQJEVCKX6KZHNCLYXY7D0MX5KN" localSheetId="20" hidden="1">#REF!</definedName>
    <definedName name="BExQJEVCKX6KZHNCLYXY7D0MX5KN" localSheetId="14" hidden="1">#REF!</definedName>
    <definedName name="BExQJEVCKX6KZHNCLYXY7D0MX5KN" localSheetId="15" hidden="1">#REF!</definedName>
    <definedName name="BExQJEVCKX6KZHNCLYXY7D0MX5KN" localSheetId="3" hidden="1">#REF!</definedName>
    <definedName name="BExQJEVCKX6KZHNCLYXY7D0MX5KN" hidden="1">#REF!</definedName>
    <definedName name="BExQJJYSDX8B0J1QGF2HL071KKA3" localSheetId="2" hidden="1">#REF!</definedName>
    <definedName name="BExQJJYSDX8B0J1QGF2HL071KKA3" localSheetId="22" hidden="1">#REF!</definedName>
    <definedName name="BExQJJYSDX8B0J1QGF2HL071KKA3" localSheetId="19" hidden="1">#REF!</definedName>
    <definedName name="BExQJJYSDX8B0J1QGF2HL071KKA3" localSheetId="20" hidden="1">#REF!</definedName>
    <definedName name="BExQJJYSDX8B0J1QGF2HL071KKA3" localSheetId="14" hidden="1">#REF!</definedName>
    <definedName name="BExQJJYSDX8B0J1QGF2HL071KKA3" localSheetId="15" hidden="1">#REF!</definedName>
    <definedName name="BExQJJYSDX8B0J1QGF2HL071KKA3" localSheetId="3" hidden="1">#REF!</definedName>
    <definedName name="BExQJJYSDX8B0J1QGF2HL071KKA3" hidden="1">#REF!</definedName>
    <definedName name="BExQK1HV6SQQ7CP8H8IUKI9TYXTD" localSheetId="2" hidden="1">#REF!</definedName>
    <definedName name="BExQK1HV6SQQ7CP8H8IUKI9TYXTD" localSheetId="22" hidden="1">#REF!</definedName>
    <definedName name="BExQK1HV6SQQ7CP8H8IUKI9TYXTD" localSheetId="19" hidden="1">#REF!</definedName>
    <definedName name="BExQK1HV6SQQ7CP8H8IUKI9TYXTD" localSheetId="20" hidden="1">#REF!</definedName>
    <definedName name="BExQK1HV6SQQ7CP8H8IUKI9TYXTD" localSheetId="14" hidden="1">#REF!</definedName>
    <definedName name="BExQK1HV6SQQ7CP8H8IUKI9TYXTD" localSheetId="15" hidden="1">#REF!</definedName>
    <definedName name="BExQK1HV6SQQ7CP8H8IUKI9TYXTD" localSheetId="3" hidden="1">#REF!</definedName>
    <definedName name="BExQK1HV6SQQ7CP8H8IUKI9TYXTD" hidden="1">#REF!</definedName>
    <definedName name="BExQK3LE5CSBW1E4H4KHW548FL2R" localSheetId="2" hidden="1">#REF!</definedName>
    <definedName name="BExQK3LE5CSBW1E4H4KHW548FL2R" localSheetId="22" hidden="1">#REF!</definedName>
    <definedName name="BExQK3LE5CSBW1E4H4KHW548FL2R" localSheetId="19" hidden="1">#REF!</definedName>
    <definedName name="BExQK3LE5CSBW1E4H4KHW548FL2R" localSheetId="20" hidden="1">#REF!</definedName>
    <definedName name="BExQK3LE5CSBW1E4H4KHW548FL2R" localSheetId="14" hidden="1">#REF!</definedName>
    <definedName name="BExQK3LE5CSBW1E4H4KHW548FL2R" localSheetId="15" hidden="1">#REF!</definedName>
    <definedName name="BExQK3LE5CSBW1E4H4KHW548FL2R" localSheetId="3" hidden="1">#REF!</definedName>
    <definedName name="BExQK3LE5CSBW1E4H4KHW548FL2R" hidden="1">#REF!</definedName>
    <definedName name="BExQKG6LD6PLNDGNGO9DJXY865BR" localSheetId="2" hidden="1">#REF!</definedName>
    <definedName name="BExQKG6LD6PLNDGNGO9DJXY865BR" localSheetId="22" hidden="1">#REF!</definedName>
    <definedName name="BExQKG6LD6PLNDGNGO9DJXY865BR" localSheetId="19" hidden="1">#REF!</definedName>
    <definedName name="BExQKG6LD6PLNDGNGO9DJXY865BR" localSheetId="20" hidden="1">#REF!</definedName>
    <definedName name="BExQKG6LD6PLNDGNGO9DJXY865BR" localSheetId="14" hidden="1">#REF!</definedName>
    <definedName name="BExQKG6LD6PLNDGNGO9DJXY865BR" localSheetId="15" hidden="1">#REF!</definedName>
    <definedName name="BExQKG6LD6PLNDGNGO9DJXY865BR" localSheetId="3" hidden="1">#REF!</definedName>
    <definedName name="BExQKG6LD6PLNDGNGO9DJXY865BR" hidden="1">#REF!</definedName>
    <definedName name="BExQKUKG8I4CGS9QYSD0H7NHP4JN" localSheetId="2" hidden="1">#REF!</definedName>
    <definedName name="BExQKUKG8I4CGS9QYSD0H7NHP4JN" localSheetId="22" hidden="1">#REF!</definedName>
    <definedName name="BExQKUKG8I4CGS9QYSD0H7NHP4JN" localSheetId="19" hidden="1">#REF!</definedName>
    <definedName name="BExQKUKG8I4CGS9QYSD0H7NHP4JN" localSheetId="20" hidden="1">#REF!</definedName>
    <definedName name="BExQKUKG8I4CGS9QYSD0H7NHP4JN" localSheetId="14" hidden="1">#REF!</definedName>
    <definedName name="BExQKUKG8I4CGS9QYSD0H7NHP4JN" localSheetId="15" hidden="1">#REF!</definedName>
    <definedName name="BExQKUKG8I4CGS9QYSD0H7NHP4JN" localSheetId="3" hidden="1">#REF!</definedName>
    <definedName name="BExQKUKG8I4CGS9QYSD0H7NHP4JN" hidden="1">#REF!</definedName>
    <definedName name="BExQL2NSE8OYZFXQH8A23RMVMFW7" localSheetId="2" hidden="1">#REF!</definedName>
    <definedName name="BExQL2NSE8OYZFXQH8A23RMVMFW7" localSheetId="22" hidden="1">#REF!</definedName>
    <definedName name="BExQL2NSE8OYZFXQH8A23RMVMFW7" localSheetId="19" hidden="1">#REF!</definedName>
    <definedName name="BExQL2NSE8OYZFXQH8A23RMVMFW7" localSheetId="20" hidden="1">#REF!</definedName>
    <definedName name="BExQL2NSE8OYZFXQH8A23RMVMFW7" localSheetId="14" hidden="1">#REF!</definedName>
    <definedName name="BExQL2NSE8OYZFXQH8A23RMVMFW7" localSheetId="15" hidden="1">#REF!</definedName>
    <definedName name="BExQL2NSE8OYZFXQH8A23RMVMFW7" localSheetId="3" hidden="1">#REF!</definedName>
    <definedName name="BExQL2NSE8OYZFXQH8A23RMVMFW7" hidden="1">#REF!</definedName>
    <definedName name="BExQLE1TOW3A287TQB0AVWENT8O1" localSheetId="2" hidden="1">#REF!</definedName>
    <definedName name="BExQLE1TOW3A287TQB0AVWENT8O1" localSheetId="22" hidden="1">#REF!</definedName>
    <definedName name="BExQLE1TOW3A287TQB0AVWENT8O1" localSheetId="19" hidden="1">#REF!</definedName>
    <definedName name="BExQLE1TOW3A287TQB0AVWENT8O1" localSheetId="20" hidden="1">#REF!</definedName>
    <definedName name="BExQLE1TOW3A287TQB0AVWENT8O1" localSheetId="14" hidden="1">#REF!</definedName>
    <definedName name="BExQLE1TOW3A287TQB0AVWENT8O1" localSheetId="15" hidden="1">#REF!</definedName>
    <definedName name="BExQLE1TOW3A287TQB0AVWENT8O1" localSheetId="3" hidden="1">#REF!</definedName>
    <definedName name="BExQLE1TOW3A287TQB0AVWENT8O1" hidden="1">#REF!</definedName>
    <definedName name="BExRYOYB4A3E5F6MTROY69LR0PMG" localSheetId="2" hidden="1">#REF!</definedName>
    <definedName name="BExRYOYB4A3E5F6MTROY69LR0PMG" localSheetId="22" hidden="1">#REF!</definedName>
    <definedName name="BExRYOYB4A3E5F6MTROY69LR0PMG" localSheetId="19" hidden="1">#REF!</definedName>
    <definedName name="BExRYOYB4A3E5F6MTROY69LR0PMG" localSheetId="20" hidden="1">#REF!</definedName>
    <definedName name="BExRYOYB4A3E5F6MTROY69LR0PMG" localSheetId="14" hidden="1">#REF!</definedName>
    <definedName name="BExRYOYB4A3E5F6MTROY69LR0PMG" localSheetId="15" hidden="1">#REF!</definedName>
    <definedName name="BExRYOYB4A3E5F6MTROY69LR0PMG" localSheetId="3" hidden="1">#REF!</definedName>
    <definedName name="BExRYOYB4A3E5F6MTROY69LR0PMG" hidden="1">#REF!</definedName>
    <definedName name="BExRYZLA9EW71H4SXQR525S72LLP" localSheetId="2" hidden="1">#REF!</definedName>
    <definedName name="BExRYZLA9EW71H4SXQR525S72LLP" localSheetId="22" hidden="1">#REF!</definedName>
    <definedName name="BExRYZLA9EW71H4SXQR525S72LLP" localSheetId="19" hidden="1">#REF!</definedName>
    <definedName name="BExRYZLA9EW71H4SXQR525S72LLP" localSheetId="20" hidden="1">#REF!</definedName>
    <definedName name="BExRYZLA9EW71H4SXQR525S72LLP" localSheetId="14" hidden="1">#REF!</definedName>
    <definedName name="BExRYZLA9EW71H4SXQR525S72LLP" localSheetId="15" hidden="1">#REF!</definedName>
    <definedName name="BExRYZLA9EW71H4SXQR525S72LLP" localSheetId="3" hidden="1">#REF!</definedName>
    <definedName name="BExRYZLA9EW71H4SXQR525S72LLP" hidden="1">#REF!</definedName>
    <definedName name="BExRZ66M8G9FQ0VFP077QSZBSOA5" localSheetId="2" hidden="1">#REF!</definedName>
    <definedName name="BExRZ66M8G9FQ0VFP077QSZBSOA5" localSheetId="22" hidden="1">#REF!</definedName>
    <definedName name="BExRZ66M8G9FQ0VFP077QSZBSOA5" localSheetId="19" hidden="1">#REF!</definedName>
    <definedName name="BExRZ66M8G9FQ0VFP077QSZBSOA5" localSheetId="20" hidden="1">#REF!</definedName>
    <definedName name="BExRZ66M8G9FQ0VFP077QSZBSOA5" localSheetId="14" hidden="1">#REF!</definedName>
    <definedName name="BExRZ66M8G9FQ0VFP077QSZBSOA5" localSheetId="15" hidden="1">#REF!</definedName>
    <definedName name="BExRZ66M8G9FQ0VFP077QSZBSOA5" localSheetId="3" hidden="1">#REF!</definedName>
    <definedName name="BExRZ66M8G9FQ0VFP077QSZBSOA5" hidden="1">#REF!</definedName>
    <definedName name="BExRZ8FMQQL46I8AQWU17LRNZD5T" localSheetId="2" hidden="1">#REF!</definedName>
    <definedName name="BExRZ8FMQQL46I8AQWU17LRNZD5T" localSheetId="22" hidden="1">#REF!</definedName>
    <definedName name="BExRZ8FMQQL46I8AQWU17LRNZD5T" localSheetId="19" hidden="1">#REF!</definedName>
    <definedName name="BExRZ8FMQQL46I8AQWU17LRNZD5T" localSheetId="20" hidden="1">#REF!</definedName>
    <definedName name="BExRZ8FMQQL46I8AQWU17LRNZD5T" localSheetId="14" hidden="1">#REF!</definedName>
    <definedName name="BExRZ8FMQQL46I8AQWU17LRNZD5T" localSheetId="15" hidden="1">#REF!</definedName>
    <definedName name="BExRZ8FMQQL46I8AQWU17LRNZD5T" localSheetId="3" hidden="1">#REF!</definedName>
    <definedName name="BExRZ8FMQQL46I8AQWU17LRNZD5T" hidden="1">#REF!</definedName>
    <definedName name="BExRZIRRIXRUMZ5GOO95S7460BMP" localSheetId="2" hidden="1">#REF!</definedName>
    <definedName name="BExRZIRRIXRUMZ5GOO95S7460BMP" localSheetId="22" hidden="1">#REF!</definedName>
    <definedName name="BExRZIRRIXRUMZ5GOO95S7460BMP" localSheetId="19" hidden="1">#REF!</definedName>
    <definedName name="BExRZIRRIXRUMZ5GOO95S7460BMP" localSheetId="20" hidden="1">#REF!</definedName>
    <definedName name="BExRZIRRIXRUMZ5GOO95S7460BMP" localSheetId="14" hidden="1">#REF!</definedName>
    <definedName name="BExRZIRRIXRUMZ5GOO95S7460BMP" localSheetId="15" hidden="1">#REF!</definedName>
    <definedName name="BExRZIRRIXRUMZ5GOO95S7460BMP" localSheetId="3" hidden="1">#REF!</definedName>
    <definedName name="BExRZIRRIXRUMZ5GOO95S7460BMP" hidden="1">#REF!</definedName>
    <definedName name="BExRZJTNBKKPK7SB4LA31O3OH6PO" localSheetId="2" hidden="1">#REF!</definedName>
    <definedName name="BExRZJTNBKKPK7SB4LA31O3OH6PO" localSheetId="22" hidden="1">#REF!</definedName>
    <definedName name="BExRZJTNBKKPK7SB4LA31O3OH6PO" localSheetId="19" hidden="1">#REF!</definedName>
    <definedName name="BExRZJTNBKKPK7SB4LA31O3OH6PO" localSheetId="20" hidden="1">#REF!</definedName>
    <definedName name="BExRZJTNBKKPK7SB4LA31O3OH6PO" localSheetId="14" hidden="1">#REF!</definedName>
    <definedName name="BExRZJTNBKKPK7SB4LA31O3OH6PO" localSheetId="15" hidden="1">#REF!</definedName>
    <definedName name="BExRZJTNBKKPK7SB4LA31O3OH6PO" localSheetId="3" hidden="1">#REF!</definedName>
    <definedName name="BExRZJTNBKKPK7SB4LA31O3OH6PO" hidden="1">#REF!</definedName>
    <definedName name="BExRZK9RAHMM0ZLTNSK7A4LDC42D" localSheetId="2" hidden="1">#REF!</definedName>
    <definedName name="BExRZK9RAHMM0ZLTNSK7A4LDC42D" localSheetId="22" hidden="1">#REF!</definedName>
    <definedName name="BExRZK9RAHMM0ZLTNSK7A4LDC42D" localSheetId="19" hidden="1">#REF!</definedName>
    <definedName name="BExRZK9RAHMM0ZLTNSK7A4LDC42D" localSheetId="20" hidden="1">#REF!</definedName>
    <definedName name="BExRZK9RAHMM0ZLTNSK7A4LDC42D" localSheetId="14" hidden="1">#REF!</definedName>
    <definedName name="BExRZK9RAHMM0ZLTNSK7A4LDC42D" localSheetId="15" hidden="1">#REF!</definedName>
    <definedName name="BExRZK9RAHMM0ZLTNSK7A4LDC42D" localSheetId="3" hidden="1">#REF!</definedName>
    <definedName name="BExRZK9RAHMM0ZLTNSK7A4LDC42D" hidden="1">#REF!</definedName>
    <definedName name="BExRZNF461H0WDF36L3U0UQSJGZB" localSheetId="2" hidden="1">#REF!</definedName>
    <definedName name="BExRZNF461H0WDF36L3U0UQSJGZB" localSheetId="22" hidden="1">#REF!</definedName>
    <definedName name="BExRZNF461H0WDF36L3U0UQSJGZB" localSheetId="19" hidden="1">#REF!</definedName>
    <definedName name="BExRZNF461H0WDF36L3U0UQSJGZB" localSheetId="20" hidden="1">#REF!</definedName>
    <definedName name="BExRZNF461H0WDF36L3U0UQSJGZB" localSheetId="14" hidden="1">#REF!</definedName>
    <definedName name="BExRZNF461H0WDF36L3U0UQSJGZB" localSheetId="15" hidden="1">#REF!</definedName>
    <definedName name="BExRZNF461H0WDF36L3U0UQSJGZB" localSheetId="3" hidden="1">#REF!</definedName>
    <definedName name="BExRZNF461H0WDF36L3U0UQSJGZB" hidden="1">#REF!</definedName>
    <definedName name="BExRZOGSR69INI6GAEPHDWSNK5Q4" localSheetId="2" hidden="1">#REF!</definedName>
    <definedName name="BExRZOGSR69INI6GAEPHDWSNK5Q4" localSheetId="22" hidden="1">#REF!</definedName>
    <definedName name="BExRZOGSR69INI6GAEPHDWSNK5Q4" localSheetId="19" hidden="1">#REF!</definedName>
    <definedName name="BExRZOGSR69INI6GAEPHDWSNK5Q4" localSheetId="20" hidden="1">#REF!</definedName>
    <definedName name="BExRZOGSR69INI6GAEPHDWSNK5Q4" localSheetId="14" hidden="1">#REF!</definedName>
    <definedName name="BExRZOGSR69INI6GAEPHDWSNK5Q4" localSheetId="15" hidden="1">#REF!</definedName>
    <definedName name="BExRZOGSR69INI6GAEPHDWSNK5Q4" localSheetId="3" hidden="1">#REF!</definedName>
    <definedName name="BExRZOGSR69INI6GAEPHDWSNK5Q4" hidden="1">#REF!</definedName>
    <definedName name="BExS0ASQBKRTPDWFK0KUDFOS9LE5" localSheetId="2" hidden="1">#REF!</definedName>
    <definedName name="BExS0ASQBKRTPDWFK0KUDFOS9LE5" localSheetId="22" hidden="1">#REF!</definedName>
    <definedName name="BExS0ASQBKRTPDWFK0KUDFOS9LE5" localSheetId="19" hidden="1">#REF!</definedName>
    <definedName name="BExS0ASQBKRTPDWFK0KUDFOS9LE5" localSheetId="20" hidden="1">#REF!</definedName>
    <definedName name="BExS0ASQBKRTPDWFK0KUDFOS9LE5" localSheetId="14" hidden="1">#REF!</definedName>
    <definedName name="BExS0ASQBKRTPDWFK0KUDFOS9LE5" localSheetId="15" hidden="1">#REF!</definedName>
    <definedName name="BExS0ASQBKRTPDWFK0KUDFOS9LE5" localSheetId="3" hidden="1">#REF!</definedName>
    <definedName name="BExS0ASQBKRTPDWFK0KUDFOS9LE5" hidden="1">#REF!</definedName>
    <definedName name="BExS0GHQUF6YT0RU3TKDEO8CSJYB" localSheetId="2" hidden="1">#REF!</definedName>
    <definedName name="BExS0GHQUF6YT0RU3TKDEO8CSJYB" localSheetId="22" hidden="1">#REF!</definedName>
    <definedName name="BExS0GHQUF6YT0RU3TKDEO8CSJYB" localSheetId="19" hidden="1">#REF!</definedName>
    <definedName name="BExS0GHQUF6YT0RU3TKDEO8CSJYB" localSheetId="20" hidden="1">#REF!</definedName>
    <definedName name="BExS0GHQUF6YT0RU3TKDEO8CSJYB" localSheetId="14" hidden="1">#REF!</definedName>
    <definedName name="BExS0GHQUF6YT0RU3TKDEO8CSJYB" localSheetId="15" hidden="1">#REF!</definedName>
    <definedName name="BExS0GHQUF6YT0RU3TKDEO8CSJYB" localSheetId="3" hidden="1">#REF!</definedName>
    <definedName name="BExS0GHQUF6YT0RU3TKDEO8CSJYB" hidden="1">#REF!</definedName>
    <definedName name="BExS0K8IHC45I78DMZBOJ1P13KQA" localSheetId="2" hidden="1">#REF!</definedName>
    <definedName name="BExS0K8IHC45I78DMZBOJ1P13KQA" localSheetId="22" hidden="1">#REF!</definedName>
    <definedName name="BExS0K8IHC45I78DMZBOJ1P13KQA" localSheetId="19" hidden="1">#REF!</definedName>
    <definedName name="BExS0K8IHC45I78DMZBOJ1P13KQA" localSheetId="20" hidden="1">#REF!</definedName>
    <definedName name="BExS0K8IHC45I78DMZBOJ1P13KQA" localSheetId="14" hidden="1">#REF!</definedName>
    <definedName name="BExS0K8IHC45I78DMZBOJ1P13KQA" localSheetId="15" hidden="1">#REF!</definedName>
    <definedName name="BExS0K8IHC45I78DMZBOJ1P13KQA" localSheetId="3" hidden="1">#REF!</definedName>
    <definedName name="BExS0K8IHC45I78DMZBOJ1P13KQA" hidden="1">#REF!</definedName>
    <definedName name="BExS0L4WP69XXUFHED98XIEPB593" localSheetId="2" hidden="1">#REF!</definedName>
    <definedName name="BExS0L4WP69XXUFHED98XIEPB593" localSheetId="22" hidden="1">#REF!</definedName>
    <definedName name="BExS0L4WP69XXUFHED98XIEPB593" localSheetId="19" hidden="1">#REF!</definedName>
    <definedName name="BExS0L4WP69XXUFHED98XIEPB593" localSheetId="20" hidden="1">#REF!</definedName>
    <definedName name="BExS0L4WP69XXUFHED98XIEPB593" localSheetId="14" hidden="1">#REF!</definedName>
    <definedName name="BExS0L4WP69XXUFHED98XIEPB593" localSheetId="15" hidden="1">#REF!</definedName>
    <definedName name="BExS0L4WP69XXUFHED98XIEPB593" localSheetId="3" hidden="1">#REF!</definedName>
    <definedName name="BExS0L4WP69XXUFHED98XIEPB593" hidden="1">#REF!</definedName>
    <definedName name="BExS0Z2O2N4AJXFEPN87NU9ZGAHG" localSheetId="2" hidden="1">#REF!</definedName>
    <definedName name="BExS0Z2O2N4AJXFEPN87NU9ZGAHG" localSheetId="22" hidden="1">#REF!</definedName>
    <definedName name="BExS0Z2O2N4AJXFEPN87NU9ZGAHG" localSheetId="19" hidden="1">#REF!</definedName>
    <definedName name="BExS0Z2O2N4AJXFEPN87NU9ZGAHG" localSheetId="20" hidden="1">#REF!</definedName>
    <definedName name="BExS0Z2O2N4AJXFEPN87NU9ZGAHG" localSheetId="14" hidden="1">#REF!</definedName>
    <definedName name="BExS0Z2O2N4AJXFEPN87NU9ZGAHG" localSheetId="15" hidden="1">#REF!</definedName>
    <definedName name="BExS0Z2O2N4AJXFEPN87NU9ZGAHG" localSheetId="3" hidden="1">#REF!</definedName>
    <definedName name="BExS0Z2O2N4AJXFEPN87NU9ZGAHG" hidden="1">#REF!</definedName>
    <definedName name="BExS15IJV0WW662NXQUVT3FGP4ST" localSheetId="2" hidden="1">#REF!</definedName>
    <definedName name="BExS15IJV0WW662NXQUVT3FGP4ST" localSheetId="22" hidden="1">#REF!</definedName>
    <definedName name="BExS15IJV0WW662NXQUVT3FGP4ST" localSheetId="19" hidden="1">#REF!</definedName>
    <definedName name="BExS15IJV0WW662NXQUVT3FGP4ST" localSheetId="20" hidden="1">#REF!</definedName>
    <definedName name="BExS15IJV0WW662NXQUVT3FGP4ST" localSheetId="14" hidden="1">#REF!</definedName>
    <definedName name="BExS15IJV0WW662NXQUVT3FGP4ST" localSheetId="15" hidden="1">#REF!</definedName>
    <definedName name="BExS15IJV0WW662NXQUVT3FGP4ST" localSheetId="3" hidden="1">#REF!</definedName>
    <definedName name="BExS15IJV0WW662NXQUVT3FGP4ST" hidden="1">#REF!</definedName>
    <definedName name="BExS18T8TBNEPF4AU1VJ268XLF3L" localSheetId="2" hidden="1">#REF!</definedName>
    <definedName name="BExS18T8TBNEPF4AU1VJ268XLF3L" localSheetId="22" hidden="1">#REF!</definedName>
    <definedName name="BExS18T8TBNEPF4AU1VJ268XLF3L" localSheetId="19" hidden="1">#REF!</definedName>
    <definedName name="BExS18T8TBNEPF4AU1VJ268XLF3L" localSheetId="20" hidden="1">#REF!</definedName>
    <definedName name="BExS18T8TBNEPF4AU1VJ268XLF3L" localSheetId="14" hidden="1">#REF!</definedName>
    <definedName name="BExS18T8TBNEPF4AU1VJ268XLF3L" localSheetId="15" hidden="1">#REF!</definedName>
    <definedName name="BExS18T8TBNEPF4AU1VJ268XLF3L" localSheetId="3" hidden="1">#REF!</definedName>
    <definedName name="BExS18T8TBNEPF4AU1VJ268XLF3L" hidden="1">#REF!</definedName>
    <definedName name="BExS194110MR25BYJI3CJ2EGZ8XT" localSheetId="2" hidden="1">#REF!</definedName>
    <definedName name="BExS194110MR25BYJI3CJ2EGZ8XT" localSheetId="22" hidden="1">#REF!</definedName>
    <definedName name="BExS194110MR25BYJI3CJ2EGZ8XT" localSheetId="19" hidden="1">#REF!</definedName>
    <definedName name="BExS194110MR25BYJI3CJ2EGZ8XT" localSheetId="20" hidden="1">#REF!</definedName>
    <definedName name="BExS194110MR25BYJI3CJ2EGZ8XT" localSheetId="14" hidden="1">#REF!</definedName>
    <definedName name="BExS194110MR25BYJI3CJ2EGZ8XT" localSheetId="15" hidden="1">#REF!</definedName>
    <definedName name="BExS194110MR25BYJI3CJ2EGZ8XT" localSheetId="3" hidden="1">#REF!</definedName>
    <definedName name="BExS194110MR25BYJI3CJ2EGZ8XT" hidden="1">#REF!</definedName>
    <definedName name="BExS1BNVGNSGD4EP90QL8WXYWZ66" localSheetId="2" hidden="1">#REF!</definedName>
    <definedName name="BExS1BNVGNSGD4EP90QL8WXYWZ66" localSheetId="22" hidden="1">#REF!</definedName>
    <definedName name="BExS1BNVGNSGD4EP90QL8WXYWZ66" localSheetId="19" hidden="1">#REF!</definedName>
    <definedName name="BExS1BNVGNSGD4EP90QL8WXYWZ66" localSheetId="20" hidden="1">#REF!</definedName>
    <definedName name="BExS1BNVGNSGD4EP90QL8WXYWZ66" localSheetId="14" hidden="1">#REF!</definedName>
    <definedName name="BExS1BNVGNSGD4EP90QL8WXYWZ66" localSheetId="15" hidden="1">#REF!</definedName>
    <definedName name="BExS1BNVGNSGD4EP90QL8WXYWZ66" localSheetId="3" hidden="1">#REF!</definedName>
    <definedName name="BExS1BNVGNSGD4EP90QL8WXYWZ66" hidden="1">#REF!</definedName>
    <definedName name="BExS1UE39N6NCND7MAARSBWXS6HU" localSheetId="2" hidden="1">#REF!</definedName>
    <definedName name="BExS1UE39N6NCND7MAARSBWXS6HU" localSheetId="22" hidden="1">#REF!</definedName>
    <definedName name="BExS1UE39N6NCND7MAARSBWXS6HU" localSheetId="19" hidden="1">#REF!</definedName>
    <definedName name="BExS1UE39N6NCND7MAARSBWXS6HU" localSheetId="20" hidden="1">#REF!</definedName>
    <definedName name="BExS1UE39N6NCND7MAARSBWXS6HU" localSheetId="14" hidden="1">#REF!</definedName>
    <definedName name="BExS1UE39N6NCND7MAARSBWXS6HU" localSheetId="15" hidden="1">#REF!</definedName>
    <definedName name="BExS1UE39N6NCND7MAARSBWXS6HU" localSheetId="3" hidden="1">#REF!</definedName>
    <definedName name="BExS1UE39N6NCND7MAARSBWXS6HU" hidden="1">#REF!</definedName>
    <definedName name="BExS226HTWL5WVC76MP5A1IBI8WD" localSheetId="2" hidden="1">#REF!</definedName>
    <definedName name="BExS226HTWL5WVC76MP5A1IBI8WD" localSheetId="22" hidden="1">#REF!</definedName>
    <definedName name="BExS226HTWL5WVC76MP5A1IBI8WD" localSheetId="19" hidden="1">#REF!</definedName>
    <definedName name="BExS226HTWL5WVC76MP5A1IBI8WD" localSheetId="20" hidden="1">#REF!</definedName>
    <definedName name="BExS226HTWL5WVC76MP5A1IBI8WD" localSheetId="14" hidden="1">#REF!</definedName>
    <definedName name="BExS226HTWL5WVC76MP5A1IBI8WD" localSheetId="15" hidden="1">#REF!</definedName>
    <definedName name="BExS226HTWL5WVC76MP5A1IBI8WD" localSheetId="3" hidden="1">#REF!</definedName>
    <definedName name="BExS226HTWL5WVC76MP5A1IBI8WD" hidden="1">#REF!</definedName>
    <definedName name="BExS26OI2QNNAH2WMDD95Z400048" localSheetId="2" hidden="1">#REF!</definedName>
    <definedName name="BExS26OI2QNNAH2WMDD95Z400048" localSheetId="22" hidden="1">#REF!</definedName>
    <definedName name="BExS26OI2QNNAH2WMDD95Z400048" localSheetId="19" hidden="1">#REF!</definedName>
    <definedName name="BExS26OI2QNNAH2WMDD95Z400048" localSheetId="20" hidden="1">#REF!</definedName>
    <definedName name="BExS26OI2QNNAH2WMDD95Z400048" localSheetId="14" hidden="1">#REF!</definedName>
    <definedName name="BExS26OI2QNNAH2WMDD95Z400048" localSheetId="15" hidden="1">#REF!</definedName>
    <definedName name="BExS26OI2QNNAH2WMDD95Z400048" localSheetId="3" hidden="1">#REF!</definedName>
    <definedName name="BExS26OI2QNNAH2WMDD95Z400048" hidden="1">#REF!</definedName>
    <definedName name="BExS2D4EI622QRKZKVDPRE66M4XA" localSheetId="2" hidden="1">#REF!</definedName>
    <definedName name="BExS2D4EI622QRKZKVDPRE66M4XA" localSheetId="22" hidden="1">#REF!</definedName>
    <definedName name="BExS2D4EI622QRKZKVDPRE66M4XA" localSheetId="19" hidden="1">#REF!</definedName>
    <definedName name="BExS2D4EI622QRKZKVDPRE66M4XA" localSheetId="20" hidden="1">#REF!</definedName>
    <definedName name="BExS2D4EI622QRKZKVDPRE66M4XA" localSheetId="14" hidden="1">#REF!</definedName>
    <definedName name="BExS2D4EI622QRKZKVDPRE66M4XA" localSheetId="15" hidden="1">#REF!</definedName>
    <definedName name="BExS2D4EI622QRKZKVDPRE66M4XA" localSheetId="3" hidden="1">#REF!</definedName>
    <definedName name="BExS2D4EI622QRKZKVDPRE66M4XA" hidden="1">#REF!</definedName>
    <definedName name="BExS2DF6B4ZUF3VZLI4G6LJ3BF38" localSheetId="2" hidden="1">#REF!</definedName>
    <definedName name="BExS2DF6B4ZUF3VZLI4G6LJ3BF38" localSheetId="22" hidden="1">#REF!</definedName>
    <definedName name="BExS2DF6B4ZUF3VZLI4G6LJ3BF38" localSheetId="19" hidden="1">#REF!</definedName>
    <definedName name="BExS2DF6B4ZUF3VZLI4G6LJ3BF38" localSheetId="20" hidden="1">#REF!</definedName>
    <definedName name="BExS2DF6B4ZUF3VZLI4G6LJ3BF38" localSheetId="14" hidden="1">#REF!</definedName>
    <definedName name="BExS2DF6B4ZUF3VZLI4G6LJ3BF38" localSheetId="15" hidden="1">#REF!</definedName>
    <definedName name="BExS2DF6B4ZUF3VZLI4G6LJ3BF38" localSheetId="3" hidden="1">#REF!</definedName>
    <definedName name="BExS2DF6B4ZUF3VZLI4G6LJ3BF38" hidden="1">#REF!</definedName>
    <definedName name="BExS2GKEA6VM3PDWKD7XI0KRUHTW" localSheetId="2" hidden="1">#REF!</definedName>
    <definedName name="BExS2GKEA6VM3PDWKD7XI0KRUHTW" localSheetId="22" hidden="1">#REF!</definedName>
    <definedName name="BExS2GKEA6VM3PDWKD7XI0KRUHTW" localSheetId="19" hidden="1">#REF!</definedName>
    <definedName name="BExS2GKEA6VM3PDWKD7XI0KRUHTW" localSheetId="20" hidden="1">#REF!</definedName>
    <definedName name="BExS2GKEA6VM3PDWKD7XI0KRUHTW" localSheetId="14" hidden="1">#REF!</definedName>
    <definedName name="BExS2GKEA6VM3PDWKD7XI0KRUHTW" localSheetId="15" hidden="1">#REF!</definedName>
    <definedName name="BExS2GKEA6VM3PDWKD7XI0KRUHTW" localSheetId="3" hidden="1">#REF!</definedName>
    <definedName name="BExS2GKEA6VM3PDWKD7XI0KRUHTW" hidden="1">#REF!</definedName>
    <definedName name="BExS2I2HVU314TXI2DYFRY8XV913" localSheetId="2" hidden="1">#REF!</definedName>
    <definedName name="BExS2I2HVU314TXI2DYFRY8XV913" localSheetId="22" hidden="1">#REF!</definedName>
    <definedName name="BExS2I2HVU314TXI2DYFRY8XV913" localSheetId="19" hidden="1">#REF!</definedName>
    <definedName name="BExS2I2HVU314TXI2DYFRY8XV913" localSheetId="20" hidden="1">#REF!</definedName>
    <definedName name="BExS2I2HVU314TXI2DYFRY8XV913" localSheetId="14" hidden="1">#REF!</definedName>
    <definedName name="BExS2I2HVU314TXI2DYFRY8XV913" localSheetId="15" hidden="1">#REF!</definedName>
    <definedName name="BExS2I2HVU314TXI2DYFRY8XV913" localSheetId="3" hidden="1">#REF!</definedName>
    <definedName name="BExS2I2HVU314TXI2DYFRY8XV913" hidden="1">#REF!</definedName>
    <definedName name="BExS2QB5FS5LYTFYO4BROTWG3OV5" localSheetId="2" hidden="1">#REF!</definedName>
    <definedName name="BExS2QB5FS5LYTFYO4BROTWG3OV5" localSheetId="22" hidden="1">#REF!</definedName>
    <definedName name="BExS2QB5FS5LYTFYO4BROTWG3OV5" localSheetId="19" hidden="1">#REF!</definedName>
    <definedName name="BExS2QB5FS5LYTFYO4BROTWG3OV5" localSheetId="20" hidden="1">#REF!</definedName>
    <definedName name="BExS2QB5FS5LYTFYO4BROTWG3OV5" localSheetId="14" hidden="1">#REF!</definedName>
    <definedName name="BExS2QB5FS5LYTFYO4BROTWG3OV5" localSheetId="15" hidden="1">#REF!</definedName>
    <definedName name="BExS2QB5FS5LYTFYO4BROTWG3OV5" localSheetId="3" hidden="1">#REF!</definedName>
    <definedName name="BExS2QB5FS5LYTFYO4BROTWG3OV5" hidden="1">#REF!</definedName>
    <definedName name="BExS2TLU1HONYV6S3ZD9T12D7CIG" localSheetId="2" hidden="1">#REF!</definedName>
    <definedName name="BExS2TLU1HONYV6S3ZD9T12D7CIG" localSheetId="22" hidden="1">#REF!</definedName>
    <definedName name="BExS2TLU1HONYV6S3ZD9T12D7CIG" localSheetId="19" hidden="1">#REF!</definedName>
    <definedName name="BExS2TLU1HONYV6S3ZD9T12D7CIG" localSheetId="20" hidden="1">#REF!</definedName>
    <definedName name="BExS2TLU1HONYV6S3ZD9T12D7CIG" localSheetId="14" hidden="1">#REF!</definedName>
    <definedName name="BExS2TLU1HONYV6S3ZD9T12D7CIG" localSheetId="15" hidden="1">#REF!</definedName>
    <definedName name="BExS2TLU1HONYV6S3ZD9T12D7CIG" localSheetId="3" hidden="1">#REF!</definedName>
    <definedName name="BExS2TLU1HONYV6S3ZD9T12D7CIG" hidden="1">#REF!</definedName>
    <definedName name="BExS2WLQUVBRZJWQTWUU4CYDY4IN" localSheetId="2" hidden="1">#REF!</definedName>
    <definedName name="BExS2WLQUVBRZJWQTWUU4CYDY4IN" localSheetId="22" hidden="1">#REF!</definedName>
    <definedName name="BExS2WLQUVBRZJWQTWUU4CYDY4IN" localSheetId="19" hidden="1">#REF!</definedName>
    <definedName name="BExS2WLQUVBRZJWQTWUU4CYDY4IN" localSheetId="20" hidden="1">#REF!</definedName>
    <definedName name="BExS2WLQUVBRZJWQTWUU4CYDY4IN" localSheetId="14" hidden="1">#REF!</definedName>
    <definedName name="BExS2WLQUVBRZJWQTWUU4CYDY4IN" localSheetId="15" hidden="1">#REF!</definedName>
    <definedName name="BExS2WLQUVBRZJWQTWUU4CYDY4IN" localSheetId="3" hidden="1">#REF!</definedName>
    <definedName name="BExS2WLQUVBRZJWQTWUU4CYDY4IN" hidden="1">#REF!</definedName>
    <definedName name="BExS2YJQV4NUX6135T90Z1Y5R26Q" localSheetId="2" hidden="1">#REF!</definedName>
    <definedName name="BExS2YJQV4NUX6135T90Z1Y5R26Q" localSheetId="22" hidden="1">#REF!</definedName>
    <definedName name="BExS2YJQV4NUX6135T90Z1Y5R26Q" localSheetId="19" hidden="1">#REF!</definedName>
    <definedName name="BExS2YJQV4NUX6135T90Z1Y5R26Q" localSheetId="20" hidden="1">#REF!</definedName>
    <definedName name="BExS2YJQV4NUX6135T90Z1Y5R26Q" localSheetId="14" hidden="1">#REF!</definedName>
    <definedName name="BExS2YJQV4NUX6135T90Z1Y5R26Q" localSheetId="15" hidden="1">#REF!</definedName>
    <definedName name="BExS2YJQV4NUX6135T90Z1Y5R26Q" localSheetId="3" hidden="1">#REF!</definedName>
    <definedName name="BExS2YJQV4NUX6135T90Z1Y5R26Q" hidden="1">#REF!</definedName>
    <definedName name="BExS318UV9I2FXPQQWUKKX00QLPJ" localSheetId="2" hidden="1">#REF!</definedName>
    <definedName name="BExS318UV9I2FXPQQWUKKX00QLPJ" localSheetId="22" hidden="1">#REF!</definedName>
    <definedName name="BExS318UV9I2FXPQQWUKKX00QLPJ" localSheetId="19" hidden="1">#REF!</definedName>
    <definedName name="BExS318UV9I2FXPQQWUKKX00QLPJ" localSheetId="20" hidden="1">#REF!</definedName>
    <definedName name="BExS318UV9I2FXPQQWUKKX00QLPJ" localSheetId="14" hidden="1">#REF!</definedName>
    <definedName name="BExS318UV9I2FXPQQWUKKX00QLPJ" localSheetId="15" hidden="1">#REF!</definedName>
    <definedName name="BExS318UV9I2FXPQQWUKKX00QLPJ" localSheetId="3" hidden="1">#REF!</definedName>
    <definedName name="BExS318UV9I2FXPQQWUKKX00QLPJ" hidden="1">#REF!</definedName>
    <definedName name="BExS3LBS0SMTHALVM4NRI1BAV1NP" localSheetId="2" hidden="1">#REF!</definedName>
    <definedName name="BExS3LBS0SMTHALVM4NRI1BAV1NP" localSheetId="22" hidden="1">#REF!</definedName>
    <definedName name="BExS3LBS0SMTHALVM4NRI1BAV1NP" localSheetId="19" hidden="1">#REF!</definedName>
    <definedName name="BExS3LBS0SMTHALVM4NRI1BAV1NP" localSheetId="20" hidden="1">#REF!</definedName>
    <definedName name="BExS3LBS0SMTHALVM4NRI1BAV1NP" localSheetId="14" hidden="1">#REF!</definedName>
    <definedName name="BExS3LBS0SMTHALVM4NRI1BAV1NP" localSheetId="15" hidden="1">#REF!</definedName>
    <definedName name="BExS3LBS0SMTHALVM4NRI1BAV1NP" localSheetId="3" hidden="1">#REF!</definedName>
    <definedName name="BExS3LBS0SMTHALVM4NRI1BAV1NP" hidden="1">#REF!</definedName>
    <definedName name="BExS3MTQ75VBXDGEBURP6YT8RROE" localSheetId="2" hidden="1">#REF!</definedName>
    <definedName name="BExS3MTQ75VBXDGEBURP6YT8RROE" localSheetId="22" hidden="1">#REF!</definedName>
    <definedName name="BExS3MTQ75VBXDGEBURP6YT8RROE" localSheetId="19" hidden="1">#REF!</definedName>
    <definedName name="BExS3MTQ75VBXDGEBURP6YT8RROE" localSheetId="20" hidden="1">#REF!</definedName>
    <definedName name="BExS3MTQ75VBXDGEBURP6YT8RROE" localSheetId="14" hidden="1">#REF!</definedName>
    <definedName name="BExS3MTQ75VBXDGEBURP6YT8RROE" localSheetId="15" hidden="1">#REF!</definedName>
    <definedName name="BExS3MTQ75VBXDGEBURP6YT8RROE" localSheetId="3" hidden="1">#REF!</definedName>
    <definedName name="BExS3MTQ75VBXDGEBURP6YT8RROE" hidden="1">#REF!</definedName>
    <definedName name="BExS3OMGYO0DFN5186UFKEXZ2RX3" localSheetId="2" hidden="1">#REF!</definedName>
    <definedName name="BExS3OMGYO0DFN5186UFKEXZ2RX3" localSheetId="22" hidden="1">#REF!</definedName>
    <definedName name="BExS3OMGYO0DFN5186UFKEXZ2RX3" localSheetId="19" hidden="1">#REF!</definedName>
    <definedName name="BExS3OMGYO0DFN5186UFKEXZ2RX3" localSheetId="20" hidden="1">#REF!</definedName>
    <definedName name="BExS3OMGYO0DFN5186UFKEXZ2RX3" localSheetId="14" hidden="1">#REF!</definedName>
    <definedName name="BExS3OMGYO0DFN5186UFKEXZ2RX3" localSheetId="15" hidden="1">#REF!</definedName>
    <definedName name="BExS3OMGYO0DFN5186UFKEXZ2RX3" localSheetId="3" hidden="1">#REF!</definedName>
    <definedName name="BExS3OMGYO0DFN5186UFKEXZ2RX3" hidden="1">#REF!</definedName>
    <definedName name="BExS3SDERJ27OER67TIGOVZU13A2" localSheetId="2" hidden="1">#REF!</definedName>
    <definedName name="BExS3SDERJ27OER67TIGOVZU13A2" localSheetId="22" hidden="1">#REF!</definedName>
    <definedName name="BExS3SDERJ27OER67TIGOVZU13A2" localSheetId="19" hidden="1">#REF!</definedName>
    <definedName name="BExS3SDERJ27OER67TIGOVZU13A2" localSheetId="20" hidden="1">#REF!</definedName>
    <definedName name="BExS3SDERJ27OER67TIGOVZU13A2" localSheetId="14" hidden="1">#REF!</definedName>
    <definedName name="BExS3SDERJ27OER67TIGOVZU13A2" localSheetId="15" hidden="1">#REF!</definedName>
    <definedName name="BExS3SDERJ27OER67TIGOVZU13A2" localSheetId="3" hidden="1">#REF!</definedName>
    <definedName name="BExS3SDERJ27OER67TIGOVZU13A2" hidden="1">#REF!</definedName>
    <definedName name="BExS3STIH9SFG0R6H30P191QZE98" localSheetId="2" hidden="1">#REF!</definedName>
    <definedName name="BExS3STIH9SFG0R6H30P191QZE98" localSheetId="22" hidden="1">#REF!</definedName>
    <definedName name="BExS3STIH9SFG0R6H30P191QZE98" localSheetId="19" hidden="1">#REF!</definedName>
    <definedName name="BExS3STIH9SFG0R6H30P191QZE98" localSheetId="20" hidden="1">#REF!</definedName>
    <definedName name="BExS3STIH9SFG0R6H30P191QZE98" localSheetId="14" hidden="1">#REF!</definedName>
    <definedName name="BExS3STIH9SFG0R6H30P191QZE98" localSheetId="15" hidden="1">#REF!</definedName>
    <definedName name="BExS3STIH9SFG0R6H30P191QZE98" localSheetId="3" hidden="1">#REF!</definedName>
    <definedName name="BExS3STIH9SFG0R6H30P191QZE98" hidden="1">#REF!</definedName>
    <definedName name="BExS46R5WDNU5KL04FKY5LHJUCB8" localSheetId="2" hidden="1">#REF!</definedName>
    <definedName name="BExS46R5WDNU5KL04FKY5LHJUCB8" localSheetId="22" hidden="1">#REF!</definedName>
    <definedName name="BExS46R5WDNU5KL04FKY5LHJUCB8" localSheetId="19" hidden="1">#REF!</definedName>
    <definedName name="BExS46R5WDNU5KL04FKY5LHJUCB8" localSheetId="20" hidden="1">#REF!</definedName>
    <definedName name="BExS46R5WDNU5KL04FKY5LHJUCB8" localSheetId="14" hidden="1">#REF!</definedName>
    <definedName name="BExS46R5WDNU5KL04FKY5LHJUCB8" localSheetId="15" hidden="1">#REF!</definedName>
    <definedName name="BExS46R5WDNU5KL04FKY5LHJUCB8" localSheetId="3" hidden="1">#REF!</definedName>
    <definedName name="BExS46R5WDNU5KL04FKY5LHJUCB8" hidden="1">#REF!</definedName>
    <definedName name="BExS4ASWKM93XA275AXHYP8AG6SU" localSheetId="2" hidden="1">#REF!</definedName>
    <definedName name="BExS4ASWKM93XA275AXHYP8AG6SU" localSheetId="22" hidden="1">#REF!</definedName>
    <definedName name="BExS4ASWKM93XA275AXHYP8AG6SU" localSheetId="19" hidden="1">#REF!</definedName>
    <definedName name="BExS4ASWKM93XA275AXHYP8AG6SU" localSheetId="20" hidden="1">#REF!</definedName>
    <definedName name="BExS4ASWKM93XA275AXHYP8AG6SU" localSheetId="14" hidden="1">#REF!</definedName>
    <definedName name="BExS4ASWKM93XA275AXHYP8AG6SU" localSheetId="15" hidden="1">#REF!</definedName>
    <definedName name="BExS4ASWKM93XA275AXHYP8AG6SU" localSheetId="3" hidden="1">#REF!</definedName>
    <definedName name="BExS4ASWKM93XA275AXHYP8AG6SU" hidden="1">#REF!</definedName>
    <definedName name="BExS4IANBC4RO7HIK0MZZ2RPQU78" localSheetId="2" hidden="1">#REF!</definedName>
    <definedName name="BExS4IANBC4RO7HIK0MZZ2RPQU78" localSheetId="22" hidden="1">#REF!</definedName>
    <definedName name="BExS4IANBC4RO7HIK0MZZ2RPQU78" localSheetId="19" hidden="1">#REF!</definedName>
    <definedName name="BExS4IANBC4RO7HIK0MZZ2RPQU78" localSheetId="20" hidden="1">#REF!</definedName>
    <definedName name="BExS4IANBC4RO7HIK0MZZ2RPQU78" localSheetId="14" hidden="1">#REF!</definedName>
    <definedName name="BExS4IANBC4RO7HIK0MZZ2RPQU78" localSheetId="15" hidden="1">#REF!</definedName>
    <definedName name="BExS4IANBC4RO7HIK0MZZ2RPQU78" localSheetId="3" hidden="1">#REF!</definedName>
    <definedName name="BExS4IANBC4RO7HIK0MZZ2RPQU78" hidden="1">#REF!</definedName>
    <definedName name="BExS4JN3Y6SVBKILQK0R9HS45Y52" localSheetId="2" hidden="1">#REF!</definedName>
    <definedName name="BExS4JN3Y6SVBKILQK0R9HS45Y52" localSheetId="22" hidden="1">#REF!</definedName>
    <definedName name="BExS4JN3Y6SVBKILQK0R9HS45Y52" localSheetId="19" hidden="1">#REF!</definedName>
    <definedName name="BExS4JN3Y6SVBKILQK0R9HS45Y52" localSheetId="20" hidden="1">#REF!</definedName>
    <definedName name="BExS4JN3Y6SVBKILQK0R9HS45Y52" localSheetId="14" hidden="1">#REF!</definedName>
    <definedName name="BExS4JN3Y6SVBKILQK0R9HS45Y52" localSheetId="15" hidden="1">#REF!</definedName>
    <definedName name="BExS4JN3Y6SVBKILQK0R9HS45Y52" localSheetId="3" hidden="1">#REF!</definedName>
    <definedName name="BExS4JN3Y6SVBKILQK0R9HS45Y52" hidden="1">#REF!</definedName>
    <definedName name="BExS4P6S41O6Z6BED77U3GD9PNH1" localSheetId="2" hidden="1">#REF!</definedName>
    <definedName name="BExS4P6S41O6Z6BED77U3GD9PNH1" localSheetId="22" hidden="1">#REF!</definedName>
    <definedName name="BExS4P6S41O6Z6BED77U3GD9PNH1" localSheetId="19" hidden="1">#REF!</definedName>
    <definedName name="BExS4P6S41O6Z6BED77U3GD9PNH1" localSheetId="20" hidden="1">#REF!</definedName>
    <definedName name="BExS4P6S41O6Z6BED77U3GD9PNH1" localSheetId="14" hidden="1">#REF!</definedName>
    <definedName name="BExS4P6S41O6Z6BED77U3GD9PNH1" localSheetId="15" hidden="1">#REF!</definedName>
    <definedName name="BExS4P6S41O6Z6BED77U3GD9PNH1" localSheetId="3" hidden="1">#REF!</definedName>
    <definedName name="BExS4P6S41O6Z6BED77U3GD9PNH1" hidden="1">#REF!</definedName>
    <definedName name="BExS4PXPURUHFBOKYFJD5J1J2RXC" localSheetId="2" hidden="1">#REF!</definedName>
    <definedName name="BExS4PXPURUHFBOKYFJD5J1J2RXC" localSheetId="22" hidden="1">#REF!</definedName>
    <definedName name="BExS4PXPURUHFBOKYFJD5J1J2RXC" localSheetId="19" hidden="1">#REF!</definedName>
    <definedName name="BExS4PXPURUHFBOKYFJD5J1J2RXC" localSheetId="20" hidden="1">#REF!</definedName>
    <definedName name="BExS4PXPURUHFBOKYFJD5J1J2RXC" localSheetId="14" hidden="1">#REF!</definedName>
    <definedName name="BExS4PXPURUHFBOKYFJD5J1J2RXC" localSheetId="15" hidden="1">#REF!</definedName>
    <definedName name="BExS4PXPURUHFBOKYFJD5J1J2RXC" localSheetId="3" hidden="1">#REF!</definedName>
    <definedName name="BExS4PXPURUHFBOKYFJD5J1J2RXC" hidden="1">#REF!</definedName>
    <definedName name="BExS4T32HD3YGJ91HTJ2IGVX6V4O" localSheetId="2" hidden="1">#REF!</definedName>
    <definedName name="BExS4T32HD3YGJ91HTJ2IGVX6V4O" localSheetId="22" hidden="1">#REF!</definedName>
    <definedName name="BExS4T32HD3YGJ91HTJ2IGVX6V4O" localSheetId="19" hidden="1">#REF!</definedName>
    <definedName name="BExS4T32HD3YGJ91HTJ2IGVX6V4O" localSheetId="20" hidden="1">#REF!</definedName>
    <definedName name="BExS4T32HD3YGJ91HTJ2IGVX6V4O" localSheetId="14" hidden="1">#REF!</definedName>
    <definedName name="BExS4T32HD3YGJ91HTJ2IGVX6V4O" localSheetId="15" hidden="1">#REF!</definedName>
    <definedName name="BExS4T32HD3YGJ91HTJ2IGVX6V4O" localSheetId="3" hidden="1">#REF!</definedName>
    <definedName name="BExS4T32HD3YGJ91HTJ2IGVX6V4O" hidden="1">#REF!</definedName>
    <definedName name="BExS51H0N51UT0FZOPZRCF1GU063" localSheetId="2" hidden="1">#REF!</definedName>
    <definedName name="BExS51H0N51UT0FZOPZRCF1GU063" localSheetId="22" hidden="1">#REF!</definedName>
    <definedName name="BExS51H0N51UT0FZOPZRCF1GU063" localSheetId="19" hidden="1">#REF!</definedName>
    <definedName name="BExS51H0N51UT0FZOPZRCF1GU063" localSheetId="20" hidden="1">#REF!</definedName>
    <definedName name="BExS51H0N51UT0FZOPZRCF1GU063" localSheetId="14" hidden="1">#REF!</definedName>
    <definedName name="BExS51H0N51UT0FZOPZRCF1GU063" localSheetId="15" hidden="1">#REF!</definedName>
    <definedName name="BExS51H0N51UT0FZOPZRCF1GU063" localSheetId="3" hidden="1">#REF!</definedName>
    <definedName name="BExS51H0N51UT0FZOPZRCF1GU063" hidden="1">#REF!</definedName>
    <definedName name="BExS54X72TJFC41FJK72MLRR2OO7" localSheetId="2" hidden="1">#REF!</definedName>
    <definedName name="BExS54X72TJFC41FJK72MLRR2OO7" localSheetId="22" hidden="1">#REF!</definedName>
    <definedName name="BExS54X72TJFC41FJK72MLRR2OO7" localSheetId="19" hidden="1">#REF!</definedName>
    <definedName name="BExS54X72TJFC41FJK72MLRR2OO7" localSheetId="20" hidden="1">#REF!</definedName>
    <definedName name="BExS54X72TJFC41FJK72MLRR2OO7" localSheetId="14" hidden="1">#REF!</definedName>
    <definedName name="BExS54X72TJFC41FJK72MLRR2OO7" localSheetId="15" hidden="1">#REF!</definedName>
    <definedName name="BExS54X72TJFC41FJK72MLRR2OO7" localSheetId="3" hidden="1">#REF!</definedName>
    <definedName name="BExS54X72TJFC41FJK72MLRR2OO7" hidden="1">#REF!</definedName>
    <definedName name="BExS59F0PA1V2ZC7S5TN6IT41SXP" localSheetId="2" hidden="1">#REF!</definedName>
    <definedName name="BExS59F0PA1V2ZC7S5TN6IT41SXP" localSheetId="22" hidden="1">#REF!</definedName>
    <definedName name="BExS59F0PA1V2ZC7S5TN6IT41SXP" localSheetId="19" hidden="1">#REF!</definedName>
    <definedName name="BExS59F0PA1V2ZC7S5TN6IT41SXP" localSheetId="20" hidden="1">#REF!</definedName>
    <definedName name="BExS59F0PA1V2ZC7S5TN6IT41SXP" localSheetId="14" hidden="1">#REF!</definedName>
    <definedName name="BExS59F0PA1V2ZC7S5TN6IT41SXP" localSheetId="15" hidden="1">#REF!</definedName>
    <definedName name="BExS59F0PA1V2ZC7S5TN6IT41SXP" localSheetId="3" hidden="1">#REF!</definedName>
    <definedName name="BExS59F0PA1V2ZC7S5TN6IT41SXP" hidden="1">#REF!</definedName>
    <definedName name="BExS5L3TGB8JVW9ROYWTKYTUPW27" localSheetId="2" hidden="1">#REF!</definedName>
    <definedName name="BExS5L3TGB8JVW9ROYWTKYTUPW27" localSheetId="22" hidden="1">#REF!</definedName>
    <definedName name="BExS5L3TGB8JVW9ROYWTKYTUPW27" localSheetId="19" hidden="1">#REF!</definedName>
    <definedName name="BExS5L3TGB8JVW9ROYWTKYTUPW27" localSheetId="20" hidden="1">#REF!</definedName>
    <definedName name="BExS5L3TGB8JVW9ROYWTKYTUPW27" localSheetId="14" hidden="1">#REF!</definedName>
    <definedName name="BExS5L3TGB8JVW9ROYWTKYTUPW27" localSheetId="15" hidden="1">#REF!</definedName>
    <definedName name="BExS5L3TGB8JVW9ROYWTKYTUPW27" localSheetId="3" hidden="1">#REF!</definedName>
    <definedName name="BExS5L3TGB8JVW9ROYWTKYTUPW27" hidden="1">#REF!</definedName>
    <definedName name="BExS6GKQ96EHVLYWNJDWXZXUZW90" localSheetId="2" hidden="1">#REF!</definedName>
    <definedName name="BExS6GKQ96EHVLYWNJDWXZXUZW90" localSheetId="22" hidden="1">#REF!</definedName>
    <definedName name="BExS6GKQ96EHVLYWNJDWXZXUZW90" localSheetId="19" hidden="1">#REF!</definedName>
    <definedName name="BExS6GKQ96EHVLYWNJDWXZXUZW90" localSheetId="20" hidden="1">#REF!</definedName>
    <definedName name="BExS6GKQ96EHVLYWNJDWXZXUZW90" localSheetId="14" hidden="1">#REF!</definedName>
    <definedName name="BExS6GKQ96EHVLYWNJDWXZXUZW90" localSheetId="15" hidden="1">#REF!</definedName>
    <definedName name="BExS6GKQ96EHVLYWNJDWXZXUZW90" localSheetId="3" hidden="1">#REF!</definedName>
    <definedName name="BExS6GKQ96EHVLYWNJDWXZXUZW90" hidden="1">#REF!</definedName>
    <definedName name="BExS6ITKSZFRR01YD5B0F676SYN7" localSheetId="2" hidden="1">#REF!</definedName>
    <definedName name="BExS6ITKSZFRR01YD5B0F676SYN7" localSheetId="22" hidden="1">#REF!</definedName>
    <definedName name="BExS6ITKSZFRR01YD5B0F676SYN7" localSheetId="19" hidden="1">#REF!</definedName>
    <definedName name="BExS6ITKSZFRR01YD5B0F676SYN7" localSheetId="20" hidden="1">#REF!</definedName>
    <definedName name="BExS6ITKSZFRR01YD5B0F676SYN7" localSheetId="14" hidden="1">#REF!</definedName>
    <definedName name="BExS6ITKSZFRR01YD5B0F676SYN7" localSheetId="15" hidden="1">#REF!</definedName>
    <definedName name="BExS6ITKSZFRR01YD5B0F676SYN7" localSheetId="3" hidden="1">#REF!</definedName>
    <definedName name="BExS6ITKSZFRR01YD5B0F676SYN7" hidden="1">#REF!</definedName>
    <definedName name="BExS6N0LI574IAC89EFW6CLTCQ33" localSheetId="2" hidden="1">#REF!</definedName>
    <definedName name="BExS6N0LI574IAC89EFW6CLTCQ33" localSheetId="22" hidden="1">#REF!</definedName>
    <definedName name="BExS6N0LI574IAC89EFW6CLTCQ33" localSheetId="19" hidden="1">#REF!</definedName>
    <definedName name="BExS6N0LI574IAC89EFW6CLTCQ33" localSheetId="20" hidden="1">#REF!</definedName>
    <definedName name="BExS6N0LI574IAC89EFW6CLTCQ33" localSheetId="14" hidden="1">#REF!</definedName>
    <definedName name="BExS6N0LI574IAC89EFW6CLTCQ33" localSheetId="15" hidden="1">#REF!</definedName>
    <definedName name="BExS6N0LI574IAC89EFW6CLTCQ33" localSheetId="3" hidden="1">#REF!</definedName>
    <definedName name="BExS6N0LI574IAC89EFW6CLTCQ33" hidden="1">#REF!</definedName>
    <definedName name="BExS6N0NEF7XCTT5R600QZ71A44O" localSheetId="2" hidden="1">#REF!</definedName>
    <definedName name="BExS6N0NEF7XCTT5R600QZ71A44O" localSheetId="22" hidden="1">#REF!</definedName>
    <definedName name="BExS6N0NEF7XCTT5R600QZ71A44O" localSheetId="19" hidden="1">#REF!</definedName>
    <definedName name="BExS6N0NEF7XCTT5R600QZ71A44O" localSheetId="20" hidden="1">#REF!</definedName>
    <definedName name="BExS6N0NEF7XCTT5R600QZ71A44O" localSheetId="14" hidden="1">#REF!</definedName>
    <definedName name="BExS6N0NEF7XCTT5R600QZ71A44O" localSheetId="15" hidden="1">#REF!</definedName>
    <definedName name="BExS6N0NEF7XCTT5R600QZ71A44O" localSheetId="3" hidden="1">#REF!</definedName>
    <definedName name="BExS6N0NEF7XCTT5R600QZ71A44O" hidden="1">#REF!</definedName>
    <definedName name="BExS6WRDBF3ST86ZOBBUL3GTCR11" localSheetId="2" hidden="1">#REF!</definedName>
    <definedName name="BExS6WRDBF3ST86ZOBBUL3GTCR11" localSheetId="22" hidden="1">#REF!</definedName>
    <definedName name="BExS6WRDBF3ST86ZOBBUL3GTCR11" localSheetId="19" hidden="1">#REF!</definedName>
    <definedName name="BExS6WRDBF3ST86ZOBBUL3GTCR11" localSheetId="20" hidden="1">#REF!</definedName>
    <definedName name="BExS6WRDBF3ST86ZOBBUL3GTCR11" localSheetId="14" hidden="1">#REF!</definedName>
    <definedName name="BExS6WRDBF3ST86ZOBBUL3GTCR11" localSheetId="15" hidden="1">#REF!</definedName>
    <definedName name="BExS6WRDBF3ST86ZOBBUL3GTCR11" localSheetId="3" hidden="1">#REF!</definedName>
    <definedName name="BExS6WRDBF3ST86ZOBBUL3GTCR11" hidden="1">#REF!</definedName>
    <definedName name="BExS6XNRKR0C3MTA0LV5B60UB908" localSheetId="2" hidden="1">#REF!</definedName>
    <definedName name="BExS6XNRKR0C3MTA0LV5B60UB908" localSheetId="22" hidden="1">#REF!</definedName>
    <definedName name="BExS6XNRKR0C3MTA0LV5B60UB908" localSheetId="19" hidden="1">#REF!</definedName>
    <definedName name="BExS6XNRKR0C3MTA0LV5B60UB908" localSheetId="20" hidden="1">#REF!</definedName>
    <definedName name="BExS6XNRKR0C3MTA0LV5B60UB908" localSheetId="14" hidden="1">#REF!</definedName>
    <definedName name="BExS6XNRKR0C3MTA0LV5B60UB908" localSheetId="15" hidden="1">#REF!</definedName>
    <definedName name="BExS6XNRKR0C3MTA0LV5B60UB908" localSheetId="3" hidden="1">#REF!</definedName>
    <definedName name="BExS6XNRKR0C3MTA0LV5B60UB908" hidden="1">#REF!</definedName>
    <definedName name="BExS73NELZEK2MDOLXO2Q7H3EG71" localSheetId="2" hidden="1">#REF!</definedName>
    <definedName name="BExS73NELZEK2MDOLXO2Q7H3EG71" localSheetId="22" hidden="1">#REF!</definedName>
    <definedName name="BExS73NELZEK2MDOLXO2Q7H3EG71" localSheetId="19" hidden="1">#REF!</definedName>
    <definedName name="BExS73NELZEK2MDOLXO2Q7H3EG71" localSheetId="20" hidden="1">#REF!</definedName>
    <definedName name="BExS73NELZEK2MDOLXO2Q7H3EG71" localSheetId="14" hidden="1">#REF!</definedName>
    <definedName name="BExS73NELZEK2MDOLXO2Q7H3EG71" localSheetId="15" hidden="1">#REF!</definedName>
    <definedName name="BExS73NELZEK2MDOLXO2Q7H3EG71" localSheetId="3" hidden="1">#REF!</definedName>
    <definedName name="BExS73NELZEK2MDOLXO2Q7H3EG71" hidden="1">#REF!</definedName>
    <definedName name="BExS7DJF6AXTWAJD7K4ZCD7L6BHV" localSheetId="2" hidden="1">#REF!</definedName>
    <definedName name="BExS7DJF6AXTWAJD7K4ZCD7L6BHV" localSheetId="22" hidden="1">#REF!</definedName>
    <definedName name="BExS7DJF6AXTWAJD7K4ZCD7L6BHV" localSheetId="19" hidden="1">#REF!</definedName>
    <definedName name="BExS7DJF6AXTWAJD7K4ZCD7L6BHV" localSheetId="20" hidden="1">#REF!</definedName>
    <definedName name="BExS7DJF6AXTWAJD7K4ZCD7L6BHV" localSheetId="14" hidden="1">#REF!</definedName>
    <definedName name="BExS7DJF6AXTWAJD7K4ZCD7L6BHV" localSheetId="15" hidden="1">#REF!</definedName>
    <definedName name="BExS7DJF6AXTWAJD7K4ZCD7L6BHV" localSheetId="3" hidden="1">#REF!</definedName>
    <definedName name="BExS7DJF6AXTWAJD7K4ZCD7L6BHV" hidden="1">#REF!</definedName>
    <definedName name="BExS7GOTHHOK287MX2RC853NWQAL" localSheetId="2" hidden="1">#REF!</definedName>
    <definedName name="BExS7GOTHHOK287MX2RC853NWQAL" localSheetId="22" hidden="1">#REF!</definedName>
    <definedName name="BExS7GOTHHOK287MX2RC853NWQAL" localSheetId="19" hidden="1">#REF!</definedName>
    <definedName name="BExS7GOTHHOK287MX2RC853NWQAL" localSheetId="20" hidden="1">#REF!</definedName>
    <definedName name="BExS7GOTHHOK287MX2RC853NWQAL" localSheetId="14" hidden="1">#REF!</definedName>
    <definedName name="BExS7GOTHHOK287MX2RC853NWQAL" localSheetId="15" hidden="1">#REF!</definedName>
    <definedName name="BExS7GOTHHOK287MX2RC853NWQAL" localSheetId="3" hidden="1">#REF!</definedName>
    <definedName name="BExS7GOTHHOK287MX2RC853NWQAL" hidden="1">#REF!</definedName>
    <definedName name="BExS7TKQYLRZGM93UY3ZJZJBQNFJ" localSheetId="2" hidden="1">#REF!</definedName>
    <definedName name="BExS7TKQYLRZGM93UY3ZJZJBQNFJ" localSheetId="22" hidden="1">#REF!</definedName>
    <definedName name="BExS7TKQYLRZGM93UY3ZJZJBQNFJ" localSheetId="19" hidden="1">#REF!</definedName>
    <definedName name="BExS7TKQYLRZGM93UY3ZJZJBQNFJ" localSheetId="20" hidden="1">#REF!</definedName>
    <definedName name="BExS7TKQYLRZGM93UY3ZJZJBQNFJ" localSheetId="14" hidden="1">#REF!</definedName>
    <definedName name="BExS7TKQYLRZGM93UY3ZJZJBQNFJ" localSheetId="15" hidden="1">#REF!</definedName>
    <definedName name="BExS7TKQYLRZGM93UY3ZJZJBQNFJ" localSheetId="3" hidden="1">#REF!</definedName>
    <definedName name="BExS7TKQYLRZGM93UY3ZJZJBQNFJ" hidden="1">#REF!</definedName>
    <definedName name="BExS7Y2LNGVHSIBKC7C3R6X4LDR6" localSheetId="2" hidden="1">#REF!</definedName>
    <definedName name="BExS7Y2LNGVHSIBKC7C3R6X4LDR6" localSheetId="22" hidden="1">#REF!</definedName>
    <definedName name="BExS7Y2LNGVHSIBKC7C3R6X4LDR6" localSheetId="19" hidden="1">#REF!</definedName>
    <definedName name="BExS7Y2LNGVHSIBKC7C3R6X4LDR6" localSheetId="20" hidden="1">#REF!</definedName>
    <definedName name="BExS7Y2LNGVHSIBKC7C3R6X4LDR6" localSheetId="14" hidden="1">#REF!</definedName>
    <definedName name="BExS7Y2LNGVHSIBKC7C3R6X4LDR6" localSheetId="15" hidden="1">#REF!</definedName>
    <definedName name="BExS7Y2LNGVHSIBKC7C3R6X4LDR6" localSheetId="3" hidden="1">#REF!</definedName>
    <definedName name="BExS7Y2LNGVHSIBKC7C3R6X4LDR6" hidden="1">#REF!</definedName>
    <definedName name="BExS81TE0EY44Y3W2M4Z4MGNP5OM" localSheetId="2" hidden="1">#REF!</definedName>
    <definedName name="BExS81TE0EY44Y3W2M4Z4MGNP5OM" localSheetId="22" hidden="1">#REF!</definedName>
    <definedName name="BExS81TE0EY44Y3W2M4Z4MGNP5OM" localSheetId="19" hidden="1">#REF!</definedName>
    <definedName name="BExS81TE0EY44Y3W2M4Z4MGNP5OM" localSheetId="20" hidden="1">#REF!</definedName>
    <definedName name="BExS81TE0EY44Y3W2M4Z4MGNP5OM" localSheetId="14" hidden="1">#REF!</definedName>
    <definedName name="BExS81TE0EY44Y3W2M4Z4MGNP5OM" localSheetId="15" hidden="1">#REF!</definedName>
    <definedName name="BExS81TE0EY44Y3W2M4Z4MGNP5OM" localSheetId="3" hidden="1">#REF!</definedName>
    <definedName name="BExS81TE0EY44Y3W2M4Z4MGNP5OM" hidden="1">#REF!</definedName>
    <definedName name="BExS81YPDZDVJJVS15HV2HDXAC3Y" localSheetId="2" hidden="1">#REF!</definedName>
    <definedName name="BExS81YPDZDVJJVS15HV2HDXAC3Y" localSheetId="22" hidden="1">#REF!</definedName>
    <definedName name="BExS81YPDZDVJJVS15HV2HDXAC3Y" localSheetId="19" hidden="1">#REF!</definedName>
    <definedName name="BExS81YPDZDVJJVS15HV2HDXAC3Y" localSheetId="20" hidden="1">#REF!</definedName>
    <definedName name="BExS81YPDZDVJJVS15HV2HDXAC3Y" localSheetId="14" hidden="1">#REF!</definedName>
    <definedName name="BExS81YPDZDVJJVS15HV2HDXAC3Y" localSheetId="15" hidden="1">#REF!</definedName>
    <definedName name="BExS81YPDZDVJJVS15HV2HDXAC3Y" localSheetId="3" hidden="1">#REF!</definedName>
    <definedName name="BExS81YPDZDVJJVS15HV2HDXAC3Y" hidden="1">#REF!</definedName>
    <definedName name="BExS82PRVNUTEKQZS56YT2DVF6C2" localSheetId="2" hidden="1">#REF!</definedName>
    <definedName name="BExS82PRVNUTEKQZS56YT2DVF6C2" localSheetId="22" hidden="1">#REF!</definedName>
    <definedName name="BExS82PRVNUTEKQZS56YT2DVF6C2" localSheetId="19" hidden="1">#REF!</definedName>
    <definedName name="BExS82PRVNUTEKQZS56YT2DVF6C2" localSheetId="20" hidden="1">#REF!</definedName>
    <definedName name="BExS82PRVNUTEKQZS56YT2DVF6C2" localSheetId="14" hidden="1">#REF!</definedName>
    <definedName name="BExS82PRVNUTEKQZS56YT2DVF6C2" localSheetId="15" hidden="1">#REF!</definedName>
    <definedName name="BExS82PRVNUTEKQZS56YT2DVF6C2" localSheetId="3" hidden="1">#REF!</definedName>
    <definedName name="BExS82PRVNUTEKQZS56YT2DVF6C2" hidden="1">#REF!</definedName>
    <definedName name="BExS83BCNFAV6DRCB1VTUF96491J" localSheetId="2" hidden="1">#REF!</definedName>
    <definedName name="BExS83BCNFAV6DRCB1VTUF96491J" localSheetId="22" hidden="1">#REF!</definedName>
    <definedName name="BExS83BCNFAV6DRCB1VTUF96491J" localSheetId="19" hidden="1">#REF!</definedName>
    <definedName name="BExS83BCNFAV6DRCB1VTUF96491J" localSheetId="20" hidden="1">#REF!</definedName>
    <definedName name="BExS83BCNFAV6DRCB1VTUF96491J" localSheetId="14" hidden="1">#REF!</definedName>
    <definedName name="BExS83BCNFAV6DRCB1VTUF96491J" localSheetId="15" hidden="1">#REF!</definedName>
    <definedName name="BExS83BCNFAV6DRCB1VTUF96491J" localSheetId="3" hidden="1">#REF!</definedName>
    <definedName name="BExS83BCNFAV6DRCB1VTUF96491J" hidden="1">#REF!</definedName>
    <definedName name="BExS86GKM9ISCSNZD15BQ5E5L6A5" localSheetId="2" hidden="1">#REF!</definedName>
    <definedName name="BExS86GKM9ISCSNZD15BQ5E5L6A5" localSheetId="22" hidden="1">#REF!</definedName>
    <definedName name="BExS86GKM9ISCSNZD15BQ5E5L6A5" localSheetId="19" hidden="1">#REF!</definedName>
    <definedName name="BExS86GKM9ISCSNZD15BQ5E5L6A5" localSheetId="20" hidden="1">#REF!</definedName>
    <definedName name="BExS86GKM9ISCSNZD15BQ5E5L6A5" localSheetId="14" hidden="1">#REF!</definedName>
    <definedName name="BExS86GKM9ISCSNZD15BQ5E5L6A5" localSheetId="15" hidden="1">#REF!</definedName>
    <definedName name="BExS86GKM9ISCSNZD15BQ5E5L6A5" localSheetId="3" hidden="1">#REF!</definedName>
    <definedName name="BExS86GKM9ISCSNZD15BQ5E5L6A5" hidden="1">#REF!</definedName>
    <definedName name="BExS89GGRJ55EK546SM31UGE2K8T" localSheetId="2" hidden="1">#REF!</definedName>
    <definedName name="BExS89GGRJ55EK546SM31UGE2K8T" localSheetId="22" hidden="1">#REF!</definedName>
    <definedName name="BExS89GGRJ55EK546SM31UGE2K8T" localSheetId="19" hidden="1">#REF!</definedName>
    <definedName name="BExS89GGRJ55EK546SM31UGE2K8T" localSheetId="20" hidden="1">#REF!</definedName>
    <definedName name="BExS89GGRJ55EK546SM31UGE2K8T" localSheetId="14" hidden="1">#REF!</definedName>
    <definedName name="BExS89GGRJ55EK546SM31UGE2K8T" localSheetId="15" hidden="1">#REF!</definedName>
    <definedName name="BExS89GGRJ55EK546SM31UGE2K8T" localSheetId="3" hidden="1">#REF!</definedName>
    <definedName name="BExS89GGRJ55EK546SM31UGE2K8T" hidden="1">#REF!</definedName>
    <definedName name="BExS8BPG5A0GR5AO1U951NDGGR0L" localSheetId="2" hidden="1">#REF!</definedName>
    <definedName name="BExS8BPG5A0GR5AO1U951NDGGR0L" localSheetId="22" hidden="1">#REF!</definedName>
    <definedName name="BExS8BPG5A0GR5AO1U951NDGGR0L" localSheetId="19" hidden="1">#REF!</definedName>
    <definedName name="BExS8BPG5A0GR5AO1U951NDGGR0L" localSheetId="20" hidden="1">#REF!</definedName>
    <definedName name="BExS8BPG5A0GR5AO1U951NDGGR0L" localSheetId="14" hidden="1">#REF!</definedName>
    <definedName name="BExS8BPG5A0GR5AO1U951NDGGR0L" localSheetId="15" hidden="1">#REF!</definedName>
    <definedName name="BExS8BPG5A0GR5AO1U951NDGGR0L" localSheetId="3" hidden="1">#REF!</definedName>
    <definedName name="BExS8BPG5A0GR5AO1U951NDGGR0L" hidden="1">#REF!</definedName>
    <definedName name="BExS8CGI0JXFUBD41VFLI0SZSV8F" localSheetId="2" hidden="1">#REF!</definedName>
    <definedName name="BExS8CGI0JXFUBD41VFLI0SZSV8F" localSheetId="22" hidden="1">#REF!</definedName>
    <definedName name="BExS8CGI0JXFUBD41VFLI0SZSV8F" localSheetId="19" hidden="1">#REF!</definedName>
    <definedName name="BExS8CGI0JXFUBD41VFLI0SZSV8F" localSheetId="20" hidden="1">#REF!</definedName>
    <definedName name="BExS8CGI0JXFUBD41VFLI0SZSV8F" localSheetId="14" hidden="1">#REF!</definedName>
    <definedName name="BExS8CGI0JXFUBD41VFLI0SZSV8F" localSheetId="15" hidden="1">#REF!</definedName>
    <definedName name="BExS8CGI0JXFUBD41VFLI0SZSV8F" localSheetId="3" hidden="1">#REF!</definedName>
    <definedName name="BExS8CGI0JXFUBD41VFLI0SZSV8F" hidden="1">#REF!</definedName>
    <definedName name="BExS8D22FXVQKOEJP01LT0CDI3PS" localSheetId="2" hidden="1">#REF!</definedName>
    <definedName name="BExS8D22FXVQKOEJP01LT0CDI3PS" localSheetId="22" hidden="1">#REF!</definedName>
    <definedName name="BExS8D22FXVQKOEJP01LT0CDI3PS" localSheetId="19" hidden="1">#REF!</definedName>
    <definedName name="BExS8D22FXVQKOEJP01LT0CDI3PS" localSheetId="20" hidden="1">#REF!</definedName>
    <definedName name="BExS8D22FXVQKOEJP01LT0CDI3PS" localSheetId="14" hidden="1">#REF!</definedName>
    <definedName name="BExS8D22FXVQKOEJP01LT0CDI3PS" localSheetId="15" hidden="1">#REF!</definedName>
    <definedName name="BExS8D22FXVQKOEJP01LT0CDI3PS" localSheetId="3" hidden="1">#REF!</definedName>
    <definedName name="BExS8D22FXVQKOEJP01LT0CDI3PS" hidden="1">#REF!</definedName>
    <definedName name="BExS8EEJOZFBUWZDOM3O25AJRUVU" localSheetId="2" hidden="1">#REF!</definedName>
    <definedName name="BExS8EEJOZFBUWZDOM3O25AJRUVU" localSheetId="22" hidden="1">#REF!</definedName>
    <definedName name="BExS8EEJOZFBUWZDOM3O25AJRUVU" localSheetId="19" hidden="1">#REF!</definedName>
    <definedName name="BExS8EEJOZFBUWZDOM3O25AJRUVU" localSheetId="20" hidden="1">#REF!</definedName>
    <definedName name="BExS8EEJOZFBUWZDOM3O25AJRUVU" localSheetId="14" hidden="1">#REF!</definedName>
    <definedName name="BExS8EEJOZFBUWZDOM3O25AJRUVU" localSheetId="15" hidden="1">#REF!</definedName>
    <definedName name="BExS8EEJOZFBUWZDOM3O25AJRUVU" localSheetId="3" hidden="1">#REF!</definedName>
    <definedName name="BExS8EEJOZFBUWZDOM3O25AJRUVU" hidden="1">#REF!</definedName>
    <definedName name="BExS8GSUS17UY50TEM2AWF36BR9Z" localSheetId="2" hidden="1">#REF!</definedName>
    <definedName name="BExS8GSUS17UY50TEM2AWF36BR9Z" localSheetId="22" hidden="1">#REF!</definedName>
    <definedName name="BExS8GSUS17UY50TEM2AWF36BR9Z" localSheetId="19" hidden="1">#REF!</definedName>
    <definedName name="BExS8GSUS17UY50TEM2AWF36BR9Z" localSheetId="20" hidden="1">#REF!</definedName>
    <definedName name="BExS8GSUS17UY50TEM2AWF36BR9Z" localSheetId="14" hidden="1">#REF!</definedName>
    <definedName name="BExS8GSUS17UY50TEM2AWF36BR9Z" localSheetId="15" hidden="1">#REF!</definedName>
    <definedName name="BExS8GSUS17UY50TEM2AWF36BR9Z" localSheetId="3" hidden="1">#REF!</definedName>
    <definedName name="BExS8GSUS17UY50TEM2AWF36BR9Z" hidden="1">#REF!</definedName>
    <definedName name="BExS8HJRBVG0XI6PWA9KTMJZMQXK" localSheetId="2" hidden="1">#REF!</definedName>
    <definedName name="BExS8HJRBVG0XI6PWA9KTMJZMQXK" localSheetId="22" hidden="1">#REF!</definedName>
    <definedName name="BExS8HJRBVG0XI6PWA9KTMJZMQXK" localSheetId="19" hidden="1">#REF!</definedName>
    <definedName name="BExS8HJRBVG0XI6PWA9KTMJZMQXK" localSheetId="20" hidden="1">#REF!</definedName>
    <definedName name="BExS8HJRBVG0XI6PWA9KTMJZMQXK" localSheetId="14" hidden="1">#REF!</definedName>
    <definedName name="BExS8HJRBVG0XI6PWA9KTMJZMQXK" localSheetId="15" hidden="1">#REF!</definedName>
    <definedName name="BExS8HJRBVG0XI6PWA9KTMJZMQXK" localSheetId="3" hidden="1">#REF!</definedName>
    <definedName name="BExS8HJRBVG0XI6PWA9KTMJZMQXK" hidden="1">#REF!</definedName>
    <definedName name="BExS8NE9HUZJH13OXLREOV1BX0OZ" localSheetId="2" hidden="1">#REF!</definedName>
    <definedName name="BExS8NE9HUZJH13OXLREOV1BX0OZ" localSheetId="22" hidden="1">#REF!</definedName>
    <definedName name="BExS8NE9HUZJH13OXLREOV1BX0OZ" localSheetId="19" hidden="1">#REF!</definedName>
    <definedName name="BExS8NE9HUZJH13OXLREOV1BX0OZ" localSheetId="20" hidden="1">#REF!</definedName>
    <definedName name="BExS8NE9HUZJH13OXLREOV1BX0OZ" localSheetId="14" hidden="1">#REF!</definedName>
    <definedName name="BExS8NE9HUZJH13OXLREOV1BX0OZ" localSheetId="15" hidden="1">#REF!</definedName>
    <definedName name="BExS8NE9HUZJH13OXLREOV1BX0OZ" localSheetId="3" hidden="1">#REF!</definedName>
    <definedName name="BExS8NE9HUZJH13OXLREOV1BX0OZ" hidden="1">#REF!</definedName>
    <definedName name="BExS8R51C8RM2FS6V6IRTYO9GA4A" localSheetId="2" hidden="1">#REF!</definedName>
    <definedName name="BExS8R51C8RM2FS6V6IRTYO9GA4A" localSheetId="22" hidden="1">#REF!</definedName>
    <definedName name="BExS8R51C8RM2FS6V6IRTYO9GA4A" localSheetId="19" hidden="1">#REF!</definedName>
    <definedName name="BExS8R51C8RM2FS6V6IRTYO9GA4A" localSheetId="20" hidden="1">#REF!</definedName>
    <definedName name="BExS8R51C8RM2FS6V6IRTYO9GA4A" localSheetId="14" hidden="1">#REF!</definedName>
    <definedName name="BExS8R51C8RM2FS6V6IRTYO9GA4A" localSheetId="15" hidden="1">#REF!</definedName>
    <definedName name="BExS8R51C8RM2FS6V6IRTYO9GA4A" localSheetId="3" hidden="1">#REF!</definedName>
    <definedName name="BExS8R51C8RM2FS6V6IRTYO9GA4A" hidden="1">#REF!</definedName>
    <definedName name="BExS8WDX408F60MH1X9B9UZ2H4R7" localSheetId="2" hidden="1">#REF!</definedName>
    <definedName name="BExS8WDX408F60MH1X9B9UZ2H4R7" localSheetId="22" hidden="1">#REF!</definedName>
    <definedName name="BExS8WDX408F60MH1X9B9UZ2H4R7" localSheetId="19" hidden="1">#REF!</definedName>
    <definedName name="BExS8WDX408F60MH1X9B9UZ2H4R7" localSheetId="20" hidden="1">#REF!</definedName>
    <definedName name="BExS8WDX408F60MH1X9B9UZ2H4R7" localSheetId="14" hidden="1">#REF!</definedName>
    <definedName name="BExS8WDX408F60MH1X9B9UZ2H4R7" localSheetId="15" hidden="1">#REF!</definedName>
    <definedName name="BExS8WDX408F60MH1X9B9UZ2H4R7" localSheetId="3" hidden="1">#REF!</definedName>
    <definedName name="BExS8WDX408F60MH1X9B9UZ2H4R7" hidden="1">#REF!</definedName>
    <definedName name="BExS8X4UTVOFE2YEVLO8LTKMSI3A" localSheetId="2" hidden="1">#REF!</definedName>
    <definedName name="BExS8X4UTVOFE2YEVLO8LTKMSI3A" localSheetId="22" hidden="1">#REF!</definedName>
    <definedName name="BExS8X4UTVOFE2YEVLO8LTKMSI3A" localSheetId="19" hidden="1">#REF!</definedName>
    <definedName name="BExS8X4UTVOFE2YEVLO8LTKMSI3A" localSheetId="20" hidden="1">#REF!</definedName>
    <definedName name="BExS8X4UTVOFE2YEVLO8LTKMSI3A" localSheetId="14" hidden="1">#REF!</definedName>
    <definedName name="BExS8X4UTVOFE2YEVLO8LTKMSI3A" localSheetId="15" hidden="1">#REF!</definedName>
    <definedName name="BExS8X4UTVOFE2YEVLO8LTKMSI3A" localSheetId="3" hidden="1">#REF!</definedName>
    <definedName name="BExS8X4UTVOFE2YEVLO8LTKMSI3A" hidden="1">#REF!</definedName>
    <definedName name="BExS8Z2W2QEC3MH0BZIYLDFQNUIP" localSheetId="2" hidden="1">#REF!</definedName>
    <definedName name="BExS8Z2W2QEC3MH0BZIYLDFQNUIP" localSheetId="22" hidden="1">#REF!</definedName>
    <definedName name="BExS8Z2W2QEC3MH0BZIYLDFQNUIP" localSheetId="19" hidden="1">#REF!</definedName>
    <definedName name="BExS8Z2W2QEC3MH0BZIYLDFQNUIP" localSheetId="20" hidden="1">#REF!</definedName>
    <definedName name="BExS8Z2W2QEC3MH0BZIYLDFQNUIP" localSheetId="14" hidden="1">#REF!</definedName>
    <definedName name="BExS8Z2W2QEC3MH0BZIYLDFQNUIP" localSheetId="15" hidden="1">#REF!</definedName>
    <definedName name="BExS8Z2W2QEC3MH0BZIYLDFQNUIP" localSheetId="3" hidden="1">#REF!</definedName>
    <definedName name="BExS8Z2W2QEC3MH0BZIYLDFQNUIP" hidden="1">#REF!</definedName>
    <definedName name="BExS92DKGRFFCIA9C0IXDOLO57EP" localSheetId="2" hidden="1">#REF!</definedName>
    <definedName name="BExS92DKGRFFCIA9C0IXDOLO57EP" localSheetId="22" hidden="1">#REF!</definedName>
    <definedName name="BExS92DKGRFFCIA9C0IXDOLO57EP" localSheetId="19" hidden="1">#REF!</definedName>
    <definedName name="BExS92DKGRFFCIA9C0IXDOLO57EP" localSheetId="20" hidden="1">#REF!</definedName>
    <definedName name="BExS92DKGRFFCIA9C0IXDOLO57EP" localSheetId="14" hidden="1">#REF!</definedName>
    <definedName name="BExS92DKGRFFCIA9C0IXDOLO57EP" localSheetId="15" hidden="1">#REF!</definedName>
    <definedName name="BExS92DKGRFFCIA9C0IXDOLO57EP" localSheetId="3" hidden="1">#REF!</definedName>
    <definedName name="BExS92DKGRFFCIA9C0IXDOLO57EP" hidden="1">#REF!</definedName>
    <definedName name="BExS98OB4321YCHLCQ022PXKTT2W" localSheetId="2" hidden="1">#REF!</definedName>
    <definedName name="BExS98OB4321YCHLCQ022PXKTT2W" localSheetId="22" hidden="1">#REF!</definedName>
    <definedName name="BExS98OB4321YCHLCQ022PXKTT2W" localSheetId="19" hidden="1">#REF!</definedName>
    <definedName name="BExS98OB4321YCHLCQ022PXKTT2W" localSheetId="20" hidden="1">#REF!</definedName>
    <definedName name="BExS98OB4321YCHLCQ022PXKTT2W" localSheetId="14" hidden="1">#REF!</definedName>
    <definedName name="BExS98OB4321YCHLCQ022PXKTT2W" localSheetId="15" hidden="1">#REF!</definedName>
    <definedName name="BExS98OB4321YCHLCQ022PXKTT2W" localSheetId="3" hidden="1">#REF!</definedName>
    <definedName name="BExS98OB4321YCHLCQ022PXKTT2W" hidden="1">#REF!</definedName>
    <definedName name="BExS9C9N8GFISC6HUERJ0EI06GB2" localSheetId="2" hidden="1">#REF!</definedName>
    <definedName name="BExS9C9N8GFISC6HUERJ0EI06GB2" localSheetId="22" hidden="1">#REF!</definedName>
    <definedName name="BExS9C9N8GFISC6HUERJ0EI06GB2" localSheetId="19" hidden="1">#REF!</definedName>
    <definedName name="BExS9C9N8GFISC6HUERJ0EI06GB2" localSheetId="20" hidden="1">#REF!</definedName>
    <definedName name="BExS9C9N8GFISC6HUERJ0EI06GB2" localSheetId="14" hidden="1">#REF!</definedName>
    <definedName name="BExS9C9N8GFISC6HUERJ0EI06GB2" localSheetId="15" hidden="1">#REF!</definedName>
    <definedName name="BExS9C9N8GFISC6HUERJ0EI06GB2" localSheetId="3" hidden="1">#REF!</definedName>
    <definedName name="BExS9C9N8GFISC6HUERJ0EI06GB2" hidden="1">#REF!</definedName>
    <definedName name="BExS9D6619QNINF06KHZHYUAH0S9" localSheetId="2" hidden="1">#REF!</definedName>
    <definedName name="BExS9D6619QNINF06KHZHYUAH0S9" localSheetId="22" hidden="1">#REF!</definedName>
    <definedName name="BExS9D6619QNINF06KHZHYUAH0S9" localSheetId="19" hidden="1">#REF!</definedName>
    <definedName name="BExS9D6619QNINF06KHZHYUAH0S9" localSheetId="20" hidden="1">#REF!</definedName>
    <definedName name="BExS9D6619QNINF06KHZHYUAH0S9" localSheetId="14" hidden="1">#REF!</definedName>
    <definedName name="BExS9D6619QNINF06KHZHYUAH0S9" localSheetId="15" hidden="1">#REF!</definedName>
    <definedName name="BExS9D6619QNINF06KHZHYUAH0S9" localSheetId="3" hidden="1">#REF!</definedName>
    <definedName name="BExS9D6619QNINF06KHZHYUAH0S9" hidden="1">#REF!</definedName>
    <definedName name="BExS9DX13CACP3J8JDREK30JB1SQ" localSheetId="2" hidden="1">#REF!</definedName>
    <definedName name="BExS9DX13CACP3J8JDREK30JB1SQ" localSheetId="22" hidden="1">#REF!</definedName>
    <definedName name="BExS9DX13CACP3J8JDREK30JB1SQ" localSheetId="19" hidden="1">#REF!</definedName>
    <definedName name="BExS9DX13CACP3J8JDREK30JB1SQ" localSheetId="20" hidden="1">#REF!</definedName>
    <definedName name="BExS9DX13CACP3J8JDREK30JB1SQ" localSheetId="14" hidden="1">#REF!</definedName>
    <definedName name="BExS9DX13CACP3J8JDREK30JB1SQ" localSheetId="15" hidden="1">#REF!</definedName>
    <definedName name="BExS9DX13CACP3J8JDREK30JB1SQ" localSheetId="3" hidden="1">#REF!</definedName>
    <definedName name="BExS9DX13CACP3J8JDREK30JB1SQ" hidden="1">#REF!</definedName>
    <definedName name="BExS9FPRS2KRRCS33SE6WFNF5GYL" localSheetId="2" hidden="1">#REF!</definedName>
    <definedName name="BExS9FPRS2KRRCS33SE6WFNF5GYL" localSheetId="22" hidden="1">#REF!</definedName>
    <definedName name="BExS9FPRS2KRRCS33SE6WFNF5GYL" localSheetId="19" hidden="1">#REF!</definedName>
    <definedName name="BExS9FPRS2KRRCS33SE6WFNF5GYL" localSheetId="20" hidden="1">#REF!</definedName>
    <definedName name="BExS9FPRS2KRRCS33SE6WFNF5GYL" localSheetId="14" hidden="1">#REF!</definedName>
    <definedName name="BExS9FPRS2KRRCS33SE6WFNF5GYL" localSheetId="15" hidden="1">#REF!</definedName>
    <definedName name="BExS9FPRS2KRRCS33SE6WFNF5GYL" localSheetId="3" hidden="1">#REF!</definedName>
    <definedName name="BExS9FPRS2KRRCS33SE6WFNF5GYL" hidden="1">#REF!</definedName>
    <definedName name="BExS9M5VN3VE822UH6TLACVY24CJ" localSheetId="2" hidden="1">#REF!</definedName>
    <definedName name="BExS9M5VN3VE822UH6TLACVY24CJ" localSheetId="22" hidden="1">#REF!</definedName>
    <definedName name="BExS9M5VN3VE822UH6TLACVY24CJ" localSheetId="19" hidden="1">#REF!</definedName>
    <definedName name="BExS9M5VN3VE822UH6TLACVY24CJ" localSheetId="20" hidden="1">#REF!</definedName>
    <definedName name="BExS9M5VN3VE822UH6TLACVY24CJ" localSheetId="14" hidden="1">#REF!</definedName>
    <definedName name="BExS9M5VN3VE822UH6TLACVY24CJ" localSheetId="15" hidden="1">#REF!</definedName>
    <definedName name="BExS9M5VN3VE822UH6TLACVY24CJ" localSheetId="3" hidden="1">#REF!</definedName>
    <definedName name="BExS9M5VN3VE822UH6TLACVY24CJ" hidden="1">#REF!</definedName>
    <definedName name="BExS9WI0A6PSEB8N9GPXF2Z7MWHM" localSheetId="2" hidden="1">#REF!</definedName>
    <definedName name="BExS9WI0A6PSEB8N9GPXF2Z7MWHM" localSheetId="22" hidden="1">#REF!</definedName>
    <definedName name="BExS9WI0A6PSEB8N9GPXF2Z7MWHM" localSheetId="19" hidden="1">#REF!</definedName>
    <definedName name="BExS9WI0A6PSEB8N9GPXF2Z7MWHM" localSheetId="20" hidden="1">#REF!</definedName>
    <definedName name="BExS9WI0A6PSEB8N9GPXF2Z7MWHM" localSheetId="14" hidden="1">#REF!</definedName>
    <definedName name="BExS9WI0A6PSEB8N9GPXF2Z7MWHM" localSheetId="15" hidden="1">#REF!</definedName>
    <definedName name="BExS9WI0A6PSEB8N9GPXF2Z7MWHM" localSheetId="3" hidden="1">#REF!</definedName>
    <definedName name="BExS9WI0A6PSEB8N9GPXF2Z7MWHM" hidden="1">#REF!</definedName>
    <definedName name="BExS9XJPZ07ND34OHX60QD382FV6" localSheetId="2" hidden="1">#REF!</definedName>
    <definedName name="BExS9XJPZ07ND34OHX60QD382FV6" localSheetId="22" hidden="1">#REF!</definedName>
    <definedName name="BExS9XJPZ07ND34OHX60QD382FV6" localSheetId="19" hidden="1">#REF!</definedName>
    <definedName name="BExS9XJPZ07ND34OHX60QD382FV6" localSheetId="20" hidden="1">#REF!</definedName>
    <definedName name="BExS9XJPZ07ND34OHX60QD382FV6" localSheetId="14" hidden="1">#REF!</definedName>
    <definedName name="BExS9XJPZ07ND34OHX60QD382FV6" localSheetId="15" hidden="1">#REF!</definedName>
    <definedName name="BExS9XJPZ07ND34OHX60QD382FV6" localSheetId="3" hidden="1">#REF!</definedName>
    <definedName name="BExS9XJPZ07ND34OHX60QD382FV6" hidden="1">#REF!</definedName>
    <definedName name="BExSA4AJLEEN4R7HU4FRSMYR17TR" localSheetId="2" hidden="1">#REF!</definedName>
    <definedName name="BExSA4AJLEEN4R7HU4FRSMYR17TR" localSheetId="22" hidden="1">#REF!</definedName>
    <definedName name="BExSA4AJLEEN4R7HU4FRSMYR17TR" localSheetId="19" hidden="1">#REF!</definedName>
    <definedName name="BExSA4AJLEEN4R7HU4FRSMYR17TR" localSheetId="20" hidden="1">#REF!</definedName>
    <definedName name="BExSA4AJLEEN4R7HU4FRSMYR17TR" localSheetId="14" hidden="1">#REF!</definedName>
    <definedName name="BExSA4AJLEEN4R7HU4FRSMYR17TR" localSheetId="15" hidden="1">#REF!</definedName>
    <definedName name="BExSA4AJLEEN4R7HU4FRSMYR17TR" localSheetId="3" hidden="1">#REF!</definedName>
    <definedName name="BExSA4AJLEEN4R7HU4FRSMYR17TR" hidden="1">#REF!</definedName>
    <definedName name="BExSA5HP306TN9XJS0TU619DLRR7" localSheetId="2" hidden="1">#REF!</definedName>
    <definedName name="BExSA5HP306TN9XJS0TU619DLRR7" localSheetId="22" hidden="1">#REF!</definedName>
    <definedName name="BExSA5HP306TN9XJS0TU619DLRR7" localSheetId="19" hidden="1">#REF!</definedName>
    <definedName name="BExSA5HP306TN9XJS0TU619DLRR7" localSheetId="20" hidden="1">#REF!</definedName>
    <definedName name="BExSA5HP306TN9XJS0TU619DLRR7" localSheetId="14" hidden="1">#REF!</definedName>
    <definedName name="BExSA5HP306TN9XJS0TU619DLRR7" localSheetId="15" hidden="1">#REF!</definedName>
    <definedName name="BExSA5HP306TN9XJS0TU619DLRR7" localSheetId="3" hidden="1">#REF!</definedName>
    <definedName name="BExSA5HP306TN9XJS0TU619DLRR7" hidden="1">#REF!</definedName>
    <definedName name="BExSAAVWQOOIA6B3JHQVGP08HFEM" localSheetId="2" hidden="1">#REF!</definedName>
    <definedName name="BExSAAVWQOOIA6B3JHQVGP08HFEM" localSheetId="22" hidden="1">#REF!</definedName>
    <definedName name="BExSAAVWQOOIA6B3JHQVGP08HFEM" localSheetId="19" hidden="1">#REF!</definedName>
    <definedName name="BExSAAVWQOOIA6B3JHQVGP08HFEM" localSheetId="20" hidden="1">#REF!</definedName>
    <definedName name="BExSAAVWQOOIA6B3JHQVGP08HFEM" localSheetId="14" hidden="1">#REF!</definedName>
    <definedName name="BExSAAVWQOOIA6B3JHQVGP08HFEM" localSheetId="15" hidden="1">#REF!</definedName>
    <definedName name="BExSAAVWQOOIA6B3JHQVGP08HFEM" localSheetId="3" hidden="1">#REF!</definedName>
    <definedName name="BExSAAVWQOOIA6B3JHQVGP08HFEM" hidden="1">#REF!</definedName>
    <definedName name="BExSAFJ3IICU2M7QPVE4ARYMXZKX" localSheetId="2" hidden="1">#REF!</definedName>
    <definedName name="BExSAFJ3IICU2M7QPVE4ARYMXZKX" localSheetId="22" hidden="1">#REF!</definedName>
    <definedName name="BExSAFJ3IICU2M7QPVE4ARYMXZKX" localSheetId="19" hidden="1">#REF!</definedName>
    <definedName name="BExSAFJ3IICU2M7QPVE4ARYMXZKX" localSheetId="20" hidden="1">#REF!</definedName>
    <definedName name="BExSAFJ3IICU2M7QPVE4ARYMXZKX" localSheetId="14" hidden="1">#REF!</definedName>
    <definedName name="BExSAFJ3IICU2M7QPVE4ARYMXZKX" localSheetId="15" hidden="1">#REF!</definedName>
    <definedName name="BExSAFJ3IICU2M7QPVE4ARYMXZKX" localSheetId="3" hidden="1">#REF!</definedName>
    <definedName name="BExSAFJ3IICU2M7QPVE4ARYMXZKX" hidden="1">#REF!</definedName>
    <definedName name="BExSAH6ID8OHX379UXVNGFO8J6KQ" localSheetId="2" hidden="1">#REF!</definedName>
    <definedName name="BExSAH6ID8OHX379UXVNGFO8J6KQ" localSheetId="22" hidden="1">#REF!</definedName>
    <definedName name="BExSAH6ID8OHX379UXVNGFO8J6KQ" localSheetId="19" hidden="1">#REF!</definedName>
    <definedName name="BExSAH6ID8OHX379UXVNGFO8J6KQ" localSheetId="20" hidden="1">#REF!</definedName>
    <definedName name="BExSAH6ID8OHX379UXVNGFO8J6KQ" localSheetId="14" hidden="1">#REF!</definedName>
    <definedName name="BExSAH6ID8OHX379UXVNGFO8J6KQ" localSheetId="15" hidden="1">#REF!</definedName>
    <definedName name="BExSAH6ID8OHX379UXVNGFO8J6KQ" localSheetId="3" hidden="1">#REF!</definedName>
    <definedName name="BExSAH6ID8OHX379UXVNGFO8J6KQ" hidden="1">#REF!</definedName>
    <definedName name="BExSAQBHIXGQRNIRGCJMBXUPCZQA" localSheetId="2" hidden="1">#REF!</definedName>
    <definedName name="BExSAQBHIXGQRNIRGCJMBXUPCZQA" localSheetId="22" hidden="1">#REF!</definedName>
    <definedName name="BExSAQBHIXGQRNIRGCJMBXUPCZQA" localSheetId="19" hidden="1">#REF!</definedName>
    <definedName name="BExSAQBHIXGQRNIRGCJMBXUPCZQA" localSheetId="20" hidden="1">#REF!</definedName>
    <definedName name="BExSAQBHIXGQRNIRGCJMBXUPCZQA" localSheetId="14" hidden="1">#REF!</definedName>
    <definedName name="BExSAQBHIXGQRNIRGCJMBXUPCZQA" localSheetId="15" hidden="1">#REF!</definedName>
    <definedName name="BExSAQBHIXGQRNIRGCJMBXUPCZQA" localSheetId="3" hidden="1">#REF!</definedName>
    <definedName name="BExSAQBHIXGQRNIRGCJMBXUPCZQA" hidden="1">#REF!</definedName>
    <definedName name="BExSAUTCT4P7JP57NOR9MTX33QJZ" localSheetId="2" hidden="1">#REF!</definedName>
    <definedName name="BExSAUTCT4P7JP57NOR9MTX33QJZ" localSheetId="22" hidden="1">#REF!</definedName>
    <definedName name="BExSAUTCT4P7JP57NOR9MTX33QJZ" localSheetId="19" hidden="1">#REF!</definedName>
    <definedName name="BExSAUTCT4P7JP57NOR9MTX33QJZ" localSheetId="20" hidden="1">#REF!</definedName>
    <definedName name="BExSAUTCT4P7JP57NOR9MTX33QJZ" localSheetId="14" hidden="1">#REF!</definedName>
    <definedName name="BExSAUTCT4P7JP57NOR9MTX33QJZ" localSheetId="15" hidden="1">#REF!</definedName>
    <definedName name="BExSAUTCT4P7JP57NOR9MTX33QJZ" localSheetId="3" hidden="1">#REF!</definedName>
    <definedName name="BExSAUTCT4P7JP57NOR9MTX33QJZ" hidden="1">#REF!</definedName>
    <definedName name="BExSAY9CA9TFXQ9M9FBJRGJO9T9E" localSheetId="2" hidden="1">#REF!</definedName>
    <definedName name="BExSAY9CA9TFXQ9M9FBJRGJO9T9E" localSheetId="22" hidden="1">#REF!</definedName>
    <definedName name="BExSAY9CA9TFXQ9M9FBJRGJO9T9E" localSheetId="19" hidden="1">#REF!</definedName>
    <definedName name="BExSAY9CA9TFXQ9M9FBJRGJO9T9E" localSheetId="20" hidden="1">#REF!</definedName>
    <definedName name="BExSAY9CA9TFXQ9M9FBJRGJO9T9E" localSheetId="14" hidden="1">#REF!</definedName>
    <definedName name="BExSAY9CA9TFXQ9M9FBJRGJO9T9E" localSheetId="15" hidden="1">#REF!</definedName>
    <definedName name="BExSAY9CA9TFXQ9M9FBJRGJO9T9E" localSheetId="3" hidden="1">#REF!</definedName>
    <definedName name="BExSAY9CA9TFXQ9M9FBJRGJO9T9E" hidden="1">#REF!</definedName>
    <definedName name="BExSB4JYKQ3MINI7RAYK5M8BLJDC" localSheetId="2" hidden="1">#REF!</definedName>
    <definedName name="BExSB4JYKQ3MINI7RAYK5M8BLJDC" localSheetId="22" hidden="1">#REF!</definedName>
    <definedName name="BExSB4JYKQ3MINI7RAYK5M8BLJDC" localSheetId="19" hidden="1">#REF!</definedName>
    <definedName name="BExSB4JYKQ3MINI7RAYK5M8BLJDC" localSheetId="20" hidden="1">#REF!</definedName>
    <definedName name="BExSB4JYKQ3MINI7RAYK5M8BLJDC" localSheetId="14" hidden="1">#REF!</definedName>
    <definedName name="BExSB4JYKQ3MINI7RAYK5M8BLJDC" localSheetId="15" hidden="1">#REF!</definedName>
    <definedName name="BExSB4JYKQ3MINI7RAYK5M8BLJDC" localSheetId="3" hidden="1">#REF!</definedName>
    <definedName name="BExSB4JYKQ3MINI7RAYK5M8BLJDC" hidden="1">#REF!</definedName>
    <definedName name="BExSBCY73CG3Q15P5BDLDT994XRL" localSheetId="2" hidden="1">#REF!</definedName>
    <definedName name="BExSBCY73CG3Q15P5BDLDT994XRL" localSheetId="22" hidden="1">#REF!</definedName>
    <definedName name="BExSBCY73CG3Q15P5BDLDT994XRL" localSheetId="19" hidden="1">#REF!</definedName>
    <definedName name="BExSBCY73CG3Q15P5BDLDT994XRL" localSheetId="20" hidden="1">#REF!</definedName>
    <definedName name="BExSBCY73CG3Q15P5BDLDT994XRL" localSheetId="14" hidden="1">#REF!</definedName>
    <definedName name="BExSBCY73CG3Q15P5BDLDT994XRL" localSheetId="15" hidden="1">#REF!</definedName>
    <definedName name="BExSBCY73CG3Q15P5BDLDT994XRL" localSheetId="3" hidden="1">#REF!</definedName>
    <definedName name="BExSBCY73CG3Q15P5BDLDT994XRL" hidden="1">#REF!</definedName>
    <definedName name="BExSBMOS41ZRLWYLOU29V6Y7YORR" localSheetId="2" hidden="1">#REF!</definedName>
    <definedName name="BExSBMOS41ZRLWYLOU29V6Y7YORR" localSheetId="22" hidden="1">#REF!</definedName>
    <definedName name="BExSBMOS41ZRLWYLOU29V6Y7YORR" localSheetId="19" hidden="1">#REF!</definedName>
    <definedName name="BExSBMOS41ZRLWYLOU29V6Y7YORR" localSheetId="20" hidden="1">#REF!</definedName>
    <definedName name="BExSBMOS41ZRLWYLOU29V6Y7YORR" localSheetId="14" hidden="1">#REF!</definedName>
    <definedName name="BExSBMOS41ZRLWYLOU29V6Y7YORR" localSheetId="15" hidden="1">#REF!</definedName>
    <definedName name="BExSBMOS41ZRLWYLOU29V6Y7YORR" localSheetId="3" hidden="1">#REF!</definedName>
    <definedName name="BExSBMOS41ZRLWYLOU29V6Y7YORR" hidden="1">#REF!</definedName>
    <definedName name="BExSBPZG22WAMZYIF7CZ686E8X80" localSheetId="2" hidden="1">#REF!</definedName>
    <definedName name="BExSBPZG22WAMZYIF7CZ686E8X80" localSheetId="22" hidden="1">#REF!</definedName>
    <definedName name="BExSBPZG22WAMZYIF7CZ686E8X80" localSheetId="19" hidden="1">#REF!</definedName>
    <definedName name="BExSBPZG22WAMZYIF7CZ686E8X80" localSheetId="20" hidden="1">#REF!</definedName>
    <definedName name="BExSBPZG22WAMZYIF7CZ686E8X80" localSheetId="14" hidden="1">#REF!</definedName>
    <definedName name="BExSBPZG22WAMZYIF7CZ686E8X80" localSheetId="15" hidden="1">#REF!</definedName>
    <definedName name="BExSBPZG22WAMZYIF7CZ686E8X80" localSheetId="3" hidden="1">#REF!</definedName>
    <definedName name="BExSBPZG22WAMZYIF7CZ686E8X80" hidden="1">#REF!</definedName>
    <definedName name="BExSBRBXXQMBU1TYDW1BXTEVEPRU" localSheetId="2" hidden="1">#REF!</definedName>
    <definedName name="BExSBRBXXQMBU1TYDW1BXTEVEPRU" localSheetId="22" hidden="1">#REF!</definedName>
    <definedName name="BExSBRBXXQMBU1TYDW1BXTEVEPRU" localSheetId="19" hidden="1">#REF!</definedName>
    <definedName name="BExSBRBXXQMBU1TYDW1BXTEVEPRU" localSheetId="20" hidden="1">#REF!</definedName>
    <definedName name="BExSBRBXXQMBU1TYDW1BXTEVEPRU" localSheetId="14" hidden="1">#REF!</definedName>
    <definedName name="BExSBRBXXQMBU1TYDW1BXTEVEPRU" localSheetId="15" hidden="1">#REF!</definedName>
    <definedName name="BExSBRBXXQMBU1TYDW1BXTEVEPRU" localSheetId="3" hidden="1">#REF!</definedName>
    <definedName name="BExSBRBXXQMBU1TYDW1BXTEVEPRU" hidden="1">#REF!</definedName>
    <definedName name="BExSC54998WTZ21DSL0R8UN0Y9JH" localSheetId="2" hidden="1">#REF!</definedName>
    <definedName name="BExSC54998WTZ21DSL0R8UN0Y9JH" localSheetId="22" hidden="1">#REF!</definedName>
    <definedName name="BExSC54998WTZ21DSL0R8UN0Y9JH" localSheetId="19" hidden="1">#REF!</definedName>
    <definedName name="BExSC54998WTZ21DSL0R8UN0Y9JH" localSheetId="20" hidden="1">#REF!</definedName>
    <definedName name="BExSC54998WTZ21DSL0R8UN0Y9JH" localSheetId="14" hidden="1">#REF!</definedName>
    <definedName name="BExSC54998WTZ21DSL0R8UN0Y9JH" localSheetId="15" hidden="1">#REF!</definedName>
    <definedName name="BExSC54998WTZ21DSL0R8UN0Y9JH" localSheetId="3" hidden="1">#REF!</definedName>
    <definedName name="BExSC54998WTZ21DSL0R8UN0Y9JH" hidden="1">#REF!</definedName>
    <definedName name="BExSC60N7WR9PJSNC9B7ORCX9NGY" localSheetId="2" hidden="1">#REF!</definedName>
    <definedName name="BExSC60N7WR9PJSNC9B7ORCX9NGY" localSheetId="22" hidden="1">#REF!</definedName>
    <definedName name="BExSC60N7WR9PJSNC9B7ORCX9NGY" localSheetId="19" hidden="1">#REF!</definedName>
    <definedName name="BExSC60N7WR9PJSNC9B7ORCX9NGY" localSheetId="20" hidden="1">#REF!</definedName>
    <definedName name="BExSC60N7WR9PJSNC9B7ORCX9NGY" localSheetId="14" hidden="1">#REF!</definedName>
    <definedName name="BExSC60N7WR9PJSNC9B7ORCX9NGY" localSheetId="15" hidden="1">#REF!</definedName>
    <definedName name="BExSC60N7WR9PJSNC9B7ORCX9NGY" localSheetId="3" hidden="1">#REF!</definedName>
    <definedName name="BExSC60N7WR9PJSNC9B7ORCX9NGY" hidden="1">#REF!</definedName>
    <definedName name="BExSCE99EZTILTTCE4NJJF96OYYM" localSheetId="2" hidden="1">#REF!</definedName>
    <definedName name="BExSCE99EZTILTTCE4NJJF96OYYM" localSheetId="22" hidden="1">#REF!</definedName>
    <definedName name="BExSCE99EZTILTTCE4NJJF96OYYM" localSheetId="19" hidden="1">#REF!</definedName>
    <definedName name="BExSCE99EZTILTTCE4NJJF96OYYM" localSheetId="20" hidden="1">#REF!</definedName>
    <definedName name="BExSCE99EZTILTTCE4NJJF96OYYM" localSheetId="14" hidden="1">#REF!</definedName>
    <definedName name="BExSCE99EZTILTTCE4NJJF96OYYM" localSheetId="15" hidden="1">#REF!</definedName>
    <definedName name="BExSCE99EZTILTTCE4NJJF96OYYM" localSheetId="3" hidden="1">#REF!</definedName>
    <definedName name="BExSCE99EZTILTTCE4NJJF96OYYM" hidden="1">#REF!</definedName>
    <definedName name="BExSCFWOMYELUEPWVJIRGIQZH5BV" localSheetId="2" hidden="1">#REF!</definedName>
    <definedName name="BExSCFWOMYELUEPWVJIRGIQZH5BV" localSheetId="22" hidden="1">#REF!</definedName>
    <definedName name="BExSCFWOMYELUEPWVJIRGIQZH5BV" localSheetId="19" hidden="1">#REF!</definedName>
    <definedName name="BExSCFWOMYELUEPWVJIRGIQZH5BV" localSheetId="20" hidden="1">#REF!</definedName>
    <definedName name="BExSCFWOMYELUEPWVJIRGIQZH5BV" localSheetId="14" hidden="1">#REF!</definedName>
    <definedName name="BExSCFWOMYELUEPWVJIRGIQZH5BV" localSheetId="15" hidden="1">#REF!</definedName>
    <definedName name="BExSCFWOMYELUEPWVJIRGIQZH5BV" localSheetId="3" hidden="1">#REF!</definedName>
    <definedName name="BExSCFWOMYELUEPWVJIRGIQZH5BV" hidden="1">#REF!</definedName>
    <definedName name="BExSCHUQZ2HFEWS54X67DIS8OSXZ" localSheetId="2" hidden="1">#REF!</definedName>
    <definedName name="BExSCHUQZ2HFEWS54X67DIS8OSXZ" localSheetId="22" hidden="1">#REF!</definedName>
    <definedName name="BExSCHUQZ2HFEWS54X67DIS8OSXZ" localSheetId="19" hidden="1">#REF!</definedName>
    <definedName name="BExSCHUQZ2HFEWS54X67DIS8OSXZ" localSheetId="20" hidden="1">#REF!</definedName>
    <definedName name="BExSCHUQZ2HFEWS54X67DIS8OSXZ" localSheetId="14" hidden="1">#REF!</definedName>
    <definedName name="BExSCHUQZ2HFEWS54X67DIS8OSXZ" localSheetId="15" hidden="1">#REF!</definedName>
    <definedName name="BExSCHUQZ2HFEWS54X67DIS8OSXZ" localSheetId="3" hidden="1">#REF!</definedName>
    <definedName name="BExSCHUQZ2HFEWS54X67DIS8OSXZ" hidden="1">#REF!</definedName>
    <definedName name="BExSCOG41SKKG4GYU76WRWW1CTE6" localSheetId="2" hidden="1">#REF!</definedName>
    <definedName name="BExSCOG41SKKG4GYU76WRWW1CTE6" localSheetId="22" hidden="1">#REF!</definedName>
    <definedName name="BExSCOG41SKKG4GYU76WRWW1CTE6" localSheetId="19" hidden="1">#REF!</definedName>
    <definedName name="BExSCOG41SKKG4GYU76WRWW1CTE6" localSheetId="20" hidden="1">#REF!</definedName>
    <definedName name="BExSCOG41SKKG4GYU76WRWW1CTE6" localSheetId="14" hidden="1">#REF!</definedName>
    <definedName name="BExSCOG41SKKG4GYU76WRWW1CTE6" localSheetId="15" hidden="1">#REF!</definedName>
    <definedName name="BExSCOG41SKKG4GYU76WRWW1CTE6" localSheetId="3" hidden="1">#REF!</definedName>
    <definedName name="BExSCOG41SKKG4GYU76WRWW1CTE6" hidden="1">#REF!</definedName>
    <definedName name="BExSCVC9P86YVFMRKKUVRV29MZXZ" localSheetId="2" hidden="1">#REF!</definedName>
    <definedName name="BExSCVC9P86YVFMRKKUVRV29MZXZ" localSheetId="22" hidden="1">#REF!</definedName>
    <definedName name="BExSCVC9P86YVFMRKKUVRV29MZXZ" localSheetId="19" hidden="1">#REF!</definedName>
    <definedName name="BExSCVC9P86YVFMRKKUVRV29MZXZ" localSheetId="20" hidden="1">#REF!</definedName>
    <definedName name="BExSCVC9P86YVFMRKKUVRV29MZXZ" localSheetId="14" hidden="1">#REF!</definedName>
    <definedName name="BExSCVC9P86YVFMRKKUVRV29MZXZ" localSheetId="15" hidden="1">#REF!</definedName>
    <definedName name="BExSCVC9P86YVFMRKKUVRV29MZXZ" localSheetId="3" hidden="1">#REF!</definedName>
    <definedName name="BExSCVC9P86YVFMRKKUVRV29MZXZ" hidden="1">#REF!</definedName>
    <definedName name="BExSD233CH4MU9ZMGNRF97ZV7KWU" localSheetId="2" hidden="1">#REF!</definedName>
    <definedName name="BExSD233CH4MU9ZMGNRF97ZV7KWU" localSheetId="22" hidden="1">#REF!</definedName>
    <definedName name="BExSD233CH4MU9ZMGNRF97ZV7KWU" localSheetId="19" hidden="1">#REF!</definedName>
    <definedName name="BExSD233CH4MU9ZMGNRF97ZV7KWU" localSheetId="20" hidden="1">#REF!</definedName>
    <definedName name="BExSD233CH4MU9ZMGNRF97ZV7KWU" localSheetId="14" hidden="1">#REF!</definedName>
    <definedName name="BExSD233CH4MU9ZMGNRF97ZV7KWU" localSheetId="15" hidden="1">#REF!</definedName>
    <definedName name="BExSD233CH4MU9ZMGNRF97ZV7KWU" localSheetId="3" hidden="1">#REF!</definedName>
    <definedName name="BExSD233CH4MU9ZMGNRF97ZV7KWU" hidden="1">#REF!</definedName>
    <definedName name="BExSD2U0F3BN6IN9N4R2DTTJG15H" localSheetId="2" hidden="1">#REF!</definedName>
    <definedName name="BExSD2U0F3BN6IN9N4R2DTTJG15H" localSheetId="22" hidden="1">#REF!</definedName>
    <definedName name="BExSD2U0F3BN6IN9N4R2DTTJG15H" localSheetId="19" hidden="1">#REF!</definedName>
    <definedName name="BExSD2U0F3BN6IN9N4R2DTTJG15H" localSheetId="20" hidden="1">#REF!</definedName>
    <definedName name="BExSD2U0F3BN6IN9N4R2DTTJG15H" localSheetId="14" hidden="1">#REF!</definedName>
    <definedName name="BExSD2U0F3BN6IN9N4R2DTTJG15H" localSheetId="15" hidden="1">#REF!</definedName>
    <definedName name="BExSD2U0F3BN6IN9N4R2DTTJG15H" localSheetId="3" hidden="1">#REF!</definedName>
    <definedName name="BExSD2U0F3BN6IN9N4R2DTTJG15H" hidden="1">#REF!</definedName>
    <definedName name="BExSD6A6NY15YSMFH51ST6XJY429" localSheetId="2" hidden="1">#REF!</definedName>
    <definedName name="BExSD6A6NY15YSMFH51ST6XJY429" localSheetId="22" hidden="1">#REF!</definedName>
    <definedName name="BExSD6A6NY15YSMFH51ST6XJY429" localSheetId="19" hidden="1">#REF!</definedName>
    <definedName name="BExSD6A6NY15YSMFH51ST6XJY429" localSheetId="20" hidden="1">#REF!</definedName>
    <definedName name="BExSD6A6NY15YSMFH51ST6XJY429" localSheetId="14" hidden="1">#REF!</definedName>
    <definedName name="BExSD6A6NY15YSMFH51ST6XJY429" localSheetId="15" hidden="1">#REF!</definedName>
    <definedName name="BExSD6A6NY15YSMFH51ST6XJY429" localSheetId="3" hidden="1">#REF!</definedName>
    <definedName name="BExSD6A6NY15YSMFH51ST6XJY429" hidden="1">#REF!</definedName>
    <definedName name="BExSD9VH6PF6RQ135VOEE08YXPAW" localSheetId="2" hidden="1">#REF!</definedName>
    <definedName name="BExSD9VH6PF6RQ135VOEE08YXPAW" localSheetId="22" hidden="1">#REF!</definedName>
    <definedName name="BExSD9VH6PF6RQ135VOEE08YXPAW" localSheetId="19" hidden="1">#REF!</definedName>
    <definedName name="BExSD9VH6PF6RQ135VOEE08YXPAW" localSheetId="20" hidden="1">#REF!</definedName>
    <definedName name="BExSD9VH6PF6RQ135VOEE08YXPAW" localSheetId="14" hidden="1">#REF!</definedName>
    <definedName name="BExSD9VH6PF6RQ135VOEE08YXPAW" localSheetId="15" hidden="1">#REF!</definedName>
    <definedName name="BExSD9VH6PF6RQ135VOEE08YXPAW" localSheetId="3" hidden="1">#REF!</definedName>
    <definedName name="BExSD9VH6PF6RQ135VOEE08YXPAW" hidden="1">#REF!</definedName>
    <definedName name="BExSDI9QWFD49GEZWZ3KOGM27XRB" localSheetId="2" hidden="1">#REF!</definedName>
    <definedName name="BExSDI9QWFD49GEZWZ3KOGM27XRB" localSheetId="22" hidden="1">#REF!</definedName>
    <definedName name="BExSDI9QWFD49GEZWZ3KOGM27XRB" localSheetId="19" hidden="1">#REF!</definedName>
    <definedName name="BExSDI9QWFD49GEZWZ3KOGM27XRB" localSheetId="20" hidden="1">#REF!</definedName>
    <definedName name="BExSDI9QWFD49GEZWZ3KOGM27XRB" localSheetId="14" hidden="1">#REF!</definedName>
    <definedName name="BExSDI9QWFD49GEZWZ3KOGM27XRB" localSheetId="15" hidden="1">#REF!</definedName>
    <definedName name="BExSDI9QWFD49GEZWZ3KOGM27XRB" localSheetId="3" hidden="1">#REF!</definedName>
    <definedName name="BExSDI9QWFD49GEZWZ3KOGM27XRB" hidden="1">#REF!</definedName>
    <definedName name="BExSDP5Y04WWMX2WWRITWOX8R5I9" localSheetId="2" hidden="1">#REF!</definedName>
    <definedName name="BExSDP5Y04WWMX2WWRITWOX8R5I9" localSheetId="22" hidden="1">#REF!</definedName>
    <definedName name="BExSDP5Y04WWMX2WWRITWOX8R5I9" localSheetId="19" hidden="1">#REF!</definedName>
    <definedName name="BExSDP5Y04WWMX2WWRITWOX8R5I9" localSheetId="20" hidden="1">#REF!</definedName>
    <definedName name="BExSDP5Y04WWMX2WWRITWOX8R5I9" localSheetId="14" hidden="1">#REF!</definedName>
    <definedName name="BExSDP5Y04WWMX2WWRITWOX8R5I9" localSheetId="15" hidden="1">#REF!</definedName>
    <definedName name="BExSDP5Y04WWMX2WWRITWOX8R5I9" localSheetId="3" hidden="1">#REF!</definedName>
    <definedName name="BExSDP5Y04WWMX2WWRITWOX8R5I9" hidden="1">#REF!</definedName>
    <definedName name="BExSDSGM203BJTNS9MKCBX453HMD" localSheetId="2" hidden="1">#REF!</definedName>
    <definedName name="BExSDSGM203BJTNS9MKCBX453HMD" localSheetId="22" hidden="1">#REF!</definedName>
    <definedName name="BExSDSGM203BJTNS9MKCBX453HMD" localSheetId="19" hidden="1">#REF!</definedName>
    <definedName name="BExSDSGM203BJTNS9MKCBX453HMD" localSheetId="20" hidden="1">#REF!</definedName>
    <definedName name="BExSDSGM203BJTNS9MKCBX453HMD" localSheetId="14" hidden="1">#REF!</definedName>
    <definedName name="BExSDSGM203BJTNS9MKCBX453HMD" localSheetId="15" hidden="1">#REF!</definedName>
    <definedName name="BExSDSGM203BJTNS9MKCBX453HMD" localSheetId="3" hidden="1">#REF!</definedName>
    <definedName name="BExSDSGM203BJTNS9MKCBX453HMD" hidden="1">#REF!</definedName>
    <definedName name="BExSDT20XUFXTDM37M148AXAP7HN" localSheetId="2" hidden="1">#REF!</definedName>
    <definedName name="BExSDT20XUFXTDM37M148AXAP7HN" localSheetId="22" hidden="1">#REF!</definedName>
    <definedName name="BExSDT20XUFXTDM37M148AXAP7HN" localSheetId="19" hidden="1">#REF!</definedName>
    <definedName name="BExSDT20XUFXTDM37M148AXAP7HN" localSheetId="20" hidden="1">#REF!</definedName>
    <definedName name="BExSDT20XUFXTDM37M148AXAP7HN" localSheetId="14" hidden="1">#REF!</definedName>
    <definedName name="BExSDT20XUFXTDM37M148AXAP7HN" localSheetId="15" hidden="1">#REF!</definedName>
    <definedName name="BExSDT20XUFXTDM37M148AXAP7HN" localSheetId="3" hidden="1">#REF!</definedName>
    <definedName name="BExSDT20XUFXTDM37M148AXAP7HN" hidden="1">#REF!</definedName>
    <definedName name="BExSDYLOWNTKCY92LFEDAV8LO7D3" localSheetId="2" hidden="1">#REF!</definedName>
    <definedName name="BExSDYLOWNTKCY92LFEDAV8LO7D3" localSheetId="22" hidden="1">#REF!</definedName>
    <definedName name="BExSDYLOWNTKCY92LFEDAV8LO7D3" localSheetId="19" hidden="1">#REF!</definedName>
    <definedName name="BExSDYLOWNTKCY92LFEDAV8LO7D3" localSheetId="20" hidden="1">#REF!</definedName>
    <definedName name="BExSDYLOWNTKCY92LFEDAV8LO7D3" localSheetId="14" hidden="1">#REF!</definedName>
    <definedName name="BExSDYLOWNTKCY92LFEDAV8LO7D3" localSheetId="15" hidden="1">#REF!</definedName>
    <definedName name="BExSDYLOWNTKCY92LFEDAV8LO7D3" localSheetId="3" hidden="1">#REF!</definedName>
    <definedName name="BExSDYLOWNTKCY92LFEDAV8LO7D3" hidden="1">#REF!</definedName>
    <definedName name="BExSE277VXZ807WBUB6A1UGQ1SF9" localSheetId="2" hidden="1">#REF!</definedName>
    <definedName name="BExSE277VXZ807WBUB6A1UGQ1SF9" localSheetId="22" hidden="1">#REF!</definedName>
    <definedName name="BExSE277VXZ807WBUB6A1UGQ1SF9" localSheetId="19" hidden="1">#REF!</definedName>
    <definedName name="BExSE277VXZ807WBUB6A1UGQ1SF9" localSheetId="20" hidden="1">#REF!</definedName>
    <definedName name="BExSE277VXZ807WBUB6A1UGQ1SF9" localSheetId="14" hidden="1">#REF!</definedName>
    <definedName name="BExSE277VXZ807WBUB6A1UGQ1SF9" localSheetId="15" hidden="1">#REF!</definedName>
    <definedName name="BExSE277VXZ807WBUB6A1UGQ1SF9" localSheetId="3" hidden="1">#REF!</definedName>
    <definedName name="BExSE277VXZ807WBUB6A1UGQ1SF9" hidden="1">#REF!</definedName>
    <definedName name="BExSE3EDSP4UL6G0I3DZ5SBHMUBU" localSheetId="2" hidden="1">#REF!</definedName>
    <definedName name="BExSE3EDSP4UL6G0I3DZ5SBHMUBU" localSheetId="22" hidden="1">#REF!</definedName>
    <definedName name="BExSE3EDSP4UL6G0I3DZ5SBHMUBU" localSheetId="19" hidden="1">#REF!</definedName>
    <definedName name="BExSE3EDSP4UL6G0I3DZ5SBHMUBU" localSheetId="20" hidden="1">#REF!</definedName>
    <definedName name="BExSE3EDSP4UL6G0I3DZ5SBHMUBU" localSheetId="14" hidden="1">#REF!</definedName>
    <definedName name="BExSE3EDSP4UL6G0I3DZ5SBHMUBU" localSheetId="15" hidden="1">#REF!</definedName>
    <definedName name="BExSE3EDSP4UL6G0I3DZ5SBHMUBU" localSheetId="3" hidden="1">#REF!</definedName>
    <definedName name="BExSE3EDSP4UL6G0I3DZ5SBHMUBU" hidden="1">#REF!</definedName>
    <definedName name="BExSEEHK1VLWD7JBV9SVVVIKQZ3I" localSheetId="2" hidden="1">#REF!</definedName>
    <definedName name="BExSEEHK1VLWD7JBV9SVVVIKQZ3I" localSheetId="22" hidden="1">#REF!</definedName>
    <definedName name="BExSEEHK1VLWD7JBV9SVVVIKQZ3I" localSheetId="19" hidden="1">#REF!</definedName>
    <definedName name="BExSEEHK1VLWD7JBV9SVVVIKQZ3I" localSheetId="20" hidden="1">#REF!</definedName>
    <definedName name="BExSEEHK1VLWD7JBV9SVVVIKQZ3I" localSheetId="14" hidden="1">#REF!</definedName>
    <definedName name="BExSEEHK1VLWD7JBV9SVVVIKQZ3I" localSheetId="15" hidden="1">#REF!</definedName>
    <definedName name="BExSEEHK1VLWD7JBV9SVVVIKQZ3I" localSheetId="3" hidden="1">#REF!</definedName>
    <definedName name="BExSEEHK1VLWD7JBV9SVVVIKQZ3I" hidden="1">#REF!</definedName>
    <definedName name="BExSEITYG8XAMWJ1C8VKU1MB4TEO" localSheetId="2" hidden="1">#REF!</definedName>
    <definedName name="BExSEITYG8XAMWJ1C8VKU1MB4TEO" localSheetId="22" hidden="1">#REF!</definedName>
    <definedName name="BExSEITYG8XAMWJ1C8VKU1MB4TEO" localSheetId="19" hidden="1">#REF!</definedName>
    <definedName name="BExSEITYG8XAMWJ1C8VKU1MB4TEO" localSheetId="20" hidden="1">#REF!</definedName>
    <definedName name="BExSEITYG8XAMWJ1C8VKU1MB4TEO" localSheetId="14" hidden="1">#REF!</definedName>
    <definedName name="BExSEITYG8XAMWJ1C8VKU1MB4TEO" localSheetId="15" hidden="1">#REF!</definedName>
    <definedName name="BExSEITYG8XAMWJ1C8VKU1MB4TEO" localSheetId="3" hidden="1">#REF!</definedName>
    <definedName name="BExSEITYG8XAMWJ1C8VKU1MB4TEO" hidden="1">#REF!</definedName>
    <definedName name="BExSEJKZLX37P3V33TRTFJ30BFRK" localSheetId="2" hidden="1">#REF!</definedName>
    <definedName name="BExSEJKZLX37P3V33TRTFJ30BFRK" localSheetId="22" hidden="1">#REF!</definedName>
    <definedName name="BExSEJKZLX37P3V33TRTFJ30BFRK" localSheetId="19" hidden="1">#REF!</definedName>
    <definedName name="BExSEJKZLX37P3V33TRTFJ30BFRK" localSheetId="20" hidden="1">#REF!</definedName>
    <definedName name="BExSEJKZLX37P3V33TRTFJ30BFRK" localSheetId="14" hidden="1">#REF!</definedName>
    <definedName name="BExSEJKZLX37P3V33TRTFJ30BFRK" localSheetId="15" hidden="1">#REF!</definedName>
    <definedName name="BExSEJKZLX37P3V33TRTFJ30BFRK" localSheetId="3" hidden="1">#REF!</definedName>
    <definedName name="BExSEJKZLX37P3V33TRTFJ30BFRK" hidden="1">#REF!</definedName>
    <definedName name="BExSEKXG1AW54E28IG5EODEM0JJV" localSheetId="2" hidden="1">#REF!</definedName>
    <definedName name="BExSEKXG1AW54E28IG5EODEM0JJV" localSheetId="22" hidden="1">#REF!</definedName>
    <definedName name="BExSEKXG1AW54E28IG5EODEM0JJV" localSheetId="19" hidden="1">#REF!</definedName>
    <definedName name="BExSEKXG1AW54E28IG5EODEM0JJV" localSheetId="20" hidden="1">#REF!</definedName>
    <definedName name="BExSEKXG1AW54E28IG5EODEM0JJV" localSheetId="14" hidden="1">#REF!</definedName>
    <definedName name="BExSEKXG1AW54E28IG5EODEM0JJV" localSheetId="15" hidden="1">#REF!</definedName>
    <definedName name="BExSEKXG1AW54E28IG5EODEM0JJV" localSheetId="3" hidden="1">#REF!</definedName>
    <definedName name="BExSEKXG1AW54E28IG5EODEM0JJV" hidden="1">#REF!</definedName>
    <definedName name="BExSEO84KVM8R2IV5MFH0XI3IZSN" localSheetId="2" hidden="1">#REF!</definedName>
    <definedName name="BExSEO84KVM8R2IV5MFH0XI3IZSN" localSheetId="22" hidden="1">#REF!</definedName>
    <definedName name="BExSEO84KVM8R2IV5MFH0XI3IZSN" localSheetId="19" hidden="1">#REF!</definedName>
    <definedName name="BExSEO84KVM8R2IV5MFH0XI3IZSN" localSheetId="20" hidden="1">#REF!</definedName>
    <definedName name="BExSEO84KVM8R2IV5MFH0XI3IZSN" localSheetId="14" hidden="1">#REF!</definedName>
    <definedName name="BExSEO84KVM8R2IV5MFH0XI3IZSN" localSheetId="15" hidden="1">#REF!</definedName>
    <definedName name="BExSEO84KVM8R2IV5MFH0XI3IZSN" localSheetId="3" hidden="1">#REF!</definedName>
    <definedName name="BExSEO84KVM8R2IV5MFH0XI3IZSN" hidden="1">#REF!</definedName>
    <definedName name="BExSEP9UVOAI6TMXKNK587PQ3328" localSheetId="2" hidden="1">#REF!</definedName>
    <definedName name="BExSEP9UVOAI6TMXKNK587PQ3328" localSheetId="22" hidden="1">#REF!</definedName>
    <definedName name="BExSEP9UVOAI6TMXKNK587PQ3328" localSheetId="19" hidden="1">#REF!</definedName>
    <definedName name="BExSEP9UVOAI6TMXKNK587PQ3328" localSheetId="20" hidden="1">#REF!</definedName>
    <definedName name="BExSEP9UVOAI6TMXKNK587PQ3328" localSheetId="14" hidden="1">#REF!</definedName>
    <definedName name="BExSEP9UVOAI6TMXKNK587PQ3328" localSheetId="15" hidden="1">#REF!</definedName>
    <definedName name="BExSEP9UVOAI6TMXKNK587PQ3328" localSheetId="3" hidden="1">#REF!</definedName>
    <definedName name="BExSEP9UVOAI6TMXKNK587PQ3328" hidden="1">#REF!</definedName>
    <definedName name="BExSERIU9MUGR4NPZAUJCVXUZ74I" localSheetId="2" hidden="1">#REF!</definedName>
    <definedName name="BExSERIU9MUGR4NPZAUJCVXUZ74I" localSheetId="22" hidden="1">#REF!</definedName>
    <definedName name="BExSERIU9MUGR4NPZAUJCVXUZ74I" localSheetId="19" hidden="1">#REF!</definedName>
    <definedName name="BExSERIU9MUGR4NPZAUJCVXUZ74I" localSheetId="20" hidden="1">#REF!</definedName>
    <definedName name="BExSERIU9MUGR4NPZAUJCVXUZ74I" localSheetId="14" hidden="1">#REF!</definedName>
    <definedName name="BExSERIU9MUGR4NPZAUJCVXUZ74I" localSheetId="15" hidden="1">#REF!</definedName>
    <definedName name="BExSERIU9MUGR4NPZAUJCVXUZ74I" localSheetId="3" hidden="1">#REF!</definedName>
    <definedName name="BExSERIU9MUGR4NPZAUJCVXUZ74I" hidden="1">#REF!</definedName>
    <definedName name="BExSF07QFLZCO4P6K6QF05XG7PH1" localSheetId="2" hidden="1">#REF!</definedName>
    <definedName name="BExSF07QFLZCO4P6K6QF05XG7PH1" localSheetId="22" hidden="1">#REF!</definedName>
    <definedName name="BExSF07QFLZCO4P6K6QF05XG7PH1" localSheetId="19" hidden="1">#REF!</definedName>
    <definedName name="BExSF07QFLZCO4P6K6QF05XG7PH1" localSheetId="20" hidden="1">#REF!</definedName>
    <definedName name="BExSF07QFLZCO4P6K6QF05XG7PH1" localSheetId="14" hidden="1">#REF!</definedName>
    <definedName name="BExSF07QFLZCO4P6K6QF05XG7PH1" localSheetId="15" hidden="1">#REF!</definedName>
    <definedName name="BExSF07QFLZCO4P6K6QF05XG7PH1" localSheetId="3" hidden="1">#REF!</definedName>
    <definedName name="BExSF07QFLZCO4P6K6QF05XG7PH1" hidden="1">#REF!</definedName>
    <definedName name="BExSFJ8ZAGQ63A4MVMZRQWLVRGQ5" localSheetId="2" hidden="1">#REF!</definedName>
    <definedName name="BExSFJ8ZAGQ63A4MVMZRQWLVRGQ5" localSheetId="22" hidden="1">#REF!</definedName>
    <definedName name="BExSFJ8ZAGQ63A4MVMZRQWLVRGQ5" localSheetId="19" hidden="1">#REF!</definedName>
    <definedName name="BExSFJ8ZAGQ63A4MVMZRQWLVRGQ5" localSheetId="20" hidden="1">#REF!</definedName>
    <definedName name="BExSFJ8ZAGQ63A4MVMZRQWLVRGQ5" localSheetId="14" hidden="1">#REF!</definedName>
    <definedName name="BExSFJ8ZAGQ63A4MVMZRQWLVRGQ5" localSheetId="15" hidden="1">#REF!</definedName>
    <definedName name="BExSFJ8ZAGQ63A4MVMZRQWLVRGQ5" localSheetId="3" hidden="1">#REF!</definedName>
    <definedName name="BExSFJ8ZAGQ63A4MVMZRQWLVRGQ5" hidden="1">#REF!</definedName>
    <definedName name="BExSFKQRST2S9KXWWLCXYLKSF4G1" localSheetId="2" hidden="1">#REF!</definedName>
    <definedName name="BExSFKQRST2S9KXWWLCXYLKSF4G1" localSheetId="22" hidden="1">#REF!</definedName>
    <definedName name="BExSFKQRST2S9KXWWLCXYLKSF4G1" localSheetId="19" hidden="1">#REF!</definedName>
    <definedName name="BExSFKQRST2S9KXWWLCXYLKSF4G1" localSheetId="20" hidden="1">#REF!</definedName>
    <definedName name="BExSFKQRST2S9KXWWLCXYLKSF4G1" localSheetId="14" hidden="1">#REF!</definedName>
    <definedName name="BExSFKQRST2S9KXWWLCXYLKSF4G1" localSheetId="15" hidden="1">#REF!</definedName>
    <definedName name="BExSFKQRST2S9KXWWLCXYLKSF4G1" localSheetId="3" hidden="1">#REF!</definedName>
    <definedName name="BExSFKQRST2S9KXWWLCXYLKSF4G1" hidden="1">#REF!</definedName>
    <definedName name="BExSFOHO6VZ5Y463KL3XYTZBVE3P" localSheetId="2" hidden="1">#REF!</definedName>
    <definedName name="BExSFOHO6VZ5Y463KL3XYTZBVE3P" localSheetId="22" hidden="1">#REF!</definedName>
    <definedName name="BExSFOHO6VZ5Y463KL3XYTZBVE3P" localSheetId="19" hidden="1">#REF!</definedName>
    <definedName name="BExSFOHO6VZ5Y463KL3XYTZBVE3P" localSheetId="20" hidden="1">#REF!</definedName>
    <definedName name="BExSFOHO6VZ5Y463KL3XYTZBVE3P" localSheetId="14" hidden="1">#REF!</definedName>
    <definedName name="BExSFOHO6VZ5Y463KL3XYTZBVE3P" localSheetId="15" hidden="1">#REF!</definedName>
    <definedName name="BExSFOHO6VZ5Y463KL3XYTZBVE3P" localSheetId="3" hidden="1">#REF!</definedName>
    <definedName name="BExSFOHO6VZ5Y463KL3XYTZBVE3P" hidden="1">#REF!</definedName>
    <definedName name="BExSFY2ZJOYUEYBX21QZ7AMN2WK1" localSheetId="2" hidden="1">#REF!</definedName>
    <definedName name="BExSFY2ZJOYUEYBX21QZ7AMN2WK1" localSheetId="22" hidden="1">#REF!</definedName>
    <definedName name="BExSFY2ZJOYUEYBX21QZ7AMN2WK1" localSheetId="19" hidden="1">#REF!</definedName>
    <definedName name="BExSFY2ZJOYUEYBX21QZ7AMN2WK1" localSheetId="20" hidden="1">#REF!</definedName>
    <definedName name="BExSFY2ZJOYUEYBX21QZ7AMN2WK1" localSheetId="14" hidden="1">#REF!</definedName>
    <definedName name="BExSFY2ZJOYUEYBX21QZ7AMN2WK1" localSheetId="15" hidden="1">#REF!</definedName>
    <definedName name="BExSFY2ZJOYUEYBX21QZ7AMN2WK1" localSheetId="3" hidden="1">#REF!</definedName>
    <definedName name="BExSFY2ZJOYUEYBX21QZ7AMN2WK1" hidden="1">#REF!</definedName>
    <definedName name="BExSFYDRRTAZVPXRWUF5PDQ97WFF" localSheetId="2" hidden="1">#REF!</definedName>
    <definedName name="BExSFYDRRTAZVPXRWUF5PDQ97WFF" localSheetId="22" hidden="1">#REF!</definedName>
    <definedName name="BExSFYDRRTAZVPXRWUF5PDQ97WFF" localSheetId="19" hidden="1">#REF!</definedName>
    <definedName name="BExSFYDRRTAZVPXRWUF5PDQ97WFF" localSheetId="20" hidden="1">#REF!</definedName>
    <definedName name="BExSFYDRRTAZVPXRWUF5PDQ97WFF" localSheetId="14" hidden="1">#REF!</definedName>
    <definedName name="BExSFYDRRTAZVPXRWUF5PDQ97WFF" localSheetId="15" hidden="1">#REF!</definedName>
    <definedName name="BExSFYDRRTAZVPXRWUF5PDQ97WFF" localSheetId="3" hidden="1">#REF!</definedName>
    <definedName name="BExSFYDRRTAZVPXRWUF5PDQ97WFF" hidden="1">#REF!</definedName>
    <definedName name="BExSFZVPFTXA3F0IJ2NGH1GXX9R7" localSheetId="2" hidden="1">#REF!</definedName>
    <definedName name="BExSFZVPFTXA3F0IJ2NGH1GXX9R7" localSheetId="22" hidden="1">#REF!</definedName>
    <definedName name="BExSFZVPFTXA3F0IJ2NGH1GXX9R7" localSheetId="19" hidden="1">#REF!</definedName>
    <definedName name="BExSFZVPFTXA3F0IJ2NGH1GXX9R7" localSheetId="20" hidden="1">#REF!</definedName>
    <definedName name="BExSFZVPFTXA3F0IJ2NGH1GXX9R7" localSheetId="14" hidden="1">#REF!</definedName>
    <definedName name="BExSFZVPFTXA3F0IJ2NGH1GXX9R7" localSheetId="15" hidden="1">#REF!</definedName>
    <definedName name="BExSFZVPFTXA3F0IJ2NGH1GXX9R7" localSheetId="3" hidden="1">#REF!</definedName>
    <definedName name="BExSFZVPFTXA3F0IJ2NGH1GXX9R7" hidden="1">#REF!</definedName>
    <definedName name="BExSG2Q34XRC1K28H4XG6PQM3FTW" localSheetId="2" hidden="1">#REF!</definedName>
    <definedName name="BExSG2Q34XRC1K28H4XG6PQM3FTW" localSheetId="22" hidden="1">#REF!</definedName>
    <definedName name="BExSG2Q34XRC1K28H4XG6PQM3FTW" localSheetId="19" hidden="1">#REF!</definedName>
    <definedName name="BExSG2Q34XRC1K28H4XG6PQM3FTW" localSheetId="20" hidden="1">#REF!</definedName>
    <definedName name="BExSG2Q34XRC1K28H4XG6PQM3FTW" localSheetId="14" hidden="1">#REF!</definedName>
    <definedName name="BExSG2Q34XRC1K28H4XG6PQM3FTW" localSheetId="15" hidden="1">#REF!</definedName>
    <definedName name="BExSG2Q34XRC1K28H4XG6PQM3FTW" localSheetId="3" hidden="1">#REF!</definedName>
    <definedName name="BExSG2Q34XRC1K28H4XG6PQM3FTW" hidden="1">#REF!</definedName>
    <definedName name="BExSG90Q4ZUU2IPGDYOM169NJV9S" localSheetId="2" hidden="1">#REF!</definedName>
    <definedName name="BExSG90Q4ZUU2IPGDYOM169NJV9S" localSheetId="22" hidden="1">#REF!</definedName>
    <definedName name="BExSG90Q4ZUU2IPGDYOM169NJV9S" localSheetId="19" hidden="1">#REF!</definedName>
    <definedName name="BExSG90Q4ZUU2IPGDYOM169NJV9S" localSheetId="20" hidden="1">#REF!</definedName>
    <definedName name="BExSG90Q4ZUU2IPGDYOM169NJV9S" localSheetId="14" hidden="1">#REF!</definedName>
    <definedName name="BExSG90Q4ZUU2IPGDYOM169NJV9S" localSheetId="15" hidden="1">#REF!</definedName>
    <definedName name="BExSG90Q4ZUU2IPGDYOM169NJV9S" localSheetId="3" hidden="1">#REF!</definedName>
    <definedName name="BExSG90Q4ZUU2IPGDYOM169NJV9S" hidden="1">#REF!</definedName>
    <definedName name="BExSG9X3DU845PNXYJGGLBQY2UHG" localSheetId="2" hidden="1">#REF!</definedName>
    <definedName name="BExSG9X3DU845PNXYJGGLBQY2UHG" localSheetId="22" hidden="1">#REF!</definedName>
    <definedName name="BExSG9X3DU845PNXYJGGLBQY2UHG" localSheetId="19" hidden="1">#REF!</definedName>
    <definedName name="BExSG9X3DU845PNXYJGGLBQY2UHG" localSheetId="20" hidden="1">#REF!</definedName>
    <definedName name="BExSG9X3DU845PNXYJGGLBQY2UHG" localSheetId="14" hidden="1">#REF!</definedName>
    <definedName name="BExSG9X3DU845PNXYJGGLBQY2UHG" localSheetId="15" hidden="1">#REF!</definedName>
    <definedName name="BExSG9X3DU845PNXYJGGLBQY2UHG" localSheetId="3" hidden="1">#REF!</definedName>
    <definedName name="BExSG9X3DU845PNXYJGGLBQY2UHG" hidden="1">#REF!</definedName>
    <definedName name="BExSGE45J27MDUUNXW7Z8Q33UAON" localSheetId="2" hidden="1">#REF!</definedName>
    <definedName name="BExSGE45J27MDUUNXW7Z8Q33UAON" localSheetId="22" hidden="1">#REF!</definedName>
    <definedName name="BExSGE45J27MDUUNXW7Z8Q33UAON" localSheetId="19" hidden="1">#REF!</definedName>
    <definedName name="BExSGE45J27MDUUNXW7Z8Q33UAON" localSheetId="20" hidden="1">#REF!</definedName>
    <definedName name="BExSGE45J27MDUUNXW7Z8Q33UAON" localSheetId="14" hidden="1">#REF!</definedName>
    <definedName name="BExSGE45J27MDUUNXW7Z8Q33UAON" localSheetId="15" hidden="1">#REF!</definedName>
    <definedName name="BExSGE45J27MDUUNXW7Z8Q33UAON" localSheetId="3" hidden="1">#REF!</definedName>
    <definedName name="BExSGE45J27MDUUNXW7Z8Q33UAON" hidden="1">#REF!</definedName>
    <definedName name="BExSGE9LY91Q0URHB4YAMX0UAMYI" localSheetId="2" hidden="1">#REF!</definedName>
    <definedName name="BExSGE9LY91Q0URHB4YAMX0UAMYI" localSheetId="22" hidden="1">#REF!</definedName>
    <definedName name="BExSGE9LY91Q0URHB4YAMX0UAMYI" localSheetId="19" hidden="1">#REF!</definedName>
    <definedName name="BExSGE9LY91Q0URHB4YAMX0UAMYI" localSheetId="20" hidden="1">#REF!</definedName>
    <definedName name="BExSGE9LY91Q0URHB4YAMX0UAMYI" localSheetId="14" hidden="1">#REF!</definedName>
    <definedName name="BExSGE9LY91Q0URHB4YAMX0UAMYI" localSheetId="15" hidden="1">#REF!</definedName>
    <definedName name="BExSGE9LY91Q0URHB4YAMX0UAMYI" localSheetId="3" hidden="1">#REF!</definedName>
    <definedName name="BExSGE9LY91Q0URHB4YAMX0UAMYI" hidden="1">#REF!</definedName>
    <definedName name="BExSGLB2URTLBCKBB4Y885W925F2" localSheetId="2" hidden="1">#REF!</definedName>
    <definedName name="BExSGLB2URTLBCKBB4Y885W925F2" localSheetId="22" hidden="1">#REF!</definedName>
    <definedName name="BExSGLB2URTLBCKBB4Y885W925F2" localSheetId="19" hidden="1">#REF!</definedName>
    <definedName name="BExSGLB2URTLBCKBB4Y885W925F2" localSheetId="20" hidden="1">#REF!</definedName>
    <definedName name="BExSGLB2URTLBCKBB4Y885W925F2" localSheetId="14" hidden="1">#REF!</definedName>
    <definedName name="BExSGLB2URTLBCKBB4Y885W925F2" localSheetId="15" hidden="1">#REF!</definedName>
    <definedName name="BExSGLB2URTLBCKBB4Y885W925F2" localSheetId="3" hidden="1">#REF!</definedName>
    <definedName name="BExSGLB2URTLBCKBB4Y885W925F2" hidden="1">#REF!</definedName>
    <definedName name="BExSGNEL2G0PC04ATVS20W5179EK" localSheetId="2" hidden="1">#REF!</definedName>
    <definedName name="BExSGNEL2G0PC04ATVS20W5179EK" localSheetId="22" hidden="1">#REF!</definedName>
    <definedName name="BExSGNEL2G0PC04ATVS20W5179EK" localSheetId="19" hidden="1">#REF!</definedName>
    <definedName name="BExSGNEL2G0PC04ATVS20W5179EK" localSheetId="20" hidden="1">#REF!</definedName>
    <definedName name="BExSGNEL2G0PC04ATVS20W5179EK" localSheetId="14" hidden="1">#REF!</definedName>
    <definedName name="BExSGNEL2G0PC04ATVS20W5179EK" localSheetId="15" hidden="1">#REF!</definedName>
    <definedName name="BExSGNEL2G0PC04ATVS20W5179EK" localSheetId="3" hidden="1">#REF!</definedName>
    <definedName name="BExSGNEL2G0PC04ATVS20W5179EK" hidden="1">#REF!</definedName>
    <definedName name="BExSGOAYG73SFWOPAQV80P710GID" localSheetId="2" hidden="1">#REF!</definedName>
    <definedName name="BExSGOAYG73SFWOPAQV80P710GID" localSheetId="22" hidden="1">#REF!</definedName>
    <definedName name="BExSGOAYG73SFWOPAQV80P710GID" localSheetId="19" hidden="1">#REF!</definedName>
    <definedName name="BExSGOAYG73SFWOPAQV80P710GID" localSheetId="20" hidden="1">#REF!</definedName>
    <definedName name="BExSGOAYG73SFWOPAQV80P710GID" localSheetId="14" hidden="1">#REF!</definedName>
    <definedName name="BExSGOAYG73SFWOPAQV80P710GID" localSheetId="15" hidden="1">#REF!</definedName>
    <definedName name="BExSGOAYG73SFWOPAQV80P710GID" localSheetId="3" hidden="1">#REF!</definedName>
    <definedName name="BExSGOAYG73SFWOPAQV80P710GID" hidden="1">#REF!</definedName>
    <definedName name="BExSGOWJHRW7FWKLO2EHUOOGHNAF" localSheetId="2" hidden="1">#REF!</definedName>
    <definedName name="BExSGOWJHRW7FWKLO2EHUOOGHNAF" localSheetId="22" hidden="1">#REF!</definedName>
    <definedName name="BExSGOWJHRW7FWKLO2EHUOOGHNAF" localSheetId="19" hidden="1">#REF!</definedName>
    <definedName name="BExSGOWJHRW7FWKLO2EHUOOGHNAF" localSheetId="20" hidden="1">#REF!</definedName>
    <definedName name="BExSGOWJHRW7FWKLO2EHUOOGHNAF" localSheetId="14" hidden="1">#REF!</definedName>
    <definedName name="BExSGOWJHRW7FWKLO2EHUOOGHNAF" localSheetId="15" hidden="1">#REF!</definedName>
    <definedName name="BExSGOWJHRW7FWKLO2EHUOOGHNAF" localSheetId="3" hidden="1">#REF!</definedName>
    <definedName name="BExSGOWJHRW7FWKLO2EHUOOGHNAF" hidden="1">#REF!</definedName>
    <definedName name="BExSGOWJTAP41ZV5Q23H7MI9C76W" localSheetId="2" hidden="1">#REF!</definedName>
    <definedName name="BExSGOWJTAP41ZV5Q23H7MI9C76W" localSheetId="22" hidden="1">#REF!</definedName>
    <definedName name="BExSGOWJTAP41ZV5Q23H7MI9C76W" localSheetId="19" hidden="1">#REF!</definedName>
    <definedName name="BExSGOWJTAP41ZV5Q23H7MI9C76W" localSheetId="20" hidden="1">#REF!</definedName>
    <definedName name="BExSGOWJTAP41ZV5Q23H7MI9C76W" localSheetId="14" hidden="1">#REF!</definedName>
    <definedName name="BExSGOWJTAP41ZV5Q23H7MI9C76W" localSheetId="15" hidden="1">#REF!</definedName>
    <definedName name="BExSGOWJTAP41ZV5Q23H7MI9C76W" localSheetId="3" hidden="1">#REF!</definedName>
    <definedName name="BExSGOWJTAP41ZV5Q23H7MI9C76W" hidden="1">#REF!</definedName>
    <definedName name="BExSGR5JQVX2HQ0PKCGZNSSUM1RV" localSheetId="2" hidden="1">#REF!</definedName>
    <definedName name="BExSGR5JQVX2HQ0PKCGZNSSUM1RV" localSheetId="22" hidden="1">#REF!</definedName>
    <definedName name="BExSGR5JQVX2HQ0PKCGZNSSUM1RV" localSheetId="19" hidden="1">#REF!</definedName>
    <definedName name="BExSGR5JQVX2HQ0PKCGZNSSUM1RV" localSheetId="20" hidden="1">#REF!</definedName>
    <definedName name="BExSGR5JQVX2HQ0PKCGZNSSUM1RV" localSheetId="14" hidden="1">#REF!</definedName>
    <definedName name="BExSGR5JQVX2HQ0PKCGZNSSUM1RV" localSheetId="15" hidden="1">#REF!</definedName>
    <definedName name="BExSGR5JQVX2HQ0PKCGZNSSUM1RV" localSheetId="3" hidden="1">#REF!</definedName>
    <definedName name="BExSGR5JQVX2HQ0PKCGZNSSUM1RV" hidden="1">#REF!</definedName>
    <definedName name="BExSGT3MKX7YVLVP6YLL6KVO8UGV" localSheetId="2" hidden="1">#REF!</definedName>
    <definedName name="BExSGT3MKX7YVLVP6YLL6KVO8UGV" localSheetId="22" hidden="1">#REF!</definedName>
    <definedName name="BExSGT3MKX7YVLVP6YLL6KVO8UGV" localSheetId="19" hidden="1">#REF!</definedName>
    <definedName name="BExSGT3MKX7YVLVP6YLL6KVO8UGV" localSheetId="20" hidden="1">#REF!</definedName>
    <definedName name="BExSGT3MKX7YVLVP6YLL6KVO8UGV" localSheetId="14" hidden="1">#REF!</definedName>
    <definedName name="BExSGT3MKX7YVLVP6YLL6KVO8UGV" localSheetId="15" hidden="1">#REF!</definedName>
    <definedName name="BExSGT3MKX7YVLVP6YLL6KVO8UGV" localSheetId="3" hidden="1">#REF!</definedName>
    <definedName name="BExSGT3MKX7YVLVP6YLL6KVO8UGV" hidden="1">#REF!</definedName>
    <definedName name="BExSGVHX69GJZHD99DKE4RZ042B1" localSheetId="2" hidden="1">#REF!</definedName>
    <definedName name="BExSGVHX69GJZHD99DKE4RZ042B1" localSheetId="22" hidden="1">#REF!</definedName>
    <definedName name="BExSGVHX69GJZHD99DKE4RZ042B1" localSheetId="19" hidden="1">#REF!</definedName>
    <definedName name="BExSGVHX69GJZHD99DKE4RZ042B1" localSheetId="20" hidden="1">#REF!</definedName>
    <definedName name="BExSGVHX69GJZHD99DKE4RZ042B1" localSheetId="14" hidden="1">#REF!</definedName>
    <definedName name="BExSGVHX69GJZHD99DKE4RZ042B1" localSheetId="15" hidden="1">#REF!</definedName>
    <definedName name="BExSGVHX69GJZHD99DKE4RZ042B1" localSheetId="3" hidden="1">#REF!</definedName>
    <definedName name="BExSGVHX69GJZHD99DKE4RZ042B1" hidden="1">#REF!</definedName>
    <definedName name="BExSGZJO4J4ZO04E2N2ECVYS9DEZ" localSheetId="2" hidden="1">#REF!</definedName>
    <definedName name="BExSGZJO4J4ZO04E2N2ECVYS9DEZ" localSheetId="22" hidden="1">#REF!</definedName>
    <definedName name="BExSGZJO4J4ZO04E2N2ECVYS9DEZ" localSheetId="19" hidden="1">#REF!</definedName>
    <definedName name="BExSGZJO4J4ZO04E2N2ECVYS9DEZ" localSheetId="20" hidden="1">#REF!</definedName>
    <definedName name="BExSGZJO4J4ZO04E2N2ECVYS9DEZ" localSheetId="14" hidden="1">#REF!</definedName>
    <definedName name="BExSGZJO4J4ZO04E2N2ECVYS9DEZ" localSheetId="15" hidden="1">#REF!</definedName>
    <definedName name="BExSGZJO4J4ZO04E2N2ECVYS9DEZ" localSheetId="3" hidden="1">#REF!</definedName>
    <definedName name="BExSGZJO4J4ZO04E2N2ECVYS9DEZ" hidden="1">#REF!</definedName>
    <definedName name="BExSHAHFHS7MMNJR8JPVABRGBVIT" localSheetId="2" hidden="1">#REF!</definedName>
    <definedName name="BExSHAHFHS7MMNJR8JPVABRGBVIT" localSheetId="22" hidden="1">#REF!</definedName>
    <definedName name="BExSHAHFHS7MMNJR8JPVABRGBVIT" localSheetId="19" hidden="1">#REF!</definedName>
    <definedName name="BExSHAHFHS7MMNJR8JPVABRGBVIT" localSheetId="20" hidden="1">#REF!</definedName>
    <definedName name="BExSHAHFHS7MMNJR8JPVABRGBVIT" localSheetId="14" hidden="1">#REF!</definedName>
    <definedName name="BExSHAHFHS7MMNJR8JPVABRGBVIT" localSheetId="15" hidden="1">#REF!</definedName>
    <definedName name="BExSHAHFHS7MMNJR8JPVABRGBVIT" localSheetId="3" hidden="1">#REF!</definedName>
    <definedName name="BExSHAHFHS7MMNJR8JPVABRGBVIT" hidden="1">#REF!</definedName>
    <definedName name="BExSHGH88QZWW4RNAX4YKAZ5JEBL" localSheetId="2" hidden="1">#REF!</definedName>
    <definedName name="BExSHGH88QZWW4RNAX4YKAZ5JEBL" localSheetId="22" hidden="1">#REF!</definedName>
    <definedName name="BExSHGH88QZWW4RNAX4YKAZ5JEBL" localSheetId="19" hidden="1">#REF!</definedName>
    <definedName name="BExSHGH88QZWW4RNAX4YKAZ5JEBL" localSheetId="20" hidden="1">#REF!</definedName>
    <definedName name="BExSHGH88QZWW4RNAX4YKAZ5JEBL" localSheetId="14" hidden="1">#REF!</definedName>
    <definedName name="BExSHGH88QZWW4RNAX4YKAZ5JEBL" localSheetId="15" hidden="1">#REF!</definedName>
    <definedName name="BExSHGH88QZWW4RNAX4YKAZ5JEBL" localSheetId="3" hidden="1">#REF!</definedName>
    <definedName name="BExSHGH88QZWW4RNAX4YKAZ5JEBL" hidden="1">#REF!</definedName>
    <definedName name="BExSHOKK1OO3CX9Z28C58E5J1D9W" localSheetId="2" hidden="1">#REF!</definedName>
    <definedName name="BExSHOKK1OO3CX9Z28C58E5J1D9W" localSheetId="22" hidden="1">#REF!</definedName>
    <definedName name="BExSHOKK1OO3CX9Z28C58E5J1D9W" localSheetId="19" hidden="1">#REF!</definedName>
    <definedName name="BExSHOKK1OO3CX9Z28C58E5J1D9W" localSheetId="20" hidden="1">#REF!</definedName>
    <definedName name="BExSHOKK1OO3CX9Z28C58E5J1D9W" localSheetId="14" hidden="1">#REF!</definedName>
    <definedName name="BExSHOKK1OO3CX9Z28C58E5J1D9W" localSheetId="15" hidden="1">#REF!</definedName>
    <definedName name="BExSHOKK1OO3CX9Z28C58E5J1D9W" localSheetId="3" hidden="1">#REF!</definedName>
    <definedName name="BExSHOKK1OO3CX9Z28C58E5J1D9W" hidden="1">#REF!</definedName>
    <definedName name="BExSHQD8KYLTQGDXIRKCHQQ7MKIH" localSheetId="2" hidden="1">#REF!</definedName>
    <definedName name="BExSHQD8KYLTQGDXIRKCHQQ7MKIH" localSheetId="22" hidden="1">#REF!</definedName>
    <definedName name="BExSHQD8KYLTQGDXIRKCHQQ7MKIH" localSheetId="19" hidden="1">#REF!</definedName>
    <definedName name="BExSHQD8KYLTQGDXIRKCHQQ7MKIH" localSheetId="20" hidden="1">#REF!</definedName>
    <definedName name="BExSHQD8KYLTQGDXIRKCHQQ7MKIH" localSheetId="14" hidden="1">#REF!</definedName>
    <definedName name="BExSHQD8KYLTQGDXIRKCHQQ7MKIH" localSheetId="15" hidden="1">#REF!</definedName>
    <definedName name="BExSHQD8KYLTQGDXIRKCHQQ7MKIH" localSheetId="3" hidden="1">#REF!</definedName>
    <definedName name="BExSHQD8KYLTQGDXIRKCHQQ7MKIH" hidden="1">#REF!</definedName>
    <definedName name="BExSHVGPIAHXI97UBLI9G4I4M29F" localSheetId="2" hidden="1">#REF!</definedName>
    <definedName name="BExSHVGPIAHXI97UBLI9G4I4M29F" localSheetId="22" hidden="1">#REF!</definedName>
    <definedName name="BExSHVGPIAHXI97UBLI9G4I4M29F" localSheetId="19" hidden="1">#REF!</definedName>
    <definedName name="BExSHVGPIAHXI97UBLI9G4I4M29F" localSheetId="20" hidden="1">#REF!</definedName>
    <definedName name="BExSHVGPIAHXI97UBLI9G4I4M29F" localSheetId="14" hidden="1">#REF!</definedName>
    <definedName name="BExSHVGPIAHXI97UBLI9G4I4M29F" localSheetId="15" hidden="1">#REF!</definedName>
    <definedName name="BExSHVGPIAHXI97UBLI9G4I4M29F" localSheetId="3" hidden="1">#REF!</definedName>
    <definedName name="BExSHVGPIAHXI97UBLI9G4I4M29F" hidden="1">#REF!</definedName>
    <definedName name="BExSI0K2YL3HTCQAD8A7TR4QCUR6" localSheetId="2" hidden="1">#REF!</definedName>
    <definedName name="BExSI0K2YL3HTCQAD8A7TR4QCUR6" localSheetId="22" hidden="1">#REF!</definedName>
    <definedName name="BExSI0K2YL3HTCQAD8A7TR4QCUR6" localSheetId="19" hidden="1">#REF!</definedName>
    <definedName name="BExSI0K2YL3HTCQAD8A7TR4QCUR6" localSheetId="20" hidden="1">#REF!</definedName>
    <definedName name="BExSI0K2YL3HTCQAD8A7TR4QCUR6" localSheetId="14" hidden="1">#REF!</definedName>
    <definedName name="BExSI0K2YL3HTCQAD8A7TR4QCUR6" localSheetId="15" hidden="1">#REF!</definedName>
    <definedName name="BExSI0K2YL3HTCQAD8A7TR4QCUR6" localSheetId="3" hidden="1">#REF!</definedName>
    <definedName name="BExSI0K2YL3HTCQAD8A7TR4QCUR6" hidden="1">#REF!</definedName>
    <definedName name="BExSIFUDNRWXWIWNGCCFOOD8WIAZ" localSheetId="2" hidden="1">#REF!</definedName>
    <definedName name="BExSIFUDNRWXWIWNGCCFOOD8WIAZ" localSheetId="22" hidden="1">#REF!</definedName>
    <definedName name="BExSIFUDNRWXWIWNGCCFOOD8WIAZ" localSheetId="19" hidden="1">#REF!</definedName>
    <definedName name="BExSIFUDNRWXWIWNGCCFOOD8WIAZ" localSheetId="20" hidden="1">#REF!</definedName>
    <definedName name="BExSIFUDNRWXWIWNGCCFOOD8WIAZ" localSheetId="14" hidden="1">#REF!</definedName>
    <definedName name="BExSIFUDNRWXWIWNGCCFOOD8WIAZ" localSheetId="15" hidden="1">#REF!</definedName>
    <definedName name="BExSIFUDNRWXWIWNGCCFOOD8WIAZ" localSheetId="3" hidden="1">#REF!</definedName>
    <definedName name="BExSIFUDNRWXWIWNGCCFOOD8WIAZ" hidden="1">#REF!</definedName>
    <definedName name="BExTTZNS2PBCR93C9IUW49UZ4I6T" localSheetId="2" hidden="1">#REF!</definedName>
    <definedName name="BExTTZNS2PBCR93C9IUW49UZ4I6T" localSheetId="22" hidden="1">#REF!</definedName>
    <definedName name="BExTTZNS2PBCR93C9IUW49UZ4I6T" localSheetId="19" hidden="1">#REF!</definedName>
    <definedName name="BExTTZNS2PBCR93C9IUW49UZ4I6T" localSheetId="20" hidden="1">#REF!</definedName>
    <definedName name="BExTTZNS2PBCR93C9IUW49UZ4I6T" localSheetId="14" hidden="1">#REF!</definedName>
    <definedName name="BExTTZNS2PBCR93C9IUW49UZ4I6T" localSheetId="15" hidden="1">#REF!</definedName>
    <definedName name="BExTTZNS2PBCR93C9IUW49UZ4I6T" localSheetId="3" hidden="1">#REF!</definedName>
    <definedName name="BExTTZNS2PBCR93C9IUW49UZ4I6T" hidden="1">#REF!</definedName>
    <definedName name="BExTU2YFQ25JQ6MEMRHHN66VLTPJ" localSheetId="2" hidden="1">#REF!</definedName>
    <definedName name="BExTU2YFQ25JQ6MEMRHHN66VLTPJ" localSheetId="22" hidden="1">#REF!</definedName>
    <definedName name="BExTU2YFQ25JQ6MEMRHHN66VLTPJ" localSheetId="19" hidden="1">#REF!</definedName>
    <definedName name="BExTU2YFQ25JQ6MEMRHHN66VLTPJ" localSheetId="20" hidden="1">#REF!</definedName>
    <definedName name="BExTU2YFQ25JQ6MEMRHHN66VLTPJ" localSheetId="14" hidden="1">#REF!</definedName>
    <definedName name="BExTU2YFQ25JQ6MEMRHHN66VLTPJ" localSheetId="15" hidden="1">#REF!</definedName>
    <definedName name="BExTU2YFQ25JQ6MEMRHHN66VLTPJ" localSheetId="3" hidden="1">#REF!</definedName>
    <definedName name="BExTU2YFQ25JQ6MEMRHHN66VLTPJ" hidden="1">#REF!</definedName>
    <definedName name="BExTU75IOII1V5O0C9X2VAYYVJUG" localSheetId="2" hidden="1">#REF!</definedName>
    <definedName name="BExTU75IOII1V5O0C9X2VAYYVJUG" localSheetId="22" hidden="1">#REF!</definedName>
    <definedName name="BExTU75IOII1V5O0C9X2VAYYVJUG" localSheetId="19" hidden="1">#REF!</definedName>
    <definedName name="BExTU75IOII1V5O0C9X2VAYYVJUG" localSheetId="20" hidden="1">#REF!</definedName>
    <definedName name="BExTU75IOII1V5O0C9X2VAYYVJUG" localSheetId="14" hidden="1">#REF!</definedName>
    <definedName name="BExTU75IOII1V5O0C9X2VAYYVJUG" localSheetId="15" hidden="1">#REF!</definedName>
    <definedName name="BExTU75IOII1V5O0C9X2VAYYVJUG" localSheetId="3" hidden="1">#REF!</definedName>
    <definedName name="BExTU75IOII1V5O0C9X2VAYYVJUG" hidden="1">#REF!</definedName>
    <definedName name="BExTUA5F7V4LUIIAM17J3A8XF3JE" localSheetId="2" hidden="1">#REF!</definedName>
    <definedName name="BExTUA5F7V4LUIIAM17J3A8XF3JE" localSheetId="22" hidden="1">#REF!</definedName>
    <definedName name="BExTUA5F7V4LUIIAM17J3A8XF3JE" localSheetId="19" hidden="1">#REF!</definedName>
    <definedName name="BExTUA5F7V4LUIIAM17J3A8XF3JE" localSheetId="20" hidden="1">#REF!</definedName>
    <definedName name="BExTUA5F7V4LUIIAM17J3A8XF3JE" localSheetId="14" hidden="1">#REF!</definedName>
    <definedName name="BExTUA5F7V4LUIIAM17J3A8XF3JE" localSheetId="15" hidden="1">#REF!</definedName>
    <definedName name="BExTUA5F7V4LUIIAM17J3A8XF3JE" localSheetId="3" hidden="1">#REF!</definedName>
    <definedName name="BExTUA5F7V4LUIIAM17J3A8XF3JE" hidden="1">#REF!</definedName>
    <definedName name="BExTUBY3AA9B91YRRWFOT21LUL8Q" localSheetId="2" hidden="1">#REF!</definedName>
    <definedName name="BExTUBY3AA9B91YRRWFOT21LUL8Q" localSheetId="22" hidden="1">#REF!</definedName>
    <definedName name="BExTUBY3AA9B91YRRWFOT21LUL8Q" localSheetId="19" hidden="1">#REF!</definedName>
    <definedName name="BExTUBY3AA9B91YRRWFOT21LUL8Q" localSheetId="20" hidden="1">#REF!</definedName>
    <definedName name="BExTUBY3AA9B91YRRWFOT21LUL8Q" localSheetId="14" hidden="1">#REF!</definedName>
    <definedName name="BExTUBY3AA9B91YRRWFOT21LUL8Q" localSheetId="15" hidden="1">#REF!</definedName>
    <definedName name="BExTUBY3AA9B91YRRWFOT21LUL8Q" localSheetId="3" hidden="1">#REF!</definedName>
    <definedName name="BExTUBY3AA9B91YRRWFOT21LUL8Q" hidden="1">#REF!</definedName>
    <definedName name="BExTUJ53ANGZ3H1KDK4CR4Q0OD6P" localSheetId="2" hidden="1">#REF!</definedName>
    <definedName name="BExTUJ53ANGZ3H1KDK4CR4Q0OD6P" localSheetId="22" hidden="1">#REF!</definedName>
    <definedName name="BExTUJ53ANGZ3H1KDK4CR4Q0OD6P" localSheetId="19" hidden="1">#REF!</definedName>
    <definedName name="BExTUJ53ANGZ3H1KDK4CR4Q0OD6P" localSheetId="20" hidden="1">#REF!</definedName>
    <definedName name="BExTUJ53ANGZ3H1KDK4CR4Q0OD6P" localSheetId="14" hidden="1">#REF!</definedName>
    <definedName name="BExTUJ53ANGZ3H1KDK4CR4Q0OD6P" localSheetId="15" hidden="1">#REF!</definedName>
    <definedName name="BExTUJ53ANGZ3H1KDK4CR4Q0OD6P" localSheetId="3" hidden="1">#REF!</definedName>
    <definedName name="BExTUJ53ANGZ3H1KDK4CR4Q0OD6P" hidden="1">#REF!</definedName>
    <definedName name="BExTUKXSZBM7C57G6NGLWGU4WOHY" localSheetId="2" hidden="1">#REF!</definedName>
    <definedName name="BExTUKXSZBM7C57G6NGLWGU4WOHY" localSheetId="22" hidden="1">#REF!</definedName>
    <definedName name="BExTUKXSZBM7C57G6NGLWGU4WOHY" localSheetId="19" hidden="1">#REF!</definedName>
    <definedName name="BExTUKXSZBM7C57G6NGLWGU4WOHY" localSheetId="20" hidden="1">#REF!</definedName>
    <definedName name="BExTUKXSZBM7C57G6NGLWGU4WOHY" localSheetId="14" hidden="1">#REF!</definedName>
    <definedName name="BExTUKXSZBM7C57G6NGLWGU4WOHY" localSheetId="15" hidden="1">#REF!</definedName>
    <definedName name="BExTUKXSZBM7C57G6NGLWGU4WOHY" localSheetId="3" hidden="1">#REF!</definedName>
    <definedName name="BExTUKXSZBM7C57G6NGLWGU4WOHY" hidden="1">#REF!</definedName>
    <definedName name="BExTUNC5INBE8Y5OA5GQUTXX6QJW" localSheetId="2" hidden="1">#REF!</definedName>
    <definedName name="BExTUNC5INBE8Y5OA5GQUTXX6QJW" localSheetId="22" hidden="1">#REF!</definedName>
    <definedName name="BExTUNC5INBE8Y5OA5GQUTXX6QJW" localSheetId="19" hidden="1">#REF!</definedName>
    <definedName name="BExTUNC5INBE8Y5OA5GQUTXX6QJW" localSheetId="20" hidden="1">#REF!</definedName>
    <definedName name="BExTUNC5INBE8Y5OA5GQUTXX6QJW" localSheetId="14" hidden="1">#REF!</definedName>
    <definedName name="BExTUNC5INBE8Y5OA5GQUTXX6QJW" localSheetId="15" hidden="1">#REF!</definedName>
    <definedName name="BExTUNC5INBE8Y5OA5GQUTXX6QJW" localSheetId="3" hidden="1">#REF!</definedName>
    <definedName name="BExTUNC5INBE8Y5OA5GQUTXX6QJW" hidden="1">#REF!</definedName>
    <definedName name="BExTUSQCFFYZCDNHWHADBC2E1ZP1" localSheetId="2" hidden="1">#REF!</definedName>
    <definedName name="BExTUSQCFFYZCDNHWHADBC2E1ZP1" localSheetId="22" hidden="1">#REF!</definedName>
    <definedName name="BExTUSQCFFYZCDNHWHADBC2E1ZP1" localSheetId="19" hidden="1">#REF!</definedName>
    <definedName name="BExTUSQCFFYZCDNHWHADBC2E1ZP1" localSheetId="20" hidden="1">#REF!</definedName>
    <definedName name="BExTUSQCFFYZCDNHWHADBC2E1ZP1" localSheetId="14" hidden="1">#REF!</definedName>
    <definedName name="BExTUSQCFFYZCDNHWHADBC2E1ZP1" localSheetId="15" hidden="1">#REF!</definedName>
    <definedName name="BExTUSQCFFYZCDNHWHADBC2E1ZP1" localSheetId="3" hidden="1">#REF!</definedName>
    <definedName name="BExTUSQCFFYZCDNHWHADBC2E1ZP1" hidden="1">#REF!</definedName>
    <definedName name="BExTUV4NQDZVAENZPSZGF7A3DDFN" localSheetId="2" hidden="1">#REF!</definedName>
    <definedName name="BExTUV4NQDZVAENZPSZGF7A3DDFN" localSheetId="22" hidden="1">#REF!</definedName>
    <definedName name="BExTUV4NQDZVAENZPSZGF7A3DDFN" localSheetId="19" hidden="1">#REF!</definedName>
    <definedName name="BExTUV4NQDZVAENZPSZGF7A3DDFN" localSheetId="20" hidden="1">#REF!</definedName>
    <definedName name="BExTUV4NQDZVAENZPSZGF7A3DDFN" localSheetId="14" hidden="1">#REF!</definedName>
    <definedName name="BExTUV4NQDZVAENZPSZGF7A3DDFN" localSheetId="15" hidden="1">#REF!</definedName>
    <definedName name="BExTUV4NQDZVAENZPSZGF7A3DDFN" localSheetId="3" hidden="1">#REF!</definedName>
    <definedName name="BExTUV4NQDZVAENZPSZGF7A3DDFN" hidden="1">#REF!</definedName>
    <definedName name="BExTUVFGOJEYS28JURA5KHQFDU5J" localSheetId="2" hidden="1">#REF!</definedName>
    <definedName name="BExTUVFGOJEYS28JURA5KHQFDU5J" localSheetId="22" hidden="1">#REF!</definedName>
    <definedName name="BExTUVFGOJEYS28JURA5KHQFDU5J" localSheetId="19" hidden="1">#REF!</definedName>
    <definedName name="BExTUVFGOJEYS28JURA5KHQFDU5J" localSheetId="20" hidden="1">#REF!</definedName>
    <definedName name="BExTUVFGOJEYS28JURA5KHQFDU5J" localSheetId="14" hidden="1">#REF!</definedName>
    <definedName name="BExTUVFGOJEYS28JURA5KHQFDU5J" localSheetId="15" hidden="1">#REF!</definedName>
    <definedName name="BExTUVFGOJEYS28JURA5KHQFDU5J" localSheetId="3" hidden="1">#REF!</definedName>
    <definedName name="BExTUVFGOJEYS28JURA5KHQFDU5J" hidden="1">#REF!</definedName>
    <definedName name="BExTUW10U40QCYGHM5NJ3YR1O5SP" localSheetId="2" hidden="1">#REF!</definedName>
    <definedName name="BExTUW10U40QCYGHM5NJ3YR1O5SP" localSheetId="22" hidden="1">#REF!</definedName>
    <definedName name="BExTUW10U40QCYGHM5NJ3YR1O5SP" localSheetId="19" hidden="1">#REF!</definedName>
    <definedName name="BExTUW10U40QCYGHM5NJ3YR1O5SP" localSheetId="20" hidden="1">#REF!</definedName>
    <definedName name="BExTUW10U40QCYGHM5NJ3YR1O5SP" localSheetId="14" hidden="1">#REF!</definedName>
    <definedName name="BExTUW10U40QCYGHM5NJ3YR1O5SP" localSheetId="15" hidden="1">#REF!</definedName>
    <definedName name="BExTUW10U40QCYGHM5NJ3YR1O5SP" localSheetId="3" hidden="1">#REF!</definedName>
    <definedName name="BExTUW10U40QCYGHM5NJ3YR1O5SP" hidden="1">#REF!</definedName>
    <definedName name="BExTUWXFQHINU66YG82BI20ATMB5" localSheetId="2" hidden="1">#REF!</definedName>
    <definedName name="BExTUWXFQHINU66YG82BI20ATMB5" localSheetId="22" hidden="1">#REF!</definedName>
    <definedName name="BExTUWXFQHINU66YG82BI20ATMB5" localSheetId="19" hidden="1">#REF!</definedName>
    <definedName name="BExTUWXFQHINU66YG82BI20ATMB5" localSheetId="20" hidden="1">#REF!</definedName>
    <definedName name="BExTUWXFQHINU66YG82BI20ATMB5" localSheetId="14" hidden="1">#REF!</definedName>
    <definedName name="BExTUWXFQHINU66YG82BI20ATMB5" localSheetId="15" hidden="1">#REF!</definedName>
    <definedName name="BExTUWXFQHINU66YG82BI20ATMB5" localSheetId="3" hidden="1">#REF!</definedName>
    <definedName name="BExTUWXFQHINU66YG82BI20ATMB5" hidden="1">#REF!</definedName>
    <definedName name="BExTUY9WNSJ91GV8CP0SKJTEIV82" localSheetId="2" hidden="1">#REF!</definedName>
    <definedName name="BExTUY9WNSJ91GV8CP0SKJTEIV82" localSheetId="22" hidden="1">#REF!</definedName>
    <definedName name="BExTUY9WNSJ91GV8CP0SKJTEIV82" localSheetId="19" hidden="1">#REF!</definedName>
    <definedName name="BExTUY9WNSJ91GV8CP0SKJTEIV82" localSheetId="20" hidden="1">#REF!</definedName>
    <definedName name="BExTUY9WNSJ91GV8CP0SKJTEIV82" localSheetId="14" hidden="1">#REF!</definedName>
    <definedName name="BExTUY9WNSJ91GV8CP0SKJTEIV82" localSheetId="15" hidden="1">#REF!</definedName>
    <definedName name="BExTUY9WNSJ91GV8CP0SKJTEIV82" localSheetId="3" hidden="1">#REF!</definedName>
    <definedName name="BExTUY9WNSJ91GV8CP0SKJTEIV82" hidden="1">#REF!</definedName>
    <definedName name="BExTV67VIM8PV6KO253M4DUBJQLC" localSheetId="2" hidden="1">#REF!</definedName>
    <definedName name="BExTV67VIM8PV6KO253M4DUBJQLC" localSheetId="22" hidden="1">#REF!</definedName>
    <definedName name="BExTV67VIM8PV6KO253M4DUBJQLC" localSheetId="19" hidden="1">#REF!</definedName>
    <definedName name="BExTV67VIM8PV6KO253M4DUBJQLC" localSheetId="20" hidden="1">#REF!</definedName>
    <definedName name="BExTV67VIM8PV6KO253M4DUBJQLC" localSheetId="14" hidden="1">#REF!</definedName>
    <definedName name="BExTV67VIM8PV6KO253M4DUBJQLC" localSheetId="15" hidden="1">#REF!</definedName>
    <definedName name="BExTV67VIM8PV6KO253M4DUBJQLC" localSheetId="3" hidden="1">#REF!</definedName>
    <definedName name="BExTV67VIM8PV6KO253M4DUBJQLC" hidden="1">#REF!</definedName>
    <definedName name="BExTVELZCF2YA5L6F23BYZZR6WHF" localSheetId="2" hidden="1">#REF!</definedName>
    <definedName name="BExTVELZCF2YA5L6F23BYZZR6WHF" localSheetId="22" hidden="1">#REF!</definedName>
    <definedName name="BExTVELZCF2YA5L6F23BYZZR6WHF" localSheetId="19" hidden="1">#REF!</definedName>
    <definedName name="BExTVELZCF2YA5L6F23BYZZR6WHF" localSheetId="20" hidden="1">#REF!</definedName>
    <definedName name="BExTVELZCF2YA5L6F23BYZZR6WHF" localSheetId="14" hidden="1">#REF!</definedName>
    <definedName name="BExTVELZCF2YA5L6F23BYZZR6WHF" localSheetId="15" hidden="1">#REF!</definedName>
    <definedName name="BExTVELZCF2YA5L6F23BYZZR6WHF" localSheetId="3" hidden="1">#REF!</definedName>
    <definedName name="BExTVELZCF2YA5L6F23BYZZR6WHF" hidden="1">#REF!</definedName>
    <definedName name="BExTVGPIQZ99YFXUC8OONUX5BD42" localSheetId="2" hidden="1">#REF!</definedName>
    <definedName name="BExTVGPIQZ99YFXUC8OONUX5BD42" localSheetId="22" hidden="1">#REF!</definedName>
    <definedName name="BExTVGPIQZ99YFXUC8OONUX5BD42" localSheetId="19" hidden="1">#REF!</definedName>
    <definedName name="BExTVGPIQZ99YFXUC8OONUX5BD42" localSheetId="20" hidden="1">#REF!</definedName>
    <definedName name="BExTVGPIQZ99YFXUC8OONUX5BD42" localSheetId="14" hidden="1">#REF!</definedName>
    <definedName name="BExTVGPIQZ99YFXUC8OONUX5BD42" localSheetId="15" hidden="1">#REF!</definedName>
    <definedName name="BExTVGPIQZ99YFXUC8OONUX5BD42" localSheetId="3" hidden="1">#REF!</definedName>
    <definedName name="BExTVGPIQZ99YFXUC8OONUX5BD42" hidden="1">#REF!</definedName>
    <definedName name="BExTVQG4F5RF0LZXG06AZ6EU1GQ3" localSheetId="2" hidden="1">#REF!</definedName>
    <definedName name="BExTVQG4F5RF0LZXG06AZ6EU1GQ3" localSheetId="22" hidden="1">#REF!</definedName>
    <definedName name="BExTVQG4F5RF0LZXG06AZ6EU1GQ3" localSheetId="19" hidden="1">#REF!</definedName>
    <definedName name="BExTVQG4F5RF0LZXG06AZ6EU1GQ3" localSheetId="20" hidden="1">#REF!</definedName>
    <definedName name="BExTVQG4F5RF0LZXG06AZ6EU1GQ3" localSheetId="14" hidden="1">#REF!</definedName>
    <definedName name="BExTVQG4F5RF0LZXG06AZ6EU1GQ3" localSheetId="15" hidden="1">#REF!</definedName>
    <definedName name="BExTVQG4F5RF0LZXG06AZ6EU1GQ3" localSheetId="3" hidden="1">#REF!</definedName>
    <definedName name="BExTVQG4F5RF0LZXG06AZ6EU1GQ3" hidden="1">#REF!</definedName>
    <definedName name="BExTVZQLP9VFLEYQ9280W13X7E8K" localSheetId="2" hidden="1">#REF!</definedName>
    <definedName name="BExTVZQLP9VFLEYQ9280W13X7E8K" localSheetId="22" hidden="1">#REF!</definedName>
    <definedName name="BExTVZQLP9VFLEYQ9280W13X7E8K" localSheetId="19" hidden="1">#REF!</definedName>
    <definedName name="BExTVZQLP9VFLEYQ9280W13X7E8K" localSheetId="20" hidden="1">#REF!</definedName>
    <definedName name="BExTVZQLP9VFLEYQ9280W13X7E8K" localSheetId="14" hidden="1">#REF!</definedName>
    <definedName name="BExTVZQLP9VFLEYQ9280W13X7E8K" localSheetId="15" hidden="1">#REF!</definedName>
    <definedName name="BExTVZQLP9VFLEYQ9280W13X7E8K" localSheetId="3" hidden="1">#REF!</definedName>
    <definedName name="BExTVZQLP9VFLEYQ9280W13X7E8K" hidden="1">#REF!</definedName>
    <definedName name="BExTWB4LA1PODQOH4LDTHQKBN16K" localSheetId="2" hidden="1">#REF!</definedName>
    <definedName name="BExTWB4LA1PODQOH4LDTHQKBN16K" localSheetId="22" hidden="1">#REF!</definedName>
    <definedName name="BExTWB4LA1PODQOH4LDTHQKBN16K" localSheetId="19" hidden="1">#REF!</definedName>
    <definedName name="BExTWB4LA1PODQOH4LDTHQKBN16K" localSheetId="20" hidden="1">#REF!</definedName>
    <definedName name="BExTWB4LA1PODQOH4LDTHQKBN16K" localSheetId="14" hidden="1">#REF!</definedName>
    <definedName name="BExTWB4LA1PODQOH4LDTHQKBN16K" localSheetId="15" hidden="1">#REF!</definedName>
    <definedName name="BExTWB4LA1PODQOH4LDTHQKBN16K" localSheetId="3" hidden="1">#REF!</definedName>
    <definedName name="BExTWB4LA1PODQOH4LDTHQKBN16K" hidden="1">#REF!</definedName>
    <definedName name="BExTWI0Q8AWXUA3ZN7I5V3QK2KM1" localSheetId="2" hidden="1">#REF!</definedName>
    <definedName name="BExTWI0Q8AWXUA3ZN7I5V3QK2KM1" localSheetId="22" hidden="1">#REF!</definedName>
    <definedName name="BExTWI0Q8AWXUA3ZN7I5V3QK2KM1" localSheetId="19" hidden="1">#REF!</definedName>
    <definedName name="BExTWI0Q8AWXUA3ZN7I5V3QK2KM1" localSheetId="20" hidden="1">#REF!</definedName>
    <definedName name="BExTWI0Q8AWXUA3ZN7I5V3QK2KM1" localSheetId="14" hidden="1">#REF!</definedName>
    <definedName name="BExTWI0Q8AWXUA3ZN7I5V3QK2KM1" localSheetId="15" hidden="1">#REF!</definedName>
    <definedName name="BExTWI0Q8AWXUA3ZN7I5V3QK2KM1" localSheetId="3" hidden="1">#REF!</definedName>
    <definedName name="BExTWI0Q8AWXUA3ZN7I5V3QK2KM1" hidden="1">#REF!</definedName>
    <definedName name="BExTWJTIA3WUW1PUWXAOP9O8NKLZ" localSheetId="2" hidden="1">#REF!</definedName>
    <definedName name="BExTWJTIA3WUW1PUWXAOP9O8NKLZ" localSheetId="22" hidden="1">#REF!</definedName>
    <definedName name="BExTWJTIA3WUW1PUWXAOP9O8NKLZ" localSheetId="19" hidden="1">#REF!</definedName>
    <definedName name="BExTWJTIA3WUW1PUWXAOP9O8NKLZ" localSheetId="20" hidden="1">#REF!</definedName>
    <definedName name="BExTWJTIA3WUW1PUWXAOP9O8NKLZ" localSheetId="14" hidden="1">#REF!</definedName>
    <definedName name="BExTWJTIA3WUW1PUWXAOP9O8NKLZ" localSheetId="15" hidden="1">#REF!</definedName>
    <definedName name="BExTWJTIA3WUW1PUWXAOP9O8NKLZ" localSheetId="3" hidden="1">#REF!</definedName>
    <definedName name="BExTWJTIA3WUW1PUWXAOP9O8NKLZ" hidden="1">#REF!</definedName>
    <definedName name="BExTWW95OX07FNA01WF5MSSSFQLX" localSheetId="2" hidden="1">#REF!</definedName>
    <definedName name="BExTWW95OX07FNA01WF5MSSSFQLX" localSheetId="22" hidden="1">#REF!</definedName>
    <definedName name="BExTWW95OX07FNA01WF5MSSSFQLX" localSheetId="19" hidden="1">#REF!</definedName>
    <definedName name="BExTWW95OX07FNA01WF5MSSSFQLX" localSheetId="20" hidden="1">#REF!</definedName>
    <definedName name="BExTWW95OX07FNA01WF5MSSSFQLX" localSheetId="14" hidden="1">#REF!</definedName>
    <definedName name="BExTWW95OX07FNA01WF5MSSSFQLX" localSheetId="15" hidden="1">#REF!</definedName>
    <definedName name="BExTWW95OX07FNA01WF5MSSSFQLX" localSheetId="3" hidden="1">#REF!</definedName>
    <definedName name="BExTWW95OX07FNA01WF5MSSSFQLX" hidden="1">#REF!</definedName>
    <definedName name="BExTX005F4GLW03J0PLPRPMI1SEG" localSheetId="2" hidden="1">#REF!</definedName>
    <definedName name="BExTX005F4GLW03J0PLPRPMI1SEG" localSheetId="22" hidden="1">#REF!</definedName>
    <definedName name="BExTX005F4GLW03J0PLPRPMI1SEG" localSheetId="19" hidden="1">#REF!</definedName>
    <definedName name="BExTX005F4GLW03J0PLPRPMI1SEG" localSheetId="20" hidden="1">#REF!</definedName>
    <definedName name="BExTX005F4GLW03J0PLPRPMI1SEG" localSheetId="14" hidden="1">#REF!</definedName>
    <definedName name="BExTX005F4GLW03J0PLPRPMI1SEG" localSheetId="15" hidden="1">#REF!</definedName>
    <definedName name="BExTX005F4GLW03J0PLPRPMI1SEG" localSheetId="3" hidden="1">#REF!</definedName>
    <definedName name="BExTX005F4GLW03J0PLPRPMI1SEG" hidden="1">#REF!</definedName>
    <definedName name="BExTX476KI0RNB71XI5TYMANSGBG" localSheetId="2" hidden="1">#REF!</definedName>
    <definedName name="BExTX476KI0RNB71XI5TYMANSGBG" localSheetId="22" hidden="1">#REF!</definedName>
    <definedName name="BExTX476KI0RNB71XI5TYMANSGBG" localSheetId="19" hidden="1">#REF!</definedName>
    <definedName name="BExTX476KI0RNB71XI5TYMANSGBG" localSheetId="20" hidden="1">#REF!</definedName>
    <definedName name="BExTX476KI0RNB71XI5TYMANSGBG" localSheetId="14" hidden="1">#REF!</definedName>
    <definedName name="BExTX476KI0RNB71XI5TYMANSGBG" localSheetId="15" hidden="1">#REF!</definedName>
    <definedName name="BExTX476KI0RNB71XI5TYMANSGBG" localSheetId="3" hidden="1">#REF!</definedName>
    <definedName name="BExTX476KI0RNB71XI5TYMANSGBG" hidden="1">#REF!</definedName>
    <definedName name="BExTXBJFKNSCUO7IOL6CSKERP06D" localSheetId="2" hidden="1">#REF!</definedName>
    <definedName name="BExTXBJFKNSCUO7IOL6CSKERP06D" localSheetId="22" hidden="1">#REF!</definedName>
    <definedName name="BExTXBJFKNSCUO7IOL6CSKERP06D" localSheetId="19" hidden="1">#REF!</definedName>
    <definedName name="BExTXBJFKNSCUO7IOL6CSKERP06D" localSheetId="20" hidden="1">#REF!</definedName>
    <definedName name="BExTXBJFKNSCUO7IOL6CSKERP06D" localSheetId="14" hidden="1">#REF!</definedName>
    <definedName name="BExTXBJFKNSCUO7IOL6CSKERP06D" localSheetId="15" hidden="1">#REF!</definedName>
    <definedName name="BExTXBJFKNSCUO7IOL6CSKERP06D" localSheetId="3" hidden="1">#REF!</definedName>
    <definedName name="BExTXBJFKNSCUO7IOL6CSKERP06D" hidden="1">#REF!</definedName>
    <definedName name="BExTXDMZDQ9U1FD9T7F79J29SYYN" localSheetId="2" hidden="1">#REF!</definedName>
    <definedName name="BExTXDMZDQ9U1FD9T7F79J29SYYN" localSheetId="22" hidden="1">#REF!</definedName>
    <definedName name="BExTXDMZDQ9U1FD9T7F79J29SYYN" localSheetId="19" hidden="1">#REF!</definedName>
    <definedName name="BExTXDMZDQ9U1FD9T7F79J29SYYN" localSheetId="20" hidden="1">#REF!</definedName>
    <definedName name="BExTXDMZDQ9U1FD9T7F79J29SYYN" localSheetId="14" hidden="1">#REF!</definedName>
    <definedName name="BExTXDMZDQ9U1FD9T7F79J29SYYN" localSheetId="15" hidden="1">#REF!</definedName>
    <definedName name="BExTXDMZDQ9U1FD9T7F79J29SYYN" localSheetId="3" hidden="1">#REF!</definedName>
    <definedName name="BExTXDMZDQ9U1FD9T7F79J29SYYN" hidden="1">#REF!</definedName>
    <definedName name="BExTXJ6HBAIXMMWKZTJNFDYVZCAY" localSheetId="2" hidden="1">#REF!</definedName>
    <definedName name="BExTXJ6HBAIXMMWKZTJNFDYVZCAY" localSheetId="22" hidden="1">#REF!</definedName>
    <definedName name="BExTXJ6HBAIXMMWKZTJNFDYVZCAY" localSheetId="19" hidden="1">#REF!</definedName>
    <definedName name="BExTXJ6HBAIXMMWKZTJNFDYVZCAY" localSheetId="20" hidden="1">#REF!</definedName>
    <definedName name="BExTXJ6HBAIXMMWKZTJNFDYVZCAY" localSheetId="14" hidden="1">#REF!</definedName>
    <definedName name="BExTXJ6HBAIXMMWKZTJNFDYVZCAY" localSheetId="15" hidden="1">#REF!</definedName>
    <definedName name="BExTXJ6HBAIXMMWKZTJNFDYVZCAY" localSheetId="3" hidden="1">#REF!</definedName>
    <definedName name="BExTXJ6HBAIXMMWKZTJNFDYVZCAY" hidden="1">#REF!</definedName>
    <definedName name="BExTXT812NQT8GAEGH738U29BI0D" localSheetId="2" hidden="1">#REF!</definedName>
    <definedName name="BExTXT812NQT8GAEGH738U29BI0D" localSheetId="22" hidden="1">#REF!</definedName>
    <definedName name="BExTXT812NQT8GAEGH738U29BI0D" localSheetId="19" hidden="1">#REF!</definedName>
    <definedName name="BExTXT812NQT8GAEGH738U29BI0D" localSheetId="20" hidden="1">#REF!</definedName>
    <definedName name="BExTXT812NQT8GAEGH738U29BI0D" localSheetId="14" hidden="1">#REF!</definedName>
    <definedName name="BExTXT812NQT8GAEGH738U29BI0D" localSheetId="15" hidden="1">#REF!</definedName>
    <definedName name="BExTXT812NQT8GAEGH738U29BI0D" localSheetId="3" hidden="1">#REF!</definedName>
    <definedName name="BExTXT812NQT8GAEGH738U29BI0D" hidden="1">#REF!</definedName>
    <definedName name="BExTXWIP2TFPTQ76NHFOB72NICRZ" localSheetId="2" hidden="1">#REF!</definedName>
    <definedName name="BExTXWIP2TFPTQ76NHFOB72NICRZ" localSheetId="22" hidden="1">#REF!</definedName>
    <definedName name="BExTXWIP2TFPTQ76NHFOB72NICRZ" localSheetId="19" hidden="1">#REF!</definedName>
    <definedName name="BExTXWIP2TFPTQ76NHFOB72NICRZ" localSheetId="20" hidden="1">#REF!</definedName>
    <definedName name="BExTXWIP2TFPTQ76NHFOB72NICRZ" localSheetId="14" hidden="1">#REF!</definedName>
    <definedName name="BExTXWIP2TFPTQ76NHFOB72NICRZ" localSheetId="15" hidden="1">#REF!</definedName>
    <definedName name="BExTXWIP2TFPTQ76NHFOB72NICRZ" localSheetId="3" hidden="1">#REF!</definedName>
    <definedName name="BExTXWIP2TFPTQ76NHFOB72NICRZ" hidden="1">#REF!</definedName>
    <definedName name="BExTY5T62H651VC86QM4X7E28JVA" localSheetId="2" hidden="1">#REF!</definedName>
    <definedName name="BExTY5T62H651VC86QM4X7E28JVA" localSheetId="22" hidden="1">#REF!</definedName>
    <definedName name="BExTY5T62H651VC86QM4X7E28JVA" localSheetId="19" hidden="1">#REF!</definedName>
    <definedName name="BExTY5T62H651VC86QM4X7E28JVA" localSheetId="20" hidden="1">#REF!</definedName>
    <definedName name="BExTY5T62H651VC86QM4X7E28JVA" localSheetId="14" hidden="1">#REF!</definedName>
    <definedName name="BExTY5T62H651VC86QM4X7E28JVA" localSheetId="15" hidden="1">#REF!</definedName>
    <definedName name="BExTY5T62H651VC86QM4X7E28JVA" localSheetId="3" hidden="1">#REF!</definedName>
    <definedName name="BExTY5T62H651VC86QM4X7E28JVA" hidden="1">#REF!</definedName>
    <definedName name="BExTYB7EHGVTJ4RSYOXWSG87U5WI" localSheetId="2" hidden="1">#REF!</definedName>
    <definedName name="BExTYB7EHGVTJ4RSYOXWSG87U5WI" localSheetId="22" hidden="1">#REF!</definedName>
    <definedName name="BExTYB7EHGVTJ4RSYOXWSG87U5WI" localSheetId="19" hidden="1">#REF!</definedName>
    <definedName name="BExTYB7EHGVTJ4RSYOXWSG87U5WI" localSheetId="20" hidden="1">#REF!</definedName>
    <definedName name="BExTYB7EHGVTJ4RSYOXWSG87U5WI" localSheetId="14" hidden="1">#REF!</definedName>
    <definedName name="BExTYB7EHGVTJ4RSYOXWSG87U5WI" localSheetId="15" hidden="1">#REF!</definedName>
    <definedName name="BExTYB7EHGVTJ4RSYOXWSG87U5WI" localSheetId="3" hidden="1">#REF!</definedName>
    <definedName name="BExTYB7EHGVTJ4RSYOXWSG87U5WI" hidden="1">#REF!</definedName>
    <definedName name="BExTYC93RS0KNKFOD35WG37LS9LY" localSheetId="2" hidden="1">#REF!</definedName>
    <definedName name="BExTYC93RS0KNKFOD35WG37LS9LY" localSheetId="22" hidden="1">#REF!</definedName>
    <definedName name="BExTYC93RS0KNKFOD35WG37LS9LY" localSheetId="19" hidden="1">#REF!</definedName>
    <definedName name="BExTYC93RS0KNKFOD35WG37LS9LY" localSheetId="20" hidden="1">#REF!</definedName>
    <definedName name="BExTYC93RS0KNKFOD35WG37LS9LY" localSheetId="14" hidden="1">#REF!</definedName>
    <definedName name="BExTYC93RS0KNKFOD35WG37LS9LY" localSheetId="15" hidden="1">#REF!</definedName>
    <definedName name="BExTYC93RS0KNKFOD35WG37LS9LY" localSheetId="3" hidden="1">#REF!</definedName>
    <definedName name="BExTYC93RS0KNKFOD35WG37LS9LY" hidden="1">#REF!</definedName>
    <definedName name="BExTYKCEFJ83LZM95M1V7CSFQVEA" localSheetId="2" hidden="1">#REF!</definedName>
    <definedName name="BExTYKCEFJ83LZM95M1V7CSFQVEA" localSheetId="22" hidden="1">#REF!</definedName>
    <definedName name="BExTYKCEFJ83LZM95M1V7CSFQVEA" localSheetId="19" hidden="1">#REF!</definedName>
    <definedName name="BExTYKCEFJ83LZM95M1V7CSFQVEA" localSheetId="20" hidden="1">#REF!</definedName>
    <definedName name="BExTYKCEFJ83LZM95M1V7CSFQVEA" localSheetId="14" hidden="1">#REF!</definedName>
    <definedName name="BExTYKCEFJ83LZM95M1V7CSFQVEA" localSheetId="15" hidden="1">#REF!</definedName>
    <definedName name="BExTYKCEFJ83LZM95M1V7CSFQVEA" localSheetId="3" hidden="1">#REF!</definedName>
    <definedName name="BExTYKCEFJ83LZM95M1V7CSFQVEA" hidden="1">#REF!</definedName>
    <definedName name="BExTYPLA9N640MFRJJQPKXT7P88M" localSheetId="2" hidden="1">#REF!</definedName>
    <definedName name="BExTYPLA9N640MFRJJQPKXT7P88M" localSheetId="22" hidden="1">#REF!</definedName>
    <definedName name="BExTYPLA9N640MFRJJQPKXT7P88M" localSheetId="19" hidden="1">#REF!</definedName>
    <definedName name="BExTYPLA9N640MFRJJQPKXT7P88M" localSheetId="20" hidden="1">#REF!</definedName>
    <definedName name="BExTYPLA9N640MFRJJQPKXT7P88M" localSheetId="14" hidden="1">#REF!</definedName>
    <definedName name="BExTYPLA9N640MFRJJQPKXT7P88M" localSheetId="15" hidden="1">#REF!</definedName>
    <definedName name="BExTYPLA9N640MFRJJQPKXT7P88M" localSheetId="3" hidden="1">#REF!</definedName>
    <definedName name="BExTYPLA9N640MFRJJQPKXT7P88M" hidden="1">#REF!</definedName>
    <definedName name="BExTYW1794M1TLJ2QQQCEEUZN18F" localSheetId="2" hidden="1">#REF!</definedName>
    <definedName name="BExTYW1794M1TLJ2QQQCEEUZN18F" localSheetId="22" hidden="1">#REF!</definedName>
    <definedName name="BExTYW1794M1TLJ2QQQCEEUZN18F" localSheetId="19" hidden="1">#REF!</definedName>
    <definedName name="BExTYW1794M1TLJ2QQQCEEUZN18F" localSheetId="20" hidden="1">#REF!</definedName>
    <definedName name="BExTYW1794M1TLJ2QQQCEEUZN18F" localSheetId="14" hidden="1">#REF!</definedName>
    <definedName name="BExTYW1794M1TLJ2QQQCEEUZN18F" localSheetId="15" hidden="1">#REF!</definedName>
    <definedName name="BExTYW1794M1TLJ2QQQCEEUZN18F" localSheetId="3" hidden="1">#REF!</definedName>
    <definedName name="BExTYW1794M1TLJ2QQQCEEUZN18F" hidden="1">#REF!</definedName>
    <definedName name="BExTZ7F71SNTOX4LLZCK5R9VUMIJ" localSheetId="2" hidden="1">#REF!</definedName>
    <definedName name="BExTZ7F71SNTOX4LLZCK5R9VUMIJ" localSheetId="22" hidden="1">#REF!</definedName>
    <definedName name="BExTZ7F71SNTOX4LLZCK5R9VUMIJ" localSheetId="19" hidden="1">#REF!</definedName>
    <definedName name="BExTZ7F71SNTOX4LLZCK5R9VUMIJ" localSheetId="20" hidden="1">#REF!</definedName>
    <definedName name="BExTZ7F71SNTOX4LLZCK5R9VUMIJ" localSheetId="14" hidden="1">#REF!</definedName>
    <definedName name="BExTZ7F71SNTOX4LLZCK5R9VUMIJ" localSheetId="15" hidden="1">#REF!</definedName>
    <definedName name="BExTZ7F71SNTOX4LLZCK5R9VUMIJ" localSheetId="3" hidden="1">#REF!</definedName>
    <definedName name="BExTZ7F71SNTOX4LLZCK5R9VUMIJ" hidden="1">#REF!</definedName>
    <definedName name="BExTZ80SWE36T1QSIIPJU7NJ65JL" localSheetId="2" hidden="1">#REF!</definedName>
    <definedName name="BExTZ80SWE36T1QSIIPJU7NJ65JL" localSheetId="22" hidden="1">#REF!</definedName>
    <definedName name="BExTZ80SWE36T1QSIIPJU7NJ65JL" localSheetId="19" hidden="1">#REF!</definedName>
    <definedName name="BExTZ80SWE36T1QSIIPJU7NJ65JL" localSheetId="20" hidden="1">#REF!</definedName>
    <definedName name="BExTZ80SWE36T1QSIIPJU7NJ65JL" localSheetId="14" hidden="1">#REF!</definedName>
    <definedName name="BExTZ80SWE36T1QSIIPJU7NJ65JL" localSheetId="15" hidden="1">#REF!</definedName>
    <definedName name="BExTZ80SWE36T1QSIIPJU7NJ65JL" localSheetId="3" hidden="1">#REF!</definedName>
    <definedName name="BExTZ80SWE36T1QSIIPJU7NJ65JL" hidden="1">#REF!</definedName>
    <definedName name="BExTZ869RSO739T4Q78JLOVO7G0C" localSheetId="2" hidden="1">#REF!</definedName>
    <definedName name="BExTZ869RSO739T4Q78JLOVO7G0C" localSheetId="22" hidden="1">#REF!</definedName>
    <definedName name="BExTZ869RSO739T4Q78JLOVO7G0C" localSheetId="19" hidden="1">#REF!</definedName>
    <definedName name="BExTZ869RSO739T4Q78JLOVO7G0C" localSheetId="20" hidden="1">#REF!</definedName>
    <definedName name="BExTZ869RSO739T4Q78JLOVO7G0C" localSheetId="14" hidden="1">#REF!</definedName>
    <definedName name="BExTZ869RSO739T4Q78JLOVO7G0C" localSheetId="15" hidden="1">#REF!</definedName>
    <definedName name="BExTZ869RSO739T4Q78JLOVO7G0C" localSheetId="3" hidden="1">#REF!</definedName>
    <definedName name="BExTZ869RSO739T4Q78JLOVO7G0C" hidden="1">#REF!</definedName>
    <definedName name="BExTZ8X5G9S3PA4FPSNK7T69W7QT" localSheetId="2" hidden="1">#REF!</definedName>
    <definedName name="BExTZ8X5G9S3PA4FPSNK7T69W7QT" localSheetId="22" hidden="1">#REF!</definedName>
    <definedName name="BExTZ8X5G9S3PA4FPSNK7T69W7QT" localSheetId="19" hidden="1">#REF!</definedName>
    <definedName name="BExTZ8X5G9S3PA4FPSNK7T69W7QT" localSheetId="20" hidden="1">#REF!</definedName>
    <definedName name="BExTZ8X5G9S3PA4FPSNK7T69W7QT" localSheetId="14" hidden="1">#REF!</definedName>
    <definedName name="BExTZ8X5G9S3PA4FPSNK7T69W7QT" localSheetId="15" hidden="1">#REF!</definedName>
    <definedName name="BExTZ8X5G9S3PA4FPSNK7T69W7QT" localSheetId="3" hidden="1">#REF!</definedName>
    <definedName name="BExTZ8X5G9S3PA4FPSNK7T69W7QT" hidden="1">#REF!</definedName>
    <definedName name="BExTZ97Y0RMR8V5BI9F2H4MFB77O" localSheetId="2" hidden="1">#REF!</definedName>
    <definedName name="BExTZ97Y0RMR8V5BI9F2H4MFB77O" localSheetId="22" hidden="1">#REF!</definedName>
    <definedName name="BExTZ97Y0RMR8V5BI9F2H4MFB77O" localSheetId="19" hidden="1">#REF!</definedName>
    <definedName name="BExTZ97Y0RMR8V5BI9F2H4MFB77O" localSheetId="20" hidden="1">#REF!</definedName>
    <definedName name="BExTZ97Y0RMR8V5BI9F2H4MFB77O" localSheetId="14" hidden="1">#REF!</definedName>
    <definedName name="BExTZ97Y0RMR8V5BI9F2H4MFB77O" localSheetId="15" hidden="1">#REF!</definedName>
    <definedName name="BExTZ97Y0RMR8V5BI9F2H4MFB77O" localSheetId="3" hidden="1">#REF!</definedName>
    <definedName name="BExTZ97Y0RMR8V5BI9F2H4MFB77O" hidden="1">#REF!</definedName>
    <definedName name="BExTZK5PMCAXJL4DUIGL6H9Y8U4C" localSheetId="2" hidden="1">#REF!</definedName>
    <definedName name="BExTZK5PMCAXJL4DUIGL6H9Y8U4C" localSheetId="22" hidden="1">#REF!</definedName>
    <definedName name="BExTZK5PMCAXJL4DUIGL6H9Y8U4C" localSheetId="19" hidden="1">#REF!</definedName>
    <definedName name="BExTZK5PMCAXJL4DUIGL6H9Y8U4C" localSheetId="20" hidden="1">#REF!</definedName>
    <definedName name="BExTZK5PMCAXJL4DUIGL6H9Y8U4C" localSheetId="14" hidden="1">#REF!</definedName>
    <definedName name="BExTZK5PMCAXJL4DUIGL6H9Y8U4C" localSheetId="15" hidden="1">#REF!</definedName>
    <definedName name="BExTZK5PMCAXJL4DUIGL6H9Y8U4C" localSheetId="3" hidden="1">#REF!</definedName>
    <definedName name="BExTZK5PMCAXJL4DUIGL6H9Y8U4C" hidden="1">#REF!</definedName>
    <definedName name="BExTZKB6L5SXV5UN71YVTCBEIGWY" localSheetId="2" hidden="1">#REF!</definedName>
    <definedName name="BExTZKB6L5SXV5UN71YVTCBEIGWY" localSheetId="22" hidden="1">#REF!</definedName>
    <definedName name="BExTZKB6L5SXV5UN71YVTCBEIGWY" localSheetId="19" hidden="1">#REF!</definedName>
    <definedName name="BExTZKB6L5SXV5UN71YVTCBEIGWY" localSheetId="20" hidden="1">#REF!</definedName>
    <definedName name="BExTZKB6L5SXV5UN71YVTCBEIGWY" localSheetId="14" hidden="1">#REF!</definedName>
    <definedName name="BExTZKB6L5SXV5UN71YVTCBEIGWY" localSheetId="15" hidden="1">#REF!</definedName>
    <definedName name="BExTZKB6L5SXV5UN71YVTCBEIGWY" localSheetId="3" hidden="1">#REF!</definedName>
    <definedName name="BExTZKB6L5SXV5UN71YVTCBEIGWY" hidden="1">#REF!</definedName>
    <definedName name="BExTZLICVKK4NBJFEGL270GJ2VQO" localSheetId="2" hidden="1">#REF!</definedName>
    <definedName name="BExTZLICVKK4NBJFEGL270GJ2VQO" localSheetId="22" hidden="1">#REF!</definedName>
    <definedName name="BExTZLICVKK4NBJFEGL270GJ2VQO" localSheetId="19" hidden="1">#REF!</definedName>
    <definedName name="BExTZLICVKK4NBJFEGL270GJ2VQO" localSheetId="20" hidden="1">#REF!</definedName>
    <definedName name="BExTZLICVKK4NBJFEGL270GJ2VQO" localSheetId="14" hidden="1">#REF!</definedName>
    <definedName name="BExTZLICVKK4NBJFEGL270GJ2VQO" localSheetId="15" hidden="1">#REF!</definedName>
    <definedName name="BExTZLICVKK4NBJFEGL270GJ2VQO" localSheetId="3" hidden="1">#REF!</definedName>
    <definedName name="BExTZLICVKK4NBJFEGL270GJ2VQO" hidden="1">#REF!</definedName>
    <definedName name="BExTZO2596CBZKPI7YNA1QQNPAIJ" localSheetId="2" hidden="1">#REF!</definedName>
    <definedName name="BExTZO2596CBZKPI7YNA1QQNPAIJ" localSheetId="22" hidden="1">#REF!</definedName>
    <definedName name="BExTZO2596CBZKPI7YNA1QQNPAIJ" localSheetId="19" hidden="1">#REF!</definedName>
    <definedName name="BExTZO2596CBZKPI7YNA1QQNPAIJ" localSheetId="20" hidden="1">#REF!</definedName>
    <definedName name="BExTZO2596CBZKPI7YNA1QQNPAIJ" localSheetId="14" hidden="1">#REF!</definedName>
    <definedName name="BExTZO2596CBZKPI7YNA1QQNPAIJ" localSheetId="15" hidden="1">#REF!</definedName>
    <definedName name="BExTZO2596CBZKPI7YNA1QQNPAIJ" localSheetId="3" hidden="1">#REF!</definedName>
    <definedName name="BExTZO2596CBZKPI7YNA1QQNPAIJ" hidden="1">#REF!</definedName>
    <definedName name="BExTZY8TDV4U7FQL7O10G6VKWKPJ" localSheetId="2" hidden="1">#REF!</definedName>
    <definedName name="BExTZY8TDV4U7FQL7O10G6VKWKPJ" localSheetId="22" hidden="1">#REF!</definedName>
    <definedName name="BExTZY8TDV4U7FQL7O10G6VKWKPJ" localSheetId="19" hidden="1">#REF!</definedName>
    <definedName name="BExTZY8TDV4U7FQL7O10G6VKWKPJ" localSheetId="20" hidden="1">#REF!</definedName>
    <definedName name="BExTZY8TDV4U7FQL7O10G6VKWKPJ" localSheetId="14" hidden="1">#REF!</definedName>
    <definedName name="BExTZY8TDV4U7FQL7O10G6VKWKPJ" localSheetId="15" hidden="1">#REF!</definedName>
    <definedName name="BExTZY8TDV4U7FQL7O10G6VKWKPJ" localSheetId="3" hidden="1">#REF!</definedName>
    <definedName name="BExTZY8TDV4U7FQL7O10G6VKWKPJ" hidden="1">#REF!</definedName>
    <definedName name="BExU02QNT4LT7H9JPUC4FXTLVGZT" localSheetId="2" hidden="1">#REF!</definedName>
    <definedName name="BExU02QNT4LT7H9JPUC4FXTLVGZT" localSheetId="22" hidden="1">#REF!</definedName>
    <definedName name="BExU02QNT4LT7H9JPUC4FXTLVGZT" localSheetId="19" hidden="1">#REF!</definedName>
    <definedName name="BExU02QNT4LT7H9JPUC4FXTLVGZT" localSheetId="20" hidden="1">#REF!</definedName>
    <definedName name="BExU02QNT4LT7H9JPUC4FXTLVGZT" localSheetId="14" hidden="1">#REF!</definedName>
    <definedName name="BExU02QNT4LT7H9JPUC4FXTLVGZT" localSheetId="15" hidden="1">#REF!</definedName>
    <definedName name="BExU02QNT4LT7H9JPUC4FXTLVGZT" localSheetId="3" hidden="1">#REF!</definedName>
    <definedName name="BExU02QNT4LT7H9JPUC4FXTLVGZT" hidden="1">#REF!</definedName>
    <definedName name="BExU0BFJJQO1HJZKI14QGOQ6JROO" localSheetId="2" hidden="1">#REF!</definedName>
    <definedName name="BExU0BFJJQO1HJZKI14QGOQ6JROO" localSheetId="22" hidden="1">#REF!</definedName>
    <definedName name="BExU0BFJJQO1HJZKI14QGOQ6JROO" localSheetId="19" hidden="1">#REF!</definedName>
    <definedName name="BExU0BFJJQO1HJZKI14QGOQ6JROO" localSheetId="20" hidden="1">#REF!</definedName>
    <definedName name="BExU0BFJJQO1HJZKI14QGOQ6JROO" localSheetId="14" hidden="1">#REF!</definedName>
    <definedName name="BExU0BFJJQO1HJZKI14QGOQ6JROO" localSheetId="15" hidden="1">#REF!</definedName>
    <definedName name="BExU0BFJJQO1HJZKI14QGOQ6JROO" localSheetId="3" hidden="1">#REF!</definedName>
    <definedName name="BExU0BFJJQO1HJZKI14QGOQ6JROO" hidden="1">#REF!</definedName>
    <definedName name="BExU0FH5WTGW8MRFUFMDDSMJ6YQ5" localSheetId="2" hidden="1">#REF!</definedName>
    <definedName name="BExU0FH5WTGW8MRFUFMDDSMJ6YQ5" localSheetId="22" hidden="1">#REF!</definedName>
    <definedName name="BExU0FH5WTGW8MRFUFMDDSMJ6YQ5" localSheetId="19" hidden="1">#REF!</definedName>
    <definedName name="BExU0FH5WTGW8MRFUFMDDSMJ6YQ5" localSheetId="20" hidden="1">#REF!</definedName>
    <definedName name="BExU0FH5WTGW8MRFUFMDDSMJ6YQ5" localSheetId="14" hidden="1">#REF!</definedName>
    <definedName name="BExU0FH5WTGW8MRFUFMDDSMJ6YQ5" localSheetId="15" hidden="1">#REF!</definedName>
    <definedName name="BExU0FH5WTGW8MRFUFMDDSMJ6YQ5" localSheetId="3" hidden="1">#REF!</definedName>
    <definedName name="BExU0FH5WTGW8MRFUFMDDSMJ6YQ5" hidden="1">#REF!</definedName>
    <definedName name="BExU0GDOIL9U33QGU9ZU3YX3V1I4" localSheetId="2" hidden="1">#REF!</definedName>
    <definedName name="BExU0GDOIL9U33QGU9ZU3YX3V1I4" localSheetId="22" hidden="1">#REF!</definedName>
    <definedName name="BExU0GDOIL9U33QGU9ZU3YX3V1I4" localSheetId="19" hidden="1">#REF!</definedName>
    <definedName name="BExU0GDOIL9U33QGU9ZU3YX3V1I4" localSheetId="20" hidden="1">#REF!</definedName>
    <definedName name="BExU0GDOIL9U33QGU9ZU3YX3V1I4" localSheetId="14" hidden="1">#REF!</definedName>
    <definedName name="BExU0GDOIL9U33QGU9ZU3YX3V1I4" localSheetId="15" hidden="1">#REF!</definedName>
    <definedName name="BExU0GDOIL9U33QGU9ZU3YX3V1I4" localSheetId="3" hidden="1">#REF!</definedName>
    <definedName name="BExU0GDOIL9U33QGU9ZU3YX3V1I4" hidden="1">#REF!</definedName>
    <definedName name="BExU0HKTO8WJDQDWRTUK5TETM3HS" localSheetId="2" hidden="1">#REF!</definedName>
    <definedName name="BExU0HKTO8WJDQDWRTUK5TETM3HS" localSheetId="22" hidden="1">#REF!</definedName>
    <definedName name="BExU0HKTO8WJDQDWRTUK5TETM3HS" localSheetId="19" hidden="1">#REF!</definedName>
    <definedName name="BExU0HKTO8WJDQDWRTUK5TETM3HS" localSheetId="20" hidden="1">#REF!</definedName>
    <definedName name="BExU0HKTO8WJDQDWRTUK5TETM3HS" localSheetId="14" hidden="1">#REF!</definedName>
    <definedName name="BExU0HKTO8WJDQDWRTUK5TETM3HS" localSheetId="15" hidden="1">#REF!</definedName>
    <definedName name="BExU0HKTO8WJDQDWRTUK5TETM3HS" localSheetId="3" hidden="1">#REF!</definedName>
    <definedName name="BExU0HKTO8WJDQDWRTUK5TETM3HS" hidden="1">#REF!</definedName>
    <definedName name="BExU0MTJQPE041ZN7H8UKGV6MZT7" localSheetId="2" hidden="1">#REF!</definedName>
    <definedName name="BExU0MTJQPE041ZN7H8UKGV6MZT7" localSheetId="22" hidden="1">#REF!</definedName>
    <definedName name="BExU0MTJQPE041ZN7H8UKGV6MZT7" localSheetId="19" hidden="1">#REF!</definedName>
    <definedName name="BExU0MTJQPE041ZN7H8UKGV6MZT7" localSheetId="20" hidden="1">#REF!</definedName>
    <definedName name="BExU0MTJQPE041ZN7H8UKGV6MZT7" localSheetId="14" hidden="1">#REF!</definedName>
    <definedName name="BExU0MTJQPE041ZN7H8UKGV6MZT7" localSheetId="15" hidden="1">#REF!</definedName>
    <definedName name="BExU0MTJQPE041ZN7H8UKGV6MZT7" localSheetId="3" hidden="1">#REF!</definedName>
    <definedName name="BExU0MTJQPE041ZN7H8UKGV6MZT7" hidden="1">#REF!</definedName>
    <definedName name="BExU0ZUUFYHLUK4M4E8GLGIBBNT0" localSheetId="2" hidden="1">#REF!</definedName>
    <definedName name="BExU0ZUUFYHLUK4M4E8GLGIBBNT0" localSheetId="22" hidden="1">#REF!</definedName>
    <definedName name="BExU0ZUUFYHLUK4M4E8GLGIBBNT0" localSheetId="19" hidden="1">#REF!</definedName>
    <definedName name="BExU0ZUUFYHLUK4M4E8GLGIBBNT0" localSheetId="20" hidden="1">#REF!</definedName>
    <definedName name="BExU0ZUUFYHLUK4M4E8GLGIBBNT0" localSheetId="14" hidden="1">#REF!</definedName>
    <definedName name="BExU0ZUUFYHLUK4M4E8GLGIBBNT0" localSheetId="15" hidden="1">#REF!</definedName>
    <definedName name="BExU0ZUUFYHLUK4M4E8GLGIBBNT0" localSheetId="3" hidden="1">#REF!</definedName>
    <definedName name="BExU0ZUUFYHLUK4M4E8GLGIBBNT0" hidden="1">#REF!</definedName>
    <definedName name="BExU147D6RPG6ZVTSXRKFSVRHSBG" localSheetId="2" hidden="1">#REF!</definedName>
    <definedName name="BExU147D6RPG6ZVTSXRKFSVRHSBG" localSheetId="22" hidden="1">#REF!</definedName>
    <definedName name="BExU147D6RPG6ZVTSXRKFSVRHSBG" localSheetId="19" hidden="1">#REF!</definedName>
    <definedName name="BExU147D6RPG6ZVTSXRKFSVRHSBG" localSheetId="20" hidden="1">#REF!</definedName>
    <definedName name="BExU147D6RPG6ZVTSXRKFSVRHSBG" localSheetId="14" hidden="1">#REF!</definedName>
    <definedName name="BExU147D6RPG6ZVTSXRKFSVRHSBG" localSheetId="15" hidden="1">#REF!</definedName>
    <definedName name="BExU147D6RPG6ZVTSXRKFSVRHSBG" localSheetId="3" hidden="1">#REF!</definedName>
    <definedName name="BExU147D6RPG6ZVTSXRKFSVRHSBG" hidden="1">#REF!</definedName>
    <definedName name="BExU16R10W1SOAPNG4CDJ01T7JRE" localSheetId="2" hidden="1">#REF!</definedName>
    <definedName name="BExU16R10W1SOAPNG4CDJ01T7JRE" localSheetId="22" hidden="1">#REF!</definedName>
    <definedName name="BExU16R10W1SOAPNG4CDJ01T7JRE" localSheetId="19" hidden="1">#REF!</definedName>
    <definedName name="BExU16R10W1SOAPNG4CDJ01T7JRE" localSheetId="20" hidden="1">#REF!</definedName>
    <definedName name="BExU16R10W1SOAPNG4CDJ01T7JRE" localSheetId="14" hidden="1">#REF!</definedName>
    <definedName name="BExU16R10W1SOAPNG4CDJ01T7JRE" localSheetId="15" hidden="1">#REF!</definedName>
    <definedName name="BExU16R10W1SOAPNG4CDJ01T7JRE" localSheetId="3" hidden="1">#REF!</definedName>
    <definedName name="BExU16R10W1SOAPNG4CDJ01T7JRE" hidden="1">#REF!</definedName>
    <definedName name="BExU17CKOR3GNIHDNVLH9L1IOJS9" localSheetId="2" hidden="1">#REF!</definedName>
    <definedName name="BExU17CKOR3GNIHDNVLH9L1IOJS9" localSheetId="22" hidden="1">#REF!</definedName>
    <definedName name="BExU17CKOR3GNIHDNVLH9L1IOJS9" localSheetId="19" hidden="1">#REF!</definedName>
    <definedName name="BExU17CKOR3GNIHDNVLH9L1IOJS9" localSheetId="20" hidden="1">#REF!</definedName>
    <definedName name="BExU17CKOR3GNIHDNVLH9L1IOJS9" localSheetId="14" hidden="1">#REF!</definedName>
    <definedName name="BExU17CKOR3GNIHDNVLH9L1IOJS9" localSheetId="15" hidden="1">#REF!</definedName>
    <definedName name="BExU17CKOR3GNIHDNVLH9L1IOJS9" localSheetId="3" hidden="1">#REF!</definedName>
    <definedName name="BExU17CKOR3GNIHDNVLH9L1IOJS9" hidden="1">#REF!</definedName>
    <definedName name="BExU1DXYI5DAD9DSFIEAUOB5XFZ9" localSheetId="2" hidden="1">#REF!</definedName>
    <definedName name="BExU1DXYI5DAD9DSFIEAUOB5XFZ9" localSheetId="22" hidden="1">#REF!</definedName>
    <definedName name="BExU1DXYI5DAD9DSFIEAUOB5XFZ9" localSheetId="19" hidden="1">#REF!</definedName>
    <definedName name="BExU1DXYI5DAD9DSFIEAUOB5XFZ9" localSheetId="20" hidden="1">#REF!</definedName>
    <definedName name="BExU1DXYI5DAD9DSFIEAUOB5XFZ9" localSheetId="14" hidden="1">#REF!</definedName>
    <definedName name="BExU1DXYI5DAD9DSFIEAUOB5XFZ9" localSheetId="15" hidden="1">#REF!</definedName>
    <definedName name="BExU1DXYI5DAD9DSFIEAUOB5XFZ9" localSheetId="3" hidden="1">#REF!</definedName>
    <definedName name="BExU1DXYI5DAD9DSFIEAUOB5XFZ9" hidden="1">#REF!</definedName>
    <definedName name="BExU1GXUTLRPJN4MRINLAPHSZQFG" localSheetId="2" hidden="1">#REF!</definedName>
    <definedName name="BExU1GXUTLRPJN4MRINLAPHSZQFG" localSheetId="22" hidden="1">#REF!</definedName>
    <definedName name="BExU1GXUTLRPJN4MRINLAPHSZQFG" localSheetId="19" hidden="1">#REF!</definedName>
    <definedName name="BExU1GXUTLRPJN4MRINLAPHSZQFG" localSheetId="20" hidden="1">#REF!</definedName>
    <definedName name="BExU1GXUTLRPJN4MRINLAPHSZQFG" localSheetId="14" hidden="1">#REF!</definedName>
    <definedName name="BExU1GXUTLRPJN4MRINLAPHSZQFG" localSheetId="15" hidden="1">#REF!</definedName>
    <definedName name="BExU1GXUTLRPJN4MRINLAPHSZQFG" localSheetId="3" hidden="1">#REF!</definedName>
    <definedName name="BExU1GXUTLRPJN4MRINLAPHSZQFG" hidden="1">#REF!</definedName>
    <definedName name="BExU1IL9AOHFO85BZB6S60DK3N8H" localSheetId="2" hidden="1">#REF!</definedName>
    <definedName name="BExU1IL9AOHFO85BZB6S60DK3N8H" localSheetId="22" hidden="1">#REF!</definedName>
    <definedName name="BExU1IL9AOHFO85BZB6S60DK3N8H" localSheetId="19" hidden="1">#REF!</definedName>
    <definedName name="BExU1IL9AOHFO85BZB6S60DK3N8H" localSheetId="20" hidden="1">#REF!</definedName>
    <definedName name="BExU1IL9AOHFO85BZB6S60DK3N8H" localSheetId="14" hidden="1">#REF!</definedName>
    <definedName name="BExU1IL9AOHFO85BZB6S60DK3N8H" localSheetId="15" hidden="1">#REF!</definedName>
    <definedName name="BExU1IL9AOHFO85BZB6S60DK3N8H" localSheetId="3" hidden="1">#REF!</definedName>
    <definedName name="BExU1IL9AOHFO85BZB6S60DK3N8H" hidden="1">#REF!</definedName>
    <definedName name="BExU1LAEKWJ0U6NP9G2AC9CTBYH6" localSheetId="2" hidden="1">#REF!</definedName>
    <definedName name="BExU1LAEKWJ0U6NP9G2AC9CTBYH6" localSheetId="22" hidden="1">#REF!</definedName>
    <definedName name="BExU1LAEKWJ0U6NP9G2AC9CTBYH6" localSheetId="19" hidden="1">#REF!</definedName>
    <definedName name="BExU1LAEKWJ0U6NP9G2AC9CTBYH6" localSheetId="20" hidden="1">#REF!</definedName>
    <definedName name="BExU1LAEKWJ0U6NP9G2AC9CTBYH6" localSheetId="14" hidden="1">#REF!</definedName>
    <definedName name="BExU1LAEKWJ0U6NP9G2AC9CTBYH6" localSheetId="15" hidden="1">#REF!</definedName>
    <definedName name="BExU1LAEKWJ0U6NP9G2AC9CTBYH6" localSheetId="3" hidden="1">#REF!</definedName>
    <definedName name="BExU1LAEKWJ0U6NP9G2AC9CTBYH6" hidden="1">#REF!</definedName>
    <definedName name="BExU1NOPS09CLFZL1O31RAF9BQNQ" localSheetId="2" hidden="1">#REF!</definedName>
    <definedName name="BExU1NOPS09CLFZL1O31RAF9BQNQ" localSheetId="22" hidden="1">#REF!</definedName>
    <definedName name="BExU1NOPS09CLFZL1O31RAF9BQNQ" localSheetId="19" hidden="1">#REF!</definedName>
    <definedName name="BExU1NOPS09CLFZL1O31RAF9BQNQ" localSheetId="20" hidden="1">#REF!</definedName>
    <definedName name="BExU1NOPS09CLFZL1O31RAF9BQNQ" localSheetId="14" hidden="1">#REF!</definedName>
    <definedName name="BExU1NOPS09CLFZL1O31RAF9BQNQ" localSheetId="15" hidden="1">#REF!</definedName>
    <definedName name="BExU1NOPS09CLFZL1O31RAF9BQNQ" localSheetId="3" hidden="1">#REF!</definedName>
    <definedName name="BExU1NOPS09CLFZL1O31RAF9BQNQ" hidden="1">#REF!</definedName>
    <definedName name="BExU1PH9MOEX1JZVZ3D5M9DXB191" localSheetId="2" hidden="1">#REF!</definedName>
    <definedName name="BExU1PH9MOEX1JZVZ3D5M9DXB191" localSheetId="22" hidden="1">#REF!</definedName>
    <definedName name="BExU1PH9MOEX1JZVZ3D5M9DXB191" localSheetId="19" hidden="1">#REF!</definedName>
    <definedName name="BExU1PH9MOEX1JZVZ3D5M9DXB191" localSheetId="20" hidden="1">#REF!</definedName>
    <definedName name="BExU1PH9MOEX1JZVZ3D5M9DXB191" localSheetId="14" hidden="1">#REF!</definedName>
    <definedName name="BExU1PH9MOEX1JZVZ3D5M9DXB191" localSheetId="15" hidden="1">#REF!</definedName>
    <definedName name="BExU1PH9MOEX1JZVZ3D5M9DXB191" localSheetId="3" hidden="1">#REF!</definedName>
    <definedName name="BExU1PH9MOEX1JZVZ3D5M9DXB191" hidden="1">#REF!</definedName>
    <definedName name="BExU1QZEEKJA35IMEOLOJ3ODX0ZA" localSheetId="2" hidden="1">#REF!</definedName>
    <definedName name="BExU1QZEEKJA35IMEOLOJ3ODX0ZA" localSheetId="22" hidden="1">#REF!</definedName>
    <definedName name="BExU1QZEEKJA35IMEOLOJ3ODX0ZA" localSheetId="19" hidden="1">#REF!</definedName>
    <definedName name="BExU1QZEEKJA35IMEOLOJ3ODX0ZA" localSheetId="20" hidden="1">#REF!</definedName>
    <definedName name="BExU1QZEEKJA35IMEOLOJ3ODX0ZA" localSheetId="14" hidden="1">#REF!</definedName>
    <definedName name="BExU1QZEEKJA35IMEOLOJ3ODX0ZA" localSheetId="15" hidden="1">#REF!</definedName>
    <definedName name="BExU1QZEEKJA35IMEOLOJ3ODX0ZA" localSheetId="3" hidden="1">#REF!</definedName>
    <definedName name="BExU1QZEEKJA35IMEOLOJ3ODX0ZA" hidden="1">#REF!</definedName>
    <definedName name="BExU1VRURIWWVJ95O40WA23LMTJD" localSheetId="2" hidden="1">#REF!</definedName>
    <definedName name="BExU1VRURIWWVJ95O40WA23LMTJD" localSheetId="22" hidden="1">#REF!</definedName>
    <definedName name="BExU1VRURIWWVJ95O40WA23LMTJD" localSheetId="19" hidden="1">#REF!</definedName>
    <definedName name="BExU1VRURIWWVJ95O40WA23LMTJD" localSheetId="20" hidden="1">#REF!</definedName>
    <definedName name="BExU1VRURIWWVJ95O40WA23LMTJD" localSheetId="14" hidden="1">#REF!</definedName>
    <definedName name="BExU1VRURIWWVJ95O40WA23LMTJD" localSheetId="15" hidden="1">#REF!</definedName>
    <definedName name="BExU1VRURIWWVJ95O40WA23LMTJD" localSheetId="3" hidden="1">#REF!</definedName>
    <definedName name="BExU1VRURIWWVJ95O40WA23LMTJD" hidden="1">#REF!</definedName>
    <definedName name="BExU2A0FXVBDX9LO3VWEXB4TLFT0" localSheetId="2" hidden="1">#REF!</definedName>
    <definedName name="BExU2A0FXVBDX9LO3VWEXB4TLFT0" localSheetId="22" hidden="1">#REF!</definedName>
    <definedName name="BExU2A0FXVBDX9LO3VWEXB4TLFT0" localSheetId="19" hidden="1">#REF!</definedName>
    <definedName name="BExU2A0FXVBDX9LO3VWEXB4TLFT0" localSheetId="20" hidden="1">#REF!</definedName>
    <definedName name="BExU2A0FXVBDX9LO3VWEXB4TLFT0" localSheetId="14" hidden="1">#REF!</definedName>
    <definedName name="BExU2A0FXVBDX9LO3VWEXB4TLFT0" localSheetId="15" hidden="1">#REF!</definedName>
    <definedName name="BExU2A0FXVBDX9LO3VWEXB4TLFT0" localSheetId="3" hidden="1">#REF!</definedName>
    <definedName name="BExU2A0FXVBDX9LO3VWEXB4TLFT0" hidden="1">#REF!</definedName>
    <definedName name="BExU2LEH667H33V81XVEZUP2O0UQ" localSheetId="2" hidden="1">#REF!</definedName>
    <definedName name="BExU2LEH667H33V81XVEZUP2O0UQ" localSheetId="22" hidden="1">#REF!</definedName>
    <definedName name="BExU2LEH667H33V81XVEZUP2O0UQ" localSheetId="19" hidden="1">#REF!</definedName>
    <definedName name="BExU2LEH667H33V81XVEZUP2O0UQ" localSheetId="20" hidden="1">#REF!</definedName>
    <definedName name="BExU2LEH667H33V81XVEZUP2O0UQ" localSheetId="14" hidden="1">#REF!</definedName>
    <definedName name="BExU2LEH667H33V81XVEZUP2O0UQ" localSheetId="15" hidden="1">#REF!</definedName>
    <definedName name="BExU2LEH667H33V81XVEZUP2O0UQ" localSheetId="3" hidden="1">#REF!</definedName>
    <definedName name="BExU2LEH667H33V81XVEZUP2O0UQ" hidden="1">#REF!</definedName>
    <definedName name="BExU2M5CK6XK55UIHDVYRXJJJRI4" localSheetId="2" hidden="1">#REF!</definedName>
    <definedName name="BExU2M5CK6XK55UIHDVYRXJJJRI4" localSheetId="22" hidden="1">#REF!</definedName>
    <definedName name="BExU2M5CK6XK55UIHDVYRXJJJRI4" localSheetId="19" hidden="1">#REF!</definedName>
    <definedName name="BExU2M5CK6XK55UIHDVYRXJJJRI4" localSheetId="20" hidden="1">#REF!</definedName>
    <definedName name="BExU2M5CK6XK55UIHDVYRXJJJRI4" localSheetId="14" hidden="1">#REF!</definedName>
    <definedName name="BExU2M5CK6XK55UIHDVYRXJJJRI4" localSheetId="15" hidden="1">#REF!</definedName>
    <definedName name="BExU2M5CK6XK55UIHDVYRXJJJRI4" localSheetId="3" hidden="1">#REF!</definedName>
    <definedName name="BExU2M5CK6XK55UIHDVYRXJJJRI4" hidden="1">#REF!</definedName>
    <definedName name="BExU2TXVT25ZTOFQAF6CM53Z1RLF" localSheetId="2" hidden="1">#REF!</definedName>
    <definedName name="BExU2TXVT25ZTOFQAF6CM53Z1RLF" localSheetId="22" hidden="1">#REF!</definedName>
    <definedName name="BExU2TXVT25ZTOFQAF6CM53Z1RLF" localSheetId="19" hidden="1">#REF!</definedName>
    <definedName name="BExU2TXVT25ZTOFQAF6CM53Z1RLF" localSheetId="20" hidden="1">#REF!</definedName>
    <definedName name="BExU2TXVT25ZTOFQAF6CM53Z1RLF" localSheetId="14" hidden="1">#REF!</definedName>
    <definedName name="BExU2TXVT25ZTOFQAF6CM53Z1RLF" localSheetId="15" hidden="1">#REF!</definedName>
    <definedName name="BExU2TXVT25ZTOFQAF6CM53Z1RLF" localSheetId="3" hidden="1">#REF!</definedName>
    <definedName name="BExU2TXVT25ZTOFQAF6CM53Z1RLF" hidden="1">#REF!</definedName>
    <definedName name="BExU2XZLYIU19G7358W5T9E87AFR" localSheetId="2" hidden="1">#REF!</definedName>
    <definedName name="BExU2XZLYIU19G7358W5T9E87AFR" localSheetId="22" hidden="1">#REF!</definedName>
    <definedName name="BExU2XZLYIU19G7358W5T9E87AFR" localSheetId="19" hidden="1">#REF!</definedName>
    <definedName name="BExU2XZLYIU19G7358W5T9E87AFR" localSheetId="20" hidden="1">#REF!</definedName>
    <definedName name="BExU2XZLYIU19G7358W5T9E87AFR" localSheetId="14" hidden="1">#REF!</definedName>
    <definedName name="BExU2XZLYIU19G7358W5T9E87AFR" localSheetId="15" hidden="1">#REF!</definedName>
    <definedName name="BExU2XZLYIU19G7358W5T9E87AFR" localSheetId="3" hidden="1">#REF!</definedName>
    <definedName name="BExU2XZLYIU19G7358W5T9E87AFR" hidden="1">#REF!</definedName>
    <definedName name="BExU2ZXMKRBQEX0CT3ZPZ3UFZP1G" localSheetId="2" hidden="1">#REF!</definedName>
    <definedName name="BExU2ZXMKRBQEX0CT3ZPZ3UFZP1G" localSheetId="22" hidden="1">#REF!</definedName>
    <definedName name="BExU2ZXMKRBQEX0CT3ZPZ3UFZP1G" localSheetId="19" hidden="1">#REF!</definedName>
    <definedName name="BExU2ZXMKRBQEX0CT3ZPZ3UFZP1G" localSheetId="20" hidden="1">#REF!</definedName>
    <definedName name="BExU2ZXMKRBQEX0CT3ZPZ3UFZP1G" localSheetId="14" hidden="1">#REF!</definedName>
    <definedName name="BExU2ZXMKRBQEX0CT3ZPZ3UFZP1G" localSheetId="15" hidden="1">#REF!</definedName>
    <definedName name="BExU2ZXMKRBQEX0CT3ZPZ3UFZP1G" localSheetId="3" hidden="1">#REF!</definedName>
    <definedName name="BExU2ZXMKRBQEX0CT3ZPZ3UFZP1G" hidden="1">#REF!</definedName>
    <definedName name="BExU35XHF1K1XEQUSZ292S5T61YA" localSheetId="2" hidden="1">#REF!</definedName>
    <definedName name="BExU35XHF1K1XEQUSZ292S5T61YA" localSheetId="22" hidden="1">#REF!</definedName>
    <definedName name="BExU35XHF1K1XEQUSZ292S5T61YA" localSheetId="19" hidden="1">#REF!</definedName>
    <definedName name="BExU35XHF1K1XEQUSZ292S5T61YA" localSheetId="20" hidden="1">#REF!</definedName>
    <definedName name="BExU35XHF1K1XEQUSZ292S5T61YA" localSheetId="14" hidden="1">#REF!</definedName>
    <definedName name="BExU35XHF1K1XEQUSZ292S5T61YA" localSheetId="15" hidden="1">#REF!</definedName>
    <definedName name="BExU35XHF1K1XEQUSZ292S5T61YA" localSheetId="3" hidden="1">#REF!</definedName>
    <definedName name="BExU35XHF1K1XEQUSZ292S5T61YA" hidden="1">#REF!</definedName>
    <definedName name="BExU38S1U5IC1T5A3P2TZU5OV0LN" localSheetId="2" hidden="1">#REF!</definedName>
    <definedName name="BExU38S1U5IC1T5A3P2TZU5OV0LN" localSheetId="22" hidden="1">#REF!</definedName>
    <definedName name="BExU38S1U5IC1T5A3P2TZU5OV0LN" localSheetId="19" hidden="1">#REF!</definedName>
    <definedName name="BExU38S1U5IC1T5A3P2TZU5OV0LN" localSheetId="20" hidden="1">#REF!</definedName>
    <definedName name="BExU38S1U5IC1T5A3P2TZU5OV0LN" localSheetId="14" hidden="1">#REF!</definedName>
    <definedName name="BExU38S1U5IC1T5A3P2TZU5OV0LN" localSheetId="15" hidden="1">#REF!</definedName>
    <definedName name="BExU38S1U5IC1T5A3P2TZU5OV0LN" localSheetId="3" hidden="1">#REF!</definedName>
    <definedName name="BExU38S1U5IC1T5A3P2TZU5OV0LN" hidden="1">#REF!</definedName>
    <definedName name="BExU3B66MCKJFSKT3HL8B5EJGVX0" localSheetId="2" hidden="1">#REF!</definedName>
    <definedName name="BExU3B66MCKJFSKT3HL8B5EJGVX0" localSheetId="22" hidden="1">#REF!</definedName>
    <definedName name="BExU3B66MCKJFSKT3HL8B5EJGVX0" localSheetId="19" hidden="1">#REF!</definedName>
    <definedName name="BExU3B66MCKJFSKT3HL8B5EJGVX0" localSheetId="20" hidden="1">#REF!</definedName>
    <definedName name="BExU3B66MCKJFSKT3HL8B5EJGVX0" localSheetId="14" hidden="1">#REF!</definedName>
    <definedName name="BExU3B66MCKJFSKT3HL8B5EJGVX0" localSheetId="15" hidden="1">#REF!</definedName>
    <definedName name="BExU3B66MCKJFSKT3HL8B5EJGVX0" localSheetId="3" hidden="1">#REF!</definedName>
    <definedName name="BExU3B66MCKJFSKT3HL8B5EJGVX0" hidden="1">#REF!</definedName>
    <definedName name="BExU3FDFDB2NVPYUR5V7OA3HF474" localSheetId="2" hidden="1">#REF!</definedName>
    <definedName name="BExU3FDFDB2NVPYUR5V7OA3HF474" localSheetId="22" hidden="1">#REF!</definedName>
    <definedName name="BExU3FDFDB2NVPYUR5V7OA3HF474" localSheetId="19" hidden="1">#REF!</definedName>
    <definedName name="BExU3FDFDB2NVPYUR5V7OA3HF474" localSheetId="20" hidden="1">#REF!</definedName>
    <definedName name="BExU3FDFDB2NVPYUR5V7OA3HF474" localSheetId="14" hidden="1">#REF!</definedName>
    <definedName name="BExU3FDFDB2NVPYUR5V7OA3HF474" localSheetId="15" hidden="1">#REF!</definedName>
    <definedName name="BExU3FDFDB2NVPYUR5V7OA3HF474" localSheetId="3" hidden="1">#REF!</definedName>
    <definedName name="BExU3FDFDB2NVPYUR5V7OA3HF474" hidden="1">#REF!</definedName>
    <definedName name="BExU3R7J076KUCCEUGKAYMANTUT5" localSheetId="2" hidden="1">#REF!</definedName>
    <definedName name="BExU3R7J076KUCCEUGKAYMANTUT5" localSheetId="22" hidden="1">#REF!</definedName>
    <definedName name="BExU3R7J076KUCCEUGKAYMANTUT5" localSheetId="19" hidden="1">#REF!</definedName>
    <definedName name="BExU3R7J076KUCCEUGKAYMANTUT5" localSheetId="20" hidden="1">#REF!</definedName>
    <definedName name="BExU3R7J076KUCCEUGKAYMANTUT5" localSheetId="14" hidden="1">#REF!</definedName>
    <definedName name="BExU3R7J076KUCCEUGKAYMANTUT5" localSheetId="15" hidden="1">#REF!</definedName>
    <definedName name="BExU3R7J076KUCCEUGKAYMANTUT5" localSheetId="3" hidden="1">#REF!</definedName>
    <definedName name="BExU3R7J076KUCCEUGKAYMANTUT5" hidden="1">#REF!</definedName>
    <definedName name="BExU3UNI9NR1RNZR07NSLSZMDOQQ" localSheetId="2" hidden="1">#REF!</definedName>
    <definedName name="BExU3UNI9NR1RNZR07NSLSZMDOQQ" localSheetId="22" hidden="1">#REF!</definedName>
    <definedName name="BExU3UNI9NR1RNZR07NSLSZMDOQQ" localSheetId="19" hidden="1">#REF!</definedName>
    <definedName name="BExU3UNI9NR1RNZR07NSLSZMDOQQ" localSheetId="20" hidden="1">#REF!</definedName>
    <definedName name="BExU3UNI9NR1RNZR07NSLSZMDOQQ" localSheetId="14" hidden="1">#REF!</definedName>
    <definedName name="BExU3UNI9NR1RNZR07NSLSZMDOQQ" localSheetId="15" hidden="1">#REF!</definedName>
    <definedName name="BExU3UNI9NR1RNZR07NSLSZMDOQQ" localSheetId="3" hidden="1">#REF!</definedName>
    <definedName name="BExU3UNI9NR1RNZR07NSLSZMDOQQ" hidden="1">#REF!</definedName>
    <definedName name="BExU401R18N6XKZKL7CNFOZQCM14" localSheetId="2" hidden="1">#REF!</definedName>
    <definedName name="BExU401R18N6XKZKL7CNFOZQCM14" localSheetId="22" hidden="1">#REF!</definedName>
    <definedName name="BExU401R18N6XKZKL7CNFOZQCM14" localSheetId="19" hidden="1">#REF!</definedName>
    <definedName name="BExU401R18N6XKZKL7CNFOZQCM14" localSheetId="20" hidden="1">#REF!</definedName>
    <definedName name="BExU401R18N6XKZKL7CNFOZQCM14" localSheetId="14" hidden="1">#REF!</definedName>
    <definedName name="BExU401R18N6XKZKL7CNFOZQCM14" localSheetId="15" hidden="1">#REF!</definedName>
    <definedName name="BExU401R18N6XKZKL7CNFOZQCM14" localSheetId="3" hidden="1">#REF!</definedName>
    <definedName name="BExU401R18N6XKZKL7CNFOZQCM14" hidden="1">#REF!</definedName>
    <definedName name="BExU42QVGY7TK39W1BIN6CDRG2OE" localSheetId="2" hidden="1">#REF!</definedName>
    <definedName name="BExU42QVGY7TK39W1BIN6CDRG2OE" localSheetId="22" hidden="1">#REF!</definedName>
    <definedName name="BExU42QVGY7TK39W1BIN6CDRG2OE" localSheetId="19" hidden="1">#REF!</definedName>
    <definedName name="BExU42QVGY7TK39W1BIN6CDRG2OE" localSheetId="20" hidden="1">#REF!</definedName>
    <definedName name="BExU42QVGY7TK39W1BIN6CDRG2OE" localSheetId="14" hidden="1">#REF!</definedName>
    <definedName name="BExU42QVGY7TK39W1BIN6CDRG2OE" localSheetId="15" hidden="1">#REF!</definedName>
    <definedName name="BExU42QVGY7TK39W1BIN6CDRG2OE" localSheetId="3" hidden="1">#REF!</definedName>
    <definedName name="BExU42QVGY7TK39W1BIN6CDRG2OE" hidden="1">#REF!</definedName>
    <definedName name="BExU431LXP7LIUNGJB9OSXEANFGX" localSheetId="2" hidden="1">#REF!</definedName>
    <definedName name="BExU431LXP7LIUNGJB9OSXEANFGX" localSheetId="22" hidden="1">#REF!</definedName>
    <definedName name="BExU431LXP7LIUNGJB9OSXEANFGX" localSheetId="19" hidden="1">#REF!</definedName>
    <definedName name="BExU431LXP7LIUNGJB9OSXEANFGX" localSheetId="20" hidden="1">#REF!</definedName>
    <definedName name="BExU431LXP7LIUNGJB9OSXEANFGX" localSheetId="14" hidden="1">#REF!</definedName>
    <definedName name="BExU431LXP7LIUNGJB9OSXEANFGX" localSheetId="15" hidden="1">#REF!</definedName>
    <definedName name="BExU431LXP7LIUNGJB9OSXEANFGX" localSheetId="3" hidden="1">#REF!</definedName>
    <definedName name="BExU431LXP7LIUNGJB9OSXEANFGX" hidden="1">#REF!</definedName>
    <definedName name="BExU47OZMS6TCWMEHHF0UCSFLLPI" localSheetId="2" hidden="1">#REF!</definedName>
    <definedName name="BExU47OZMS6TCWMEHHF0UCSFLLPI" localSheetId="22" hidden="1">#REF!</definedName>
    <definedName name="BExU47OZMS6TCWMEHHF0UCSFLLPI" localSheetId="19" hidden="1">#REF!</definedName>
    <definedName name="BExU47OZMS6TCWMEHHF0UCSFLLPI" localSheetId="20" hidden="1">#REF!</definedName>
    <definedName name="BExU47OZMS6TCWMEHHF0UCSFLLPI" localSheetId="14" hidden="1">#REF!</definedName>
    <definedName name="BExU47OZMS6TCWMEHHF0UCSFLLPI" localSheetId="15" hidden="1">#REF!</definedName>
    <definedName name="BExU47OZMS6TCWMEHHF0UCSFLLPI" localSheetId="3" hidden="1">#REF!</definedName>
    <definedName name="BExU47OZMS6TCWMEHHF0UCSFLLPI" hidden="1">#REF!</definedName>
    <definedName name="BExU4D36E8TXN0M8KSNGEAFYP4DQ" localSheetId="2" hidden="1">#REF!</definedName>
    <definedName name="BExU4D36E8TXN0M8KSNGEAFYP4DQ" localSheetId="22" hidden="1">#REF!</definedName>
    <definedName name="BExU4D36E8TXN0M8KSNGEAFYP4DQ" localSheetId="19" hidden="1">#REF!</definedName>
    <definedName name="BExU4D36E8TXN0M8KSNGEAFYP4DQ" localSheetId="20" hidden="1">#REF!</definedName>
    <definedName name="BExU4D36E8TXN0M8KSNGEAFYP4DQ" localSheetId="14" hidden="1">#REF!</definedName>
    <definedName name="BExU4D36E8TXN0M8KSNGEAFYP4DQ" localSheetId="15" hidden="1">#REF!</definedName>
    <definedName name="BExU4D36E8TXN0M8KSNGEAFYP4DQ" localSheetId="3" hidden="1">#REF!</definedName>
    <definedName name="BExU4D36E8TXN0M8KSNGEAFYP4DQ" hidden="1">#REF!</definedName>
    <definedName name="BExU4G31RRVLJ3AC6E1FNEFMXM3O" localSheetId="2" hidden="1">#REF!</definedName>
    <definedName name="BExU4G31RRVLJ3AC6E1FNEFMXM3O" localSheetId="22" hidden="1">#REF!</definedName>
    <definedName name="BExU4G31RRVLJ3AC6E1FNEFMXM3O" localSheetId="19" hidden="1">#REF!</definedName>
    <definedName name="BExU4G31RRVLJ3AC6E1FNEFMXM3O" localSheetId="20" hidden="1">#REF!</definedName>
    <definedName name="BExU4G31RRVLJ3AC6E1FNEFMXM3O" localSheetId="14" hidden="1">#REF!</definedName>
    <definedName name="BExU4G31RRVLJ3AC6E1FNEFMXM3O" localSheetId="15" hidden="1">#REF!</definedName>
    <definedName name="BExU4G31RRVLJ3AC6E1FNEFMXM3O" localSheetId="3" hidden="1">#REF!</definedName>
    <definedName name="BExU4G31RRVLJ3AC6E1FNEFMXM3O" hidden="1">#REF!</definedName>
    <definedName name="BExU4GDVLPUEWBA4MRYRTQAUNO7B" localSheetId="2" hidden="1">#REF!</definedName>
    <definedName name="BExU4GDVLPUEWBA4MRYRTQAUNO7B" localSheetId="22" hidden="1">#REF!</definedName>
    <definedName name="BExU4GDVLPUEWBA4MRYRTQAUNO7B" localSheetId="19" hidden="1">#REF!</definedName>
    <definedName name="BExU4GDVLPUEWBA4MRYRTQAUNO7B" localSheetId="20" hidden="1">#REF!</definedName>
    <definedName name="BExU4GDVLPUEWBA4MRYRTQAUNO7B" localSheetId="14" hidden="1">#REF!</definedName>
    <definedName name="BExU4GDVLPUEWBA4MRYRTQAUNO7B" localSheetId="15" hidden="1">#REF!</definedName>
    <definedName name="BExU4GDVLPUEWBA4MRYRTQAUNO7B" localSheetId="3" hidden="1">#REF!</definedName>
    <definedName name="BExU4GDVLPUEWBA4MRYRTQAUNO7B" hidden="1">#REF!</definedName>
    <definedName name="BExU4H4RAMAX0XVAWT5WFYQNPAL3" localSheetId="2" hidden="1">#REF!</definedName>
    <definedName name="BExU4H4RAMAX0XVAWT5WFYQNPAL3" localSheetId="22" hidden="1">#REF!</definedName>
    <definedName name="BExU4H4RAMAX0XVAWT5WFYQNPAL3" localSheetId="19" hidden="1">#REF!</definedName>
    <definedName name="BExU4H4RAMAX0XVAWT5WFYQNPAL3" localSheetId="20" hidden="1">#REF!</definedName>
    <definedName name="BExU4H4RAMAX0XVAWT5WFYQNPAL3" localSheetId="14" hidden="1">#REF!</definedName>
    <definedName name="BExU4H4RAMAX0XVAWT5WFYQNPAL3" localSheetId="15" hidden="1">#REF!</definedName>
    <definedName name="BExU4H4RAMAX0XVAWT5WFYQNPAL3" localSheetId="3" hidden="1">#REF!</definedName>
    <definedName name="BExU4H4RAMAX0XVAWT5WFYQNPAL3" hidden="1">#REF!</definedName>
    <definedName name="BExU4I148DA7PRCCISLWQ6ABXFK6" localSheetId="2" hidden="1">#REF!</definedName>
    <definedName name="BExU4I148DA7PRCCISLWQ6ABXFK6" localSheetId="22" hidden="1">#REF!</definedName>
    <definedName name="BExU4I148DA7PRCCISLWQ6ABXFK6" localSheetId="19" hidden="1">#REF!</definedName>
    <definedName name="BExU4I148DA7PRCCISLWQ6ABXFK6" localSheetId="20" hidden="1">#REF!</definedName>
    <definedName name="BExU4I148DA7PRCCISLWQ6ABXFK6" localSheetId="14" hidden="1">#REF!</definedName>
    <definedName name="BExU4I148DA7PRCCISLWQ6ABXFK6" localSheetId="15" hidden="1">#REF!</definedName>
    <definedName name="BExU4I148DA7PRCCISLWQ6ABXFK6" localSheetId="3" hidden="1">#REF!</definedName>
    <definedName name="BExU4I148DA7PRCCISLWQ6ABXFK6" hidden="1">#REF!</definedName>
    <definedName name="BExU4L101H2KQHVKCKQ4PBAWZV6K" localSheetId="2" hidden="1">#REF!</definedName>
    <definedName name="BExU4L101H2KQHVKCKQ4PBAWZV6K" localSheetId="22" hidden="1">#REF!</definedName>
    <definedName name="BExU4L101H2KQHVKCKQ4PBAWZV6K" localSheetId="19" hidden="1">#REF!</definedName>
    <definedName name="BExU4L101H2KQHVKCKQ4PBAWZV6K" localSheetId="20" hidden="1">#REF!</definedName>
    <definedName name="BExU4L101H2KQHVKCKQ4PBAWZV6K" localSheetId="14" hidden="1">#REF!</definedName>
    <definedName name="BExU4L101H2KQHVKCKQ4PBAWZV6K" localSheetId="15" hidden="1">#REF!</definedName>
    <definedName name="BExU4L101H2KQHVKCKQ4PBAWZV6K" localSheetId="3" hidden="1">#REF!</definedName>
    <definedName name="BExU4L101H2KQHVKCKQ4PBAWZV6K" hidden="1">#REF!</definedName>
    <definedName name="BExU4LML14Q7KDTYIKJWXF68W7X1" localSheetId="2" hidden="1">#REF!</definedName>
    <definedName name="BExU4LML14Q7KDTYIKJWXF68W7X1" localSheetId="22" hidden="1">#REF!</definedName>
    <definedName name="BExU4LML14Q7KDTYIKJWXF68W7X1" localSheetId="19" hidden="1">#REF!</definedName>
    <definedName name="BExU4LML14Q7KDTYIKJWXF68W7X1" localSheetId="20" hidden="1">#REF!</definedName>
    <definedName name="BExU4LML14Q7KDTYIKJWXF68W7X1" localSheetId="14" hidden="1">#REF!</definedName>
    <definedName name="BExU4LML14Q7KDTYIKJWXF68W7X1" localSheetId="15" hidden="1">#REF!</definedName>
    <definedName name="BExU4LML14Q7KDTYIKJWXF68W7X1" localSheetId="3" hidden="1">#REF!</definedName>
    <definedName name="BExU4LML14Q7KDTYIKJWXF68W7X1" hidden="1">#REF!</definedName>
    <definedName name="BExU4NA00RRRBGRT6TOB0MXZRCRZ" localSheetId="2" hidden="1">#REF!</definedName>
    <definedName name="BExU4NA00RRRBGRT6TOB0MXZRCRZ" localSheetId="22" hidden="1">#REF!</definedName>
    <definedName name="BExU4NA00RRRBGRT6TOB0MXZRCRZ" localSheetId="19" hidden="1">#REF!</definedName>
    <definedName name="BExU4NA00RRRBGRT6TOB0MXZRCRZ" localSheetId="20" hidden="1">#REF!</definedName>
    <definedName name="BExU4NA00RRRBGRT6TOB0MXZRCRZ" localSheetId="14" hidden="1">#REF!</definedName>
    <definedName name="BExU4NA00RRRBGRT6TOB0MXZRCRZ" localSheetId="15" hidden="1">#REF!</definedName>
    <definedName name="BExU4NA00RRRBGRT6TOB0MXZRCRZ" localSheetId="3" hidden="1">#REF!</definedName>
    <definedName name="BExU4NA00RRRBGRT6TOB0MXZRCRZ" hidden="1">#REF!</definedName>
    <definedName name="BExU529I6YHVOG83TJHWSILIQU1S" localSheetId="2" hidden="1">#REF!</definedName>
    <definedName name="BExU529I6YHVOG83TJHWSILIQU1S" localSheetId="22" hidden="1">#REF!</definedName>
    <definedName name="BExU529I6YHVOG83TJHWSILIQU1S" localSheetId="19" hidden="1">#REF!</definedName>
    <definedName name="BExU529I6YHVOG83TJHWSILIQU1S" localSheetId="20" hidden="1">#REF!</definedName>
    <definedName name="BExU529I6YHVOG83TJHWSILIQU1S" localSheetId="14" hidden="1">#REF!</definedName>
    <definedName name="BExU529I6YHVOG83TJHWSILIQU1S" localSheetId="15" hidden="1">#REF!</definedName>
    <definedName name="BExU529I6YHVOG83TJHWSILIQU1S" localSheetId="3" hidden="1">#REF!</definedName>
    <definedName name="BExU529I6YHVOG83TJHWSILIQU1S" hidden="1">#REF!</definedName>
    <definedName name="BExU57YCIKPRD8QWL6EU0YR3NG3J" localSheetId="2" hidden="1">#REF!</definedName>
    <definedName name="BExU57YCIKPRD8QWL6EU0YR3NG3J" localSheetId="22" hidden="1">#REF!</definedName>
    <definedName name="BExU57YCIKPRD8QWL6EU0YR3NG3J" localSheetId="19" hidden="1">#REF!</definedName>
    <definedName name="BExU57YCIKPRD8QWL6EU0YR3NG3J" localSheetId="20" hidden="1">#REF!</definedName>
    <definedName name="BExU57YCIKPRD8QWL6EU0YR3NG3J" localSheetId="14" hidden="1">#REF!</definedName>
    <definedName name="BExU57YCIKPRD8QWL6EU0YR3NG3J" localSheetId="15" hidden="1">#REF!</definedName>
    <definedName name="BExU57YCIKPRD8QWL6EU0YR3NG3J" localSheetId="3" hidden="1">#REF!</definedName>
    <definedName name="BExU57YCIKPRD8QWL6EU0YR3NG3J" hidden="1">#REF!</definedName>
    <definedName name="BExU5DSTBWXLN6E59B757KRWRI6E" localSheetId="2" hidden="1">#REF!</definedName>
    <definedName name="BExU5DSTBWXLN6E59B757KRWRI6E" localSheetId="22" hidden="1">#REF!</definedName>
    <definedName name="BExU5DSTBWXLN6E59B757KRWRI6E" localSheetId="19" hidden="1">#REF!</definedName>
    <definedName name="BExU5DSTBWXLN6E59B757KRWRI6E" localSheetId="20" hidden="1">#REF!</definedName>
    <definedName name="BExU5DSTBWXLN6E59B757KRWRI6E" localSheetId="14" hidden="1">#REF!</definedName>
    <definedName name="BExU5DSTBWXLN6E59B757KRWRI6E" localSheetId="15" hidden="1">#REF!</definedName>
    <definedName name="BExU5DSTBWXLN6E59B757KRWRI6E" localSheetId="3" hidden="1">#REF!</definedName>
    <definedName name="BExU5DSTBWXLN6E59B757KRWRI6E" hidden="1">#REF!</definedName>
    <definedName name="BExU5JSMO03X9M4WIRPP8JPSMQKJ" localSheetId="2" hidden="1">#REF!</definedName>
    <definedName name="BExU5JSMO03X9M4WIRPP8JPSMQKJ" localSheetId="22" hidden="1">#REF!</definedName>
    <definedName name="BExU5JSMO03X9M4WIRPP8JPSMQKJ" localSheetId="19" hidden="1">#REF!</definedName>
    <definedName name="BExU5JSMO03X9M4WIRPP8JPSMQKJ" localSheetId="20" hidden="1">#REF!</definedName>
    <definedName name="BExU5JSMO03X9M4WIRPP8JPSMQKJ" localSheetId="14" hidden="1">#REF!</definedName>
    <definedName name="BExU5JSMO03X9M4WIRPP8JPSMQKJ" localSheetId="15" hidden="1">#REF!</definedName>
    <definedName name="BExU5JSMO03X9M4WIRPP8JPSMQKJ" localSheetId="3" hidden="1">#REF!</definedName>
    <definedName name="BExU5JSMO03X9M4WIRPP8JPSMQKJ" hidden="1">#REF!</definedName>
    <definedName name="BExU5TDWM8NNDHYPQ7OQODTQ368A" localSheetId="2" hidden="1">#REF!</definedName>
    <definedName name="BExU5TDWM8NNDHYPQ7OQODTQ368A" localSheetId="22" hidden="1">#REF!</definedName>
    <definedName name="BExU5TDWM8NNDHYPQ7OQODTQ368A" localSheetId="19" hidden="1">#REF!</definedName>
    <definedName name="BExU5TDWM8NNDHYPQ7OQODTQ368A" localSheetId="20" hidden="1">#REF!</definedName>
    <definedName name="BExU5TDWM8NNDHYPQ7OQODTQ368A" localSheetId="14" hidden="1">#REF!</definedName>
    <definedName name="BExU5TDWM8NNDHYPQ7OQODTQ368A" localSheetId="15" hidden="1">#REF!</definedName>
    <definedName name="BExU5TDWM8NNDHYPQ7OQODTQ368A" localSheetId="3" hidden="1">#REF!</definedName>
    <definedName name="BExU5TDWM8NNDHYPQ7OQODTQ368A" hidden="1">#REF!</definedName>
    <definedName name="BExU5X4OX1V1XHS6WSSORVQPP6Z3" localSheetId="2" hidden="1">#REF!</definedName>
    <definedName name="BExU5X4OX1V1XHS6WSSORVQPP6Z3" localSheetId="22" hidden="1">#REF!</definedName>
    <definedName name="BExU5X4OX1V1XHS6WSSORVQPP6Z3" localSheetId="19" hidden="1">#REF!</definedName>
    <definedName name="BExU5X4OX1V1XHS6WSSORVQPP6Z3" localSheetId="20" hidden="1">#REF!</definedName>
    <definedName name="BExU5X4OX1V1XHS6WSSORVQPP6Z3" localSheetId="14" hidden="1">#REF!</definedName>
    <definedName name="BExU5X4OX1V1XHS6WSSORVQPP6Z3" localSheetId="15" hidden="1">#REF!</definedName>
    <definedName name="BExU5X4OX1V1XHS6WSSORVQPP6Z3" localSheetId="3" hidden="1">#REF!</definedName>
    <definedName name="BExU5X4OX1V1XHS6WSSORVQPP6Z3" hidden="1">#REF!</definedName>
    <definedName name="BExU5XVPARTFMRYHNUTBKDIL4UJN" localSheetId="2" hidden="1">#REF!</definedName>
    <definedName name="BExU5XVPARTFMRYHNUTBKDIL4UJN" localSheetId="22" hidden="1">#REF!</definedName>
    <definedName name="BExU5XVPARTFMRYHNUTBKDIL4UJN" localSheetId="19" hidden="1">#REF!</definedName>
    <definedName name="BExU5XVPARTFMRYHNUTBKDIL4UJN" localSheetId="20" hidden="1">#REF!</definedName>
    <definedName name="BExU5XVPARTFMRYHNUTBKDIL4UJN" localSheetId="14" hidden="1">#REF!</definedName>
    <definedName name="BExU5XVPARTFMRYHNUTBKDIL4UJN" localSheetId="15" hidden="1">#REF!</definedName>
    <definedName name="BExU5XVPARTFMRYHNUTBKDIL4UJN" localSheetId="3" hidden="1">#REF!</definedName>
    <definedName name="BExU5XVPARTFMRYHNUTBKDIL4UJN" hidden="1">#REF!</definedName>
    <definedName name="BExU66KMFBAP8JCVG9VM1RD1TNFF" localSheetId="2" hidden="1">#REF!</definedName>
    <definedName name="BExU66KMFBAP8JCVG9VM1RD1TNFF" localSheetId="22" hidden="1">#REF!</definedName>
    <definedName name="BExU66KMFBAP8JCVG9VM1RD1TNFF" localSheetId="19" hidden="1">#REF!</definedName>
    <definedName name="BExU66KMFBAP8JCVG9VM1RD1TNFF" localSheetId="20" hidden="1">#REF!</definedName>
    <definedName name="BExU66KMFBAP8JCVG9VM1RD1TNFF" localSheetId="14" hidden="1">#REF!</definedName>
    <definedName name="BExU66KMFBAP8JCVG9VM1RD1TNFF" localSheetId="15" hidden="1">#REF!</definedName>
    <definedName name="BExU66KMFBAP8JCVG9VM1RD1TNFF" localSheetId="3" hidden="1">#REF!</definedName>
    <definedName name="BExU66KMFBAP8JCVG9VM1RD1TNFF" hidden="1">#REF!</definedName>
    <definedName name="BExU68IOM3CB3TACNAE9565TW7SH" localSheetId="2" hidden="1">#REF!</definedName>
    <definedName name="BExU68IOM3CB3TACNAE9565TW7SH" localSheetId="22" hidden="1">#REF!</definedName>
    <definedName name="BExU68IOM3CB3TACNAE9565TW7SH" localSheetId="19" hidden="1">#REF!</definedName>
    <definedName name="BExU68IOM3CB3TACNAE9565TW7SH" localSheetId="20" hidden="1">#REF!</definedName>
    <definedName name="BExU68IOM3CB3TACNAE9565TW7SH" localSheetId="14" hidden="1">#REF!</definedName>
    <definedName name="BExU68IOM3CB3TACNAE9565TW7SH" localSheetId="15" hidden="1">#REF!</definedName>
    <definedName name="BExU68IOM3CB3TACNAE9565TW7SH" localSheetId="3" hidden="1">#REF!</definedName>
    <definedName name="BExU68IOM3CB3TACNAE9565TW7SH" hidden="1">#REF!</definedName>
    <definedName name="BExU6AM82KN21E82HMWVP3LWP9IL" localSheetId="2" hidden="1">#REF!</definedName>
    <definedName name="BExU6AM82KN21E82HMWVP3LWP9IL" localSheetId="22" hidden="1">#REF!</definedName>
    <definedName name="BExU6AM82KN21E82HMWVP3LWP9IL" localSheetId="19" hidden="1">#REF!</definedName>
    <definedName name="BExU6AM82KN21E82HMWVP3LWP9IL" localSheetId="20" hidden="1">#REF!</definedName>
    <definedName name="BExU6AM82KN21E82HMWVP3LWP9IL" localSheetId="14" hidden="1">#REF!</definedName>
    <definedName name="BExU6AM82KN21E82HMWVP3LWP9IL" localSheetId="15" hidden="1">#REF!</definedName>
    <definedName name="BExU6AM82KN21E82HMWVP3LWP9IL" localSheetId="3" hidden="1">#REF!</definedName>
    <definedName name="BExU6AM82KN21E82HMWVP3LWP9IL" hidden="1">#REF!</definedName>
    <definedName name="BExU6FEU1MRHU98R9YOJC5OKUJ6L" localSheetId="2" hidden="1">#REF!</definedName>
    <definedName name="BExU6FEU1MRHU98R9YOJC5OKUJ6L" localSheetId="22" hidden="1">#REF!</definedName>
    <definedName name="BExU6FEU1MRHU98R9YOJC5OKUJ6L" localSheetId="19" hidden="1">#REF!</definedName>
    <definedName name="BExU6FEU1MRHU98R9YOJC5OKUJ6L" localSheetId="20" hidden="1">#REF!</definedName>
    <definedName name="BExU6FEU1MRHU98R9YOJC5OKUJ6L" localSheetId="14" hidden="1">#REF!</definedName>
    <definedName name="BExU6FEU1MRHU98R9YOJC5OKUJ6L" localSheetId="15" hidden="1">#REF!</definedName>
    <definedName name="BExU6FEU1MRHU98R9YOJC5OKUJ6L" localSheetId="3" hidden="1">#REF!</definedName>
    <definedName name="BExU6FEU1MRHU98R9YOJC5OKUJ6L" hidden="1">#REF!</definedName>
    <definedName name="BExU6KIAJ663Y8W8QMU4HCF183DF" localSheetId="2" hidden="1">#REF!</definedName>
    <definedName name="BExU6KIAJ663Y8W8QMU4HCF183DF" localSheetId="22" hidden="1">#REF!</definedName>
    <definedName name="BExU6KIAJ663Y8W8QMU4HCF183DF" localSheetId="19" hidden="1">#REF!</definedName>
    <definedName name="BExU6KIAJ663Y8W8QMU4HCF183DF" localSheetId="20" hidden="1">#REF!</definedName>
    <definedName name="BExU6KIAJ663Y8W8QMU4HCF183DF" localSheetId="14" hidden="1">#REF!</definedName>
    <definedName name="BExU6KIAJ663Y8W8QMU4HCF183DF" localSheetId="15" hidden="1">#REF!</definedName>
    <definedName name="BExU6KIAJ663Y8W8QMU4HCF183DF" localSheetId="3" hidden="1">#REF!</definedName>
    <definedName name="BExU6KIAJ663Y8W8QMU4HCF183DF" hidden="1">#REF!</definedName>
    <definedName name="BExU6KT19B4PG6SHXFBGBPLM66KT" localSheetId="2" hidden="1">#REF!</definedName>
    <definedName name="BExU6KT19B4PG6SHXFBGBPLM66KT" localSheetId="22" hidden="1">#REF!</definedName>
    <definedName name="BExU6KT19B4PG6SHXFBGBPLM66KT" localSheetId="19" hidden="1">#REF!</definedName>
    <definedName name="BExU6KT19B4PG6SHXFBGBPLM66KT" localSheetId="20" hidden="1">#REF!</definedName>
    <definedName name="BExU6KT19B4PG6SHXFBGBPLM66KT" localSheetId="14" hidden="1">#REF!</definedName>
    <definedName name="BExU6KT19B4PG6SHXFBGBPLM66KT" localSheetId="15" hidden="1">#REF!</definedName>
    <definedName name="BExU6KT19B4PG6SHXFBGBPLM66KT" localSheetId="3" hidden="1">#REF!</definedName>
    <definedName name="BExU6KT19B4PG6SHXFBGBPLM66KT" hidden="1">#REF!</definedName>
    <definedName name="BExU6PAVKIOAIMQ9XQIHHF1SUAGO" localSheetId="2" hidden="1">#REF!</definedName>
    <definedName name="BExU6PAVKIOAIMQ9XQIHHF1SUAGO" localSheetId="22" hidden="1">#REF!</definedName>
    <definedName name="BExU6PAVKIOAIMQ9XQIHHF1SUAGO" localSheetId="19" hidden="1">#REF!</definedName>
    <definedName name="BExU6PAVKIOAIMQ9XQIHHF1SUAGO" localSheetId="20" hidden="1">#REF!</definedName>
    <definedName name="BExU6PAVKIOAIMQ9XQIHHF1SUAGO" localSheetId="14" hidden="1">#REF!</definedName>
    <definedName name="BExU6PAVKIOAIMQ9XQIHHF1SUAGO" localSheetId="15" hidden="1">#REF!</definedName>
    <definedName name="BExU6PAVKIOAIMQ9XQIHHF1SUAGO" localSheetId="3" hidden="1">#REF!</definedName>
    <definedName name="BExU6PAVKIOAIMQ9XQIHHF1SUAGO" hidden="1">#REF!</definedName>
    <definedName name="BExU6SLKTWV0YINVLTI6BCG9ANZM" localSheetId="2" hidden="1">#REF!</definedName>
    <definedName name="BExU6SLKTWV0YINVLTI6BCG9ANZM" localSheetId="22" hidden="1">#REF!</definedName>
    <definedName name="BExU6SLKTWV0YINVLTI6BCG9ANZM" localSheetId="19" hidden="1">#REF!</definedName>
    <definedName name="BExU6SLKTWV0YINVLTI6BCG9ANZM" localSheetId="20" hidden="1">#REF!</definedName>
    <definedName name="BExU6SLKTWV0YINVLTI6BCG9ANZM" localSheetId="14" hidden="1">#REF!</definedName>
    <definedName name="BExU6SLKTWV0YINVLTI6BCG9ANZM" localSheetId="15" hidden="1">#REF!</definedName>
    <definedName name="BExU6SLKTWV0YINVLTI6BCG9ANZM" localSheetId="3" hidden="1">#REF!</definedName>
    <definedName name="BExU6SLKTWV0YINVLTI6BCG9ANZM" hidden="1">#REF!</definedName>
    <definedName name="BExU6WXXC7SSQDMHSLUN5C2V4IYX" localSheetId="2" hidden="1">#REF!</definedName>
    <definedName name="BExU6WXXC7SSQDMHSLUN5C2V4IYX" localSheetId="22" hidden="1">#REF!</definedName>
    <definedName name="BExU6WXXC7SSQDMHSLUN5C2V4IYX" localSheetId="19" hidden="1">#REF!</definedName>
    <definedName name="BExU6WXXC7SSQDMHSLUN5C2V4IYX" localSheetId="20" hidden="1">#REF!</definedName>
    <definedName name="BExU6WXXC7SSQDMHSLUN5C2V4IYX" localSheetId="14" hidden="1">#REF!</definedName>
    <definedName name="BExU6WXXC7SSQDMHSLUN5C2V4IYX" localSheetId="15" hidden="1">#REF!</definedName>
    <definedName name="BExU6WXXC7SSQDMHSLUN5C2V4IYX" localSheetId="3" hidden="1">#REF!</definedName>
    <definedName name="BExU6WXXC7SSQDMHSLUN5C2V4IYX" hidden="1">#REF!</definedName>
    <definedName name="BExU73387E74XE8A9UKZLZNJYY65" localSheetId="2" hidden="1">#REF!</definedName>
    <definedName name="BExU73387E74XE8A9UKZLZNJYY65" localSheetId="22" hidden="1">#REF!</definedName>
    <definedName name="BExU73387E74XE8A9UKZLZNJYY65" localSheetId="19" hidden="1">#REF!</definedName>
    <definedName name="BExU73387E74XE8A9UKZLZNJYY65" localSheetId="20" hidden="1">#REF!</definedName>
    <definedName name="BExU73387E74XE8A9UKZLZNJYY65" localSheetId="14" hidden="1">#REF!</definedName>
    <definedName name="BExU73387E74XE8A9UKZLZNJYY65" localSheetId="15" hidden="1">#REF!</definedName>
    <definedName name="BExU73387E74XE8A9UKZLZNJYY65" localSheetId="3" hidden="1">#REF!</definedName>
    <definedName name="BExU73387E74XE8A9UKZLZNJYY65" hidden="1">#REF!</definedName>
    <definedName name="BExU76ZHCJM8I7VSICCMSTC33O6U" localSheetId="2" hidden="1">#REF!</definedName>
    <definedName name="BExU76ZHCJM8I7VSICCMSTC33O6U" localSheetId="22" hidden="1">#REF!</definedName>
    <definedName name="BExU76ZHCJM8I7VSICCMSTC33O6U" localSheetId="19" hidden="1">#REF!</definedName>
    <definedName name="BExU76ZHCJM8I7VSICCMSTC33O6U" localSheetId="20" hidden="1">#REF!</definedName>
    <definedName name="BExU76ZHCJM8I7VSICCMSTC33O6U" localSheetId="14" hidden="1">#REF!</definedName>
    <definedName name="BExU76ZHCJM8I7VSICCMSTC33O6U" localSheetId="15" hidden="1">#REF!</definedName>
    <definedName name="BExU76ZHCJM8I7VSICCMSTC33O6U" localSheetId="3" hidden="1">#REF!</definedName>
    <definedName name="BExU76ZHCJM8I7VSICCMSTC33O6U" hidden="1">#REF!</definedName>
    <definedName name="BExU7BBTUF8BQ42DSGM94X5TG5GF" localSheetId="2" hidden="1">#REF!</definedName>
    <definedName name="BExU7BBTUF8BQ42DSGM94X5TG5GF" localSheetId="22" hidden="1">#REF!</definedName>
    <definedName name="BExU7BBTUF8BQ42DSGM94X5TG5GF" localSheetId="19" hidden="1">#REF!</definedName>
    <definedName name="BExU7BBTUF8BQ42DSGM94X5TG5GF" localSheetId="20" hidden="1">#REF!</definedName>
    <definedName name="BExU7BBTUF8BQ42DSGM94X5TG5GF" localSheetId="14" hidden="1">#REF!</definedName>
    <definedName name="BExU7BBTUF8BQ42DSGM94X5TG5GF" localSheetId="15" hidden="1">#REF!</definedName>
    <definedName name="BExU7BBTUF8BQ42DSGM94X5TG5GF" localSheetId="3" hidden="1">#REF!</definedName>
    <definedName name="BExU7BBTUF8BQ42DSGM94X5TG5GF" hidden="1">#REF!</definedName>
    <definedName name="BExU7HH4EAHFQHT4AXKGWAWZP3I0" localSheetId="2" hidden="1">#REF!</definedName>
    <definedName name="BExU7HH4EAHFQHT4AXKGWAWZP3I0" localSheetId="22" hidden="1">#REF!</definedName>
    <definedName name="BExU7HH4EAHFQHT4AXKGWAWZP3I0" localSheetId="19" hidden="1">#REF!</definedName>
    <definedName name="BExU7HH4EAHFQHT4AXKGWAWZP3I0" localSheetId="20" hidden="1">#REF!</definedName>
    <definedName name="BExU7HH4EAHFQHT4AXKGWAWZP3I0" localSheetId="14" hidden="1">#REF!</definedName>
    <definedName name="BExU7HH4EAHFQHT4AXKGWAWZP3I0" localSheetId="15" hidden="1">#REF!</definedName>
    <definedName name="BExU7HH4EAHFQHT4AXKGWAWZP3I0" localSheetId="3" hidden="1">#REF!</definedName>
    <definedName name="BExU7HH4EAHFQHT4AXKGWAWZP3I0" hidden="1">#REF!</definedName>
    <definedName name="BExU7L7WPQSA0ELXZ0I86V33QCCJ" localSheetId="2" hidden="1">#REF!</definedName>
    <definedName name="BExU7L7WPQSA0ELXZ0I86V33QCCJ" localSheetId="22" hidden="1">#REF!</definedName>
    <definedName name="BExU7L7WPQSA0ELXZ0I86V33QCCJ" localSheetId="19" hidden="1">#REF!</definedName>
    <definedName name="BExU7L7WPQSA0ELXZ0I86V33QCCJ" localSheetId="20" hidden="1">#REF!</definedName>
    <definedName name="BExU7L7WPQSA0ELXZ0I86V33QCCJ" localSheetId="14" hidden="1">#REF!</definedName>
    <definedName name="BExU7L7WPQSA0ELXZ0I86V33QCCJ" localSheetId="15" hidden="1">#REF!</definedName>
    <definedName name="BExU7L7WPQSA0ELXZ0I86V33QCCJ" localSheetId="3" hidden="1">#REF!</definedName>
    <definedName name="BExU7L7WPQSA0ELXZ0I86V33QCCJ" hidden="1">#REF!</definedName>
    <definedName name="BExU7MF1ZVPDHOSMCAXOSYICHZ4I" localSheetId="2" hidden="1">#REF!</definedName>
    <definedName name="BExU7MF1ZVPDHOSMCAXOSYICHZ4I" localSheetId="22" hidden="1">#REF!</definedName>
    <definedName name="BExU7MF1ZVPDHOSMCAXOSYICHZ4I" localSheetId="19" hidden="1">#REF!</definedName>
    <definedName name="BExU7MF1ZVPDHOSMCAXOSYICHZ4I" localSheetId="20" hidden="1">#REF!</definedName>
    <definedName name="BExU7MF1ZVPDHOSMCAXOSYICHZ4I" localSheetId="14" hidden="1">#REF!</definedName>
    <definedName name="BExU7MF1ZVPDHOSMCAXOSYICHZ4I" localSheetId="15" hidden="1">#REF!</definedName>
    <definedName name="BExU7MF1ZVPDHOSMCAXOSYICHZ4I" localSheetId="3" hidden="1">#REF!</definedName>
    <definedName name="BExU7MF1ZVPDHOSMCAXOSYICHZ4I" hidden="1">#REF!</definedName>
    <definedName name="BExU7O2BJ6D5YCKEL6FD2EFCWYRX" localSheetId="2" hidden="1">#REF!</definedName>
    <definedName name="BExU7O2BJ6D5YCKEL6FD2EFCWYRX" localSheetId="22" hidden="1">#REF!</definedName>
    <definedName name="BExU7O2BJ6D5YCKEL6FD2EFCWYRX" localSheetId="19" hidden="1">#REF!</definedName>
    <definedName name="BExU7O2BJ6D5YCKEL6FD2EFCWYRX" localSheetId="20" hidden="1">#REF!</definedName>
    <definedName name="BExU7O2BJ6D5YCKEL6FD2EFCWYRX" localSheetId="14" hidden="1">#REF!</definedName>
    <definedName name="BExU7O2BJ6D5YCKEL6FD2EFCWYRX" localSheetId="15" hidden="1">#REF!</definedName>
    <definedName name="BExU7O2BJ6D5YCKEL6FD2EFCWYRX" localSheetId="3" hidden="1">#REF!</definedName>
    <definedName name="BExU7O2BJ6D5YCKEL6FD2EFCWYRX" hidden="1">#REF!</definedName>
    <definedName name="BExU7Q0JS9YIUKUPNSSAIDK2KJAV" localSheetId="2" hidden="1">#REF!</definedName>
    <definedName name="BExU7Q0JS9YIUKUPNSSAIDK2KJAV" localSheetId="22" hidden="1">#REF!</definedName>
    <definedName name="BExU7Q0JS9YIUKUPNSSAIDK2KJAV" localSheetId="19" hidden="1">#REF!</definedName>
    <definedName name="BExU7Q0JS9YIUKUPNSSAIDK2KJAV" localSheetId="20" hidden="1">#REF!</definedName>
    <definedName name="BExU7Q0JS9YIUKUPNSSAIDK2KJAV" localSheetId="14" hidden="1">#REF!</definedName>
    <definedName name="BExU7Q0JS9YIUKUPNSSAIDK2KJAV" localSheetId="15" hidden="1">#REF!</definedName>
    <definedName name="BExU7Q0JS9YIUKUPNSSAIDK2KJAV" localSheetId="3" hidden="1">#REF!</definedName>
    <definedName name="BExU7Q0JS9YIUKUPNSSAIDK2KJAV" hidden="1">#REF!</definedName>
    <definedName name="BExU80I6AE5OU7P7F5V7HWIZBJ4P" localSheetId="2" hidden="1">#REF!</definedName>
    <definedName name="BExU80I6AE5OU7P7F5V7HWIZBJ4P" localSheetId="22" hidden="1">#REF!</definedName>
    <definedName name="BExU80I6AE5OU7P7F5V7HWIZBJ4P" localSheetId="19" hidden="1">#REF!</definedName>
    <definedName name="BExU80I6AE5OU7P7F5V7HWIZBJ4P" localSheetId="20" hidden="1">#REF!</definedName>
    <definedName name="BExU80I6AE5OU7P7F5V7HWIZBJ4P" localSheetId="14" hidden="1">#REF!</definedName>
    <definedName name="BExU80I6AE5OU7P7F5V7HWIZBJ4P" localSheetId="15" hidden="1">#REF!</definedName>
    <definedName name="BExU80I6AE5OU7P7F5V7HWIZBJ4P" localSheetId="3" hidden="1">#REF!</definedName>
    <definedName name="BExU80I6AE5OU7P7F5V7HWIZBJ4P" hidden="1">#REF!</definedName>
    <definedName name="BExU86NB26MCPYIISZ36HADONGT2" localSheetId="2" hidden="1">#REF!</definedName>
    <definedName name="BExU86NB26MCPYIISZ36HADONGT2" localSheetId="22" hidden="1">#REF!</definedName>
    <definedName name="BExU86NB26MCPYIISZ36HADONGT2" localSheetId="19" hidden="1">#REF!</definedName>
    <definedName name="BExU86NB26MCPYIISZ36HADONGT2" localSheetId="20" hidden="1">#REF!</definedName>
    <definedName name="BExU86NB26MCPYIISZ36HADONGT2" localSheetId="14" hidden="1">#REF!</definedName>
    <definedName name="BExU86NB26MCPYIISZ36HADONGT2" localSheetId="15" hidden="1">#REF!</definedName>
    <definedName name="BExU86NB26MCPYIISZ36HADONGT2" localSheetId="3" hidden="1">#REF!</definedName>
    <definedName name="BExU86NB26MCPYIISZ36HADONGT2" hidden="1">#REF!</definedName>
    <definedName name="BExU885EZZNSZV3GP298UJ8LB7OL" localSheetId="2" hidden="1">#REF!</definedName>
    <definedName name="BExU885EZZNSZV3GP298UJ8LB7OL" localSheetId="22" hidden="1">#REF!</definedName>
    <definedName name="BExU885EZZNSZV3GP298UJ8LB7OL" localSheetId="19" hidden="1">#REF!</definedName>
    <definedName name="BExU885EZZNSZV3GP298UJ8LB7OL" localSheetId="20" hidden="1">#REF!</definedName>
    <definedName name="BExU885EZZNSZV3GP298UJ8LB7OL" localSheetId="14" hidden="1">#REF!</definedName>
    <definedName name="BExU885EZZNSZV3GP298UJ8LB7OL" localSheetId="15" hidden="1">#REF!</definedName>
    <definedName name="BExU885EZZNSZV3GP298UJ8LB7OL" localSheetId="3" hidden="1">#REF!</definedName>
    <definedName name="BExU885EZZNSZV3GP298UJ8LB7OL" hidden="1">#REF!</definedName>
    <definedName name="BExU8FSAUP9TUZ1NO9WXK80QPHWV" localSheetId="2" hidden="1">#REF!</definedName>
    <definedName name="BExU8FSAUP9TUZ1NO9WXK80QPHWV" localSheetId="22" hidden="1">#REF!</definedName>
    <definedName name="BExU8FSAUP9TUZ1NO9WXK80QPHWV" localSheetId="19" hidden="1">#REF!</definedName>
    <definedName name="BExU8FSAUP9TUZ1NO9WXK80QPHWV" localSheetId="20" hidden="1">#REF!</definedName>
    <definedName name="BExU8FSAUP9TUZ1NO9WXK80QPHWV" localSheetId="14" hidden="1">#REF!</definedName>
    <definedName name="BExU8FSAUP9TUZ1NO9WXK80QPHWV" localSheetId="15" hidden="1">#REF!</definedName>
    <definedName name="BExU8FSAUP9TUZ1NO9WXK80QPHWV" localSheetId="3" hidden="1">#REF!</definedName>
    <definedName name="BExU8FSAUP9TUZ1NO9WXK80QPHWV" hidden="1">#REF!</definedName>
    <definedName name="BExU8KFLAN778MBN93NYZB0FV30G" localSheetId="2" hidden="1">#REF!</definedName>
    <definedName name="BExU8KFLAN778MBN93NYZB0FV30G" localSheetId="22" hidden="1">#REF!</definedName>
    <definedName name="BExU8KFLAN778MBN93NYZB0FV30G" localSheetId="19" hidden="1">#REF!</definedName>
    <definedName name="BExU8KFLAN778MBN93NYZB0FV30G" localSheetId="20" hidden="1">#REF!</definedName>
    <definedName name="BExU8KFLAN778MBN93NYZB0FV30G" localSheetId="14" hidden="1">#REF!</definedName>
    <definedName name="BExU8KFLAN778MBN93NYZB0FV30G" localSheetId="15" hidden="1">#REF!</definedName>
    <definedName name="BExU8KFLAN778MBN93NYZB0FV30G" localSheetId="3" hidden="1">#REF!</definedName>
    <definedName name="BExU8KFLAN778MBN93NYZB0FV30G" hidden="1">#REF!</definedName>
    <definedName name="BExU8PZC6845UUDFG9M8FTC3P3DK" localSheetId="2" hidden="1">#REF!</definedName>
    <definedName name="BExU8PZC6845UUDFG9M8FTC3P3DK" localSheetId="22" hidden="1">#REF!</definedName>
    <definedName name="BExU8PZC6845UUDFG9M8FTC3P3DK" localSheetId="19" hidden="1">#REF!</definedName>
    <definedName name="BExU8PZC6845UUDFG9M8FTC3P3DK" localSheetId="20" hidden="1">#REF!</definedName>
    <definedName name="BExU8PZC6845UUDFG9M8FTC3P3DK" localSheetId="14" hidden="1">#REF!</definedName>
    <definedName name="BExU8PZC6845UUDFG9M8FTC3P3DK" localSheetId="15" hidden="1">#REF!</definedName>
    <definedName name="BExU8PZC6845UUDFG9M8FTC3P3DK" localSheetId="3" hidden="1">#REF!</definedName>
    <definedName name="BExU8PZC6845UUDFG9M8FTC3P3DK" hidden="1">#REF!</definedName>
    <definedName name="BExU8UX9JX3XLB47YZ8GFXE0V7R2" localSheetId="2" hidden="1">#REF!</definedName>
    <definedName name="BExU8UX9JX3XLB47YZ8GFXE0V7R2" localSheetId="22" hidden="1">#REF!</definedName>
    <definedName name="BExU8UX9JX3XLB47YZ8GFXE0V7R2" localSheetId="19" hidden="1">#REF!</definedName>
    <definedName name="BExU8UX9JX3XLB47YZ8GFXE0V7R2" localSheetId="20" hidden="1">#REF!</definedName>
    <definedName name="BExU8UX9JX3XLB47YZ8GFXE0V7R2" localSheetId="14" hidden="1">#REF!</definedName>
    <definedName name="BExU8UX9JX3XLB47YZ8GFXE0V7R2" localSheetId="15" hidden="1">#REF!</definedName>
    <definedName name="BExU8UX9JX3XLB47YZ8GFXE0V7R2" localSheetId="3" hidden="1">#REF!</definedName>
    <definedName name="BExU8UX9JX3XLB47YZ8GFXE0V7R2" hidden="1">#REF!</definedName>
    <definedName name="BExU8WVGMRSFNWCNHODQ9JQCMZB0" localSheetId="2" hidden="1">#REF!</definedName>
    <definedName name="BExU8WVGMRSFNWCNHODQ9JQCMZB0" localSheetId="22" hidden="1">#REF!</definedName>
    <definedName name="BExU8WVGMRSFNWCNHODQ9JQCMZB0" localSheetId="19" hidden="1">#REF!</definedName>
    <definedName name="BExU8WVGMRSFNWCNHODQ9JQCMZB0" localSheetId="20" hidden="1">#REF!</definedName>
    <definedName name="BExU8WVGMRSFNWCNHODQ9JQCMZB0" localSheetId="14" hidden="1">#REF!</definedName>
    <definedName name="BExU8WVGMRSFNWCNHODQ9JQCMZB0" localSheetId="15" hidden="1">#REF!</definedName>
    <definedName name="BExU8WVGMRSFNWCNHODQ9JQCMZB0" localSheetId="3" hidden="1">#REF!</definedName>
    <definedName name="BExU8WVGMRSFNWCNHODQ9JQCMZB0" hidden="1">#REF!</definedName>
    <definedName name="BExU96M1J7P9DZQ3S9H0C12KGYTW" localSheetId="2" hidden="1">#REF!</definedName>
    <definedName name="BExU96M1J7P9DZQ3S9H0C12KGYTW" localSheetId="22" hidden="1">#REF!</definedName>
    <definedName name="BExU96M1J7P9DZQ3S9H0C12KGYTW" localSheetId="19" hidden="1">#REF!</definedName>
    <definedName name="BExU96M1J7P9DZQ3S9H0C12KGYTW" localSheetId="20" hidden="1">#REF!</definedName>
    <definedName name="BExU96M1J7P9DZQ3S9H0C12KGYTW" localSheetId="14" hidden="1">#REF!</definedName>
    <definedName name="BExU96M1J7P9DZQ3S9H0C12KGYTW" localSheetId="15" hidden="1">#REF!</definedName>
    <definedName name="BExU96M1J7P9DZQ3S9H0C12KGYTW" localSheetId="3" hidden="1">#REF!</definedName>
    <definedName name="BExU96M1J7P9DZQ3S9H0C12KGYTW" hidden="1">#REF!</definedName>
    <definedName name="BExU9F05OR1GZ3057R6UL3WPEIYI" localSheetId="2" hidden="1">#REF!</definedName>
    <definedName name="BExU9F05OR1GZ3057R6UL3WPEIYI" localSheetId="22" hidden="1">#REF!</definedName>
    <definedName name="BExU9F05OR1GZ3057R6UL3WPEIYI" localSheetId="19" hidden="1">#REF!</definedName>
    <definedName name="BExU9F05OR1GZ3057R6UL3WPEIYI" localSheetId="20" hidden="1">#REF!</definedName>
    <definedName name="BExU9F05OR1GZ3057R6UL3WPEIYI" localSheetId="14" hidden="1">#REF!</definedName>
    <definedName name="BExU9F05OR1GZ3057R6UL3WPEIYI" localSheetId="15" hidden="1">#REF!</definedName>
    <definedName name="BExU9F05OR1GZ3057R6UL3WPEIYI" localSheetId="3" hidden="1">#REF!</definedName>
    <definedName name="BExU9F05OR1GZ3057R6UL3WPEIYI" hidden="1">#REF!</definedName>
    <definedName name="BExU9GCSO5YILIKG6VAHN13DL75K" localSheetId="2" hidden="1">#REF!</definedName>
    <definedName name="BExU9GCSO5YILIKG6VAHN13DL75K" localSheetId="22" hidden="1">#REF!</definedName>
    <definedName name="BExU9GCSO5YILIKG6VAHN13DL75K" localSheetId="19" hidden="1">#REF!</definedName>
    <definedName name="BExU9GCSO5YILIKG6VAHN13DL75K" localSheetId="20" hidden="1">#REF!</definedName>
    <definedName name="BExU9GCSO5YILIKG6VAHN13DL75K" localSheetId="14" hidden="1">#REF!</definedName>
    <definedName name="BExU9GCSO5YILIKG6VAHN13DL75K" localSheetId="15" hidden="1">#REF!</definedName>
    <definedName name="BExU9GCSO5YILIKG6VAHN13DL75K" localSheetId="3" hidden="1">#REF!</definedName>
    <definedName name="BExU9GCSO5YILIKG6VAHN13DL75K" hidden="1">#REF!</definedName>
    <definedName name="BExU9KJOZLO15N11MJVN782NFGJ0" localSheetId="2" hidden="1">#REF!</definedName>
    <definedName name="BExU9KJOZLO15N11MJVN782NFGJ0" localSheetId="22" hidden="1">#REF!</definedName>
    <definedName name="BExU9KJOZLO15N11MJVN782NFGJ0" localSheetId="19" hidden="1">#REF!</definedName>
    <definedName name="BExU9KJOZLO15N11MJVN782NFGJ0" localSheetId="20" hidden="1">#REF!</definedName>
    <definedName name="BExU9KJOZLO15N11MJVN782NFGJ0" localSheetId="14" hidden="1">#REF!</definedName>
    <definedName name="BExU9KJOZLO15N11MJVN782NFGJ0" localSheetId="15" hidden="1">#REF!</definedName>
    <definedName name="BExU9KJOZLO15N11MJVN782NFGJ0" localSheetId="3" hidden="1">#REF!</definedName>
    <definedName name="BExU9KJOZLO15N11MJVN782NFGJ0" hidden="1">#REF!</definedName>
    <definedName name="BExU9LG29XU2K1GNKRO4438JYQZE" localSheetId="2" hidden="1">#REF!</definedName>
    <definedName name="BExU9LG29XU2K1GNKRO4438JYQZE" localSheetId="22" hidden="1">#REF!</definedName>
    <definedName name="BExU9LG29XU2K1GNKRO4438JYQZE" localSheetId="19" hidden="1">#REF!</definedName>
    <definedName name="BExU9LG29XU2K1GNKRO4438JYQZE" localSheetId="20" hidden="1">#REF!</definedName>
    <definedName name="BExU9LG29XU2K1GNKRO4438JYQZE" localSheetId="14" hidden="1">#REF!</definedName>
    <definedName name="BExU9LG29XU2K1GNKRO4438JYQZE" localSheetId="15" hidden="1">#REF!</definedName>
    <definedName name="BExU9LG29XU2K1GNKRO4438JYQZE" localSheetId="3" hidden="1">#REF!</definedName>
    <definedName name="BExU9LG29XU2K1GNKRO4438JYQZE" hidden="1">#REF!</definedName>
    <definedName name="BExU9RW36I5Z6JIXUIUB3PJH86LT" localSheetId="2" hidden="1">#REF!</definedName>
    <definedName name="BExU9RW36I5Z6JIXUIUB3PJH86LT" localSheetId="22" hidden="1">#REF!</definedName>
    <definedName name="BExU9RW36I5Z6JIXUIUB3PJH86LT" localSheetId="19" hidden="1">#REF!</definedName>
    <definedName name="BExU9RW36I5Z6JIXUIUB3PJH86LT" localSheetId="20" hidden="1">#REF!</definedName>
    <definedName name="BExU9RW36I5Z6JIXUIUB3PJH86LT" localSheetId="14" hidden="1">#REF!</definedName>
    <definedName name="BExU9RW36I5Z6JIXUIUB3PJH86LT" localSheetId="15" hidden="1">#REF!</definedName>
    <definedName name="BExU9RW36I5Z6JIXUIUB3PJH86LT" localSheetId="3" hidden="1">#REF!</definedName>
    <definedName name="BExU9RW36I5Z6JIXUIUB3PJH86LT" hidden="1">#REF!</definedName>
    <definedName name="BExU9WU19DJ2VAGISPFEGDWWOO4V" localSheetId="2" hidden="1">#REF!</definedName>
    <definedName name="BExU9WU19DJ2VAGISPFEGDWWOO4V" localSheetId="22" hidden="1">#REF!</definedName>
    <definedName name="BExU9WU19DJ2VAGISPFEGDWWOO4V" localSheetId="19" hidden="1">#REF!</definedName>
    <definedName name="BExU9WU19DJ2VAGISPFEGDWWOO4V" localSheetId="20" hidden="1">#REF!</definedName>
    <definedName name="BExU9WU19DJ2VAGISPFEGDWWOO4V" localSheetId="14" hidden="1">#REF!</definedName>
    <definedName name="BExU9WU19DJ2VAGISPFEGDWWOO4V" localSheetId="15" hidden="1">#REF!</definedName>
    <definedName name="BExU9WU19DJ2VAGISPFEGDWWOO4V" localSheetId="3" hidden="1">#REF!</definedName>
    <definedName name="BExU9WU19DJ2VAGISPFEGDWWOO4V" hidden="1">#REF!</definedName>
    <definedName name="BExUA28AO7OWDG3H23Q0CL4B7BHW" localSheetId="2" hidden="1">#REF!</definedName>
    <definedName name="BExUA28AO7OWDG3H23Q0CL4B7BHW" localSheetId="22" hidden="1">#REF!</definedName>
    <definedName name="BExUA28AO7OWDG3H23Q0CL4B7BHW" localSheetId="19" hidden="1">#REF!</definedName>
    <definedName name="BExUA28AO7OWDG3H23Q0CL4B7BHW" localSheetId="20" hidden="1">#REF!</definedName>
    <definedName name="BExUA28AO7OWDG3H23Q0CL4B7BHW" localSheetId="14" hidden="1">#REF!</definedName>
    <definedName name="BExUA28AO7OWDG3H23Q0CL4B7BHW" localSheetId="15" hidden="1">#REF!</definedName>
    <definedName name="BExUA28AO7OWDG3H23Q0CL4B7BHW" localSheetId="3" hidden="1">#REF!</definedName>
    <definedName name="BExUA28AO7OWDG3H23Q0CL4B7BHW" hidden="1">#REF!</definedName>
    <definedName name="BExUA34N2C083NSTAHQGZZ3BCYGK" localSheetId="2" hidden="1">#REF!</definedName>
    <definedName name="BExUA34N2C083NSTAHQGZZ3BCYGK" localSheetId="22" hidden="1">#REF!</definedName>
    <definedName name="BExUA34N2C083NSTAHQGZZ3BCYGK" localSheetId="19" hidden="1">#REF!</definedName>
    <definedName name="BExUA34N2C083NSTAHQGZZ3BCYGK" localSheetId="20" hidden="1">#REF!</definedName>
    <definedName name="BExUA34N2C083NSTAHQGZZ3BCYGK" localSheetId="14" hidden="1">#REF!</definedName>
    <definedName name="BExUA34N2C083NSTAHQGZZ3BCYGK" localSheetId="15" hidden="1">#REF!</definedName>
    <definedName name="BExUA34N2C083NSTAHQGZZ3BCYGK" localSheetId="3" hidden="1">#REF!</definedName>
    <definedName name="BExUA34N2C083NSTAHQGZZ3BCYGK" hidden="1">#REF!</definedName>
    <definedName name="BExUA5O923FFNEBY8BPO1TU3QGBM" localSheetId="2" hidden="1">#REF!</definedName>
    <definedName name="BExUA5O923FFNEBY8BPO1TU3QGBM" localSheetId="22" hidden="1">#REF!</definedName>
    <definedName name="BExUA5O923FFNEBY8BPO1TU3QGBM" localSheetId="19" hidden="1">#REF!</definedName>
    <definedName name="BExUA5O923FFNEBY8BPO1TU3QGBM" localSheetId="20" hidden="1">#REF!</definedName>
    <definedName name="BExUA5O923FFNEBY8BPO1TU3QGBM" localSheetId="14" hidden="1">#REF!</definedName>
    <definedName name="BExUA5O923FFNEBY8BPO1TU3QGBM" localSheetId="15" hidden="1">#REF!</definedName>
    <definedName name="BExUA5O923FFNEBY8BPO1TU3QGBM" localSheetId="3" hidden="1">#REF!</definedName>
    <definedName name="BExUA5O923FFNEBY8BPO1TU3QGBM" hidden="1">#REF!</definedName>
    <definedName name="BExUA6Q4K25VH452AQ3ZIRBCMS61" localSheetId="2" hidden="1">#REF!</definedName>
    <definedName name="BExUA6Q4K25VH452AQ3ZIRBCMS61" localSheetId="22" hidden="1">#REF!</definedName>
    <definedName name="BExUA6Q4K25VH452AQ3ZIRBCMS61" localSheetId="19" hidden="1">#REF!</definedName>
    <definedName name="BExUA6Q4K25VH452AQ3ZIRBCMS61" localSheetId="20" hidden="1">#REF!</definedName>
    <definedName name="BExUA6Q4K25VH452AQ3ZIRBCMS61" localSheetId="14" hidden="1">#REF!</definedName>
    <definedName name="BExUA6Q4K25VH452AQ3ZIRBCMS61" localSheetId="15" hidden="1">#REF!</definedName>
    <definedName name="BExUA6Q4K25VH452AQ3ZIRBCMS61" localSheetId="3" hidden="1">#REF!</definedName>
    <definedName name="BExUA6Q4K25VH452AQ3ZIRBCMS61" hidden="1">#REF!</definedName>
    <definedName name="BExUAFV4JMBSM2SKBQL9NHL0NIBS" localSheetId="2" hidden="1">#REF!</definedName>
    <definedName name="BExUAFV4JMBSM2SKBQL9NHL0NIBS" localSheetId="22" hidden="1">#REF!</definedName>
    <definedName name="BExUAFV4JMBSM2SKBQL9NHL0NIBS" localSheetId="19" hidden="1">#REF!</definedName>
    <definedName name="BExUAFV4JMBSM2SKBQL9NHL0NIBS" localSheetId="20" hidden="1">#REF!</definedName>
    <definedName name="BExUAFV4JMBSM2SKBQL9NHL0NIBS" localSheetId="14" hidden="1">#REF!</definedName>
    <definedName name="BExUAFV4JMBSM2SKBQL9NHL0NIBS" localSheetId="15" hidden="1">#REF!</definedName>
    <definedName name="BExUAFV4JMBSM2SKBQL9NHL0NIBS" localSheetId="3" hidden="1">#REF!</definedName>
    <definedName name="BExUAFV4JMBSM2SKBQL9NHL0NIBS" hidden="1">#REF!</definedName>
    <definedName name="BExUAMWQODKBXMRH1QCMJLJBF8M7" localSheetId="2" hidden="1">#REF!</definedName>
    <definedName name="BExUAMWQODKBXMRH1QCMJLJBF8M7" localSheetId="22" hidden="1">#REF!</definedName>
    <definedName name="BExUAMWQODKBXMRH1QCMJLJBF8M7" localSheetId="19" hidden="1">#REF!</definedName>
    <definedName name="BExUAMWQODKBXMRH1QCMJLJBF8M7" localSheetId="20" hidden="1">#REF!</definedName>
    <definedName name="BExUAMWQODKBXMRH1QCMJLJBF8M7" localSheetId="14" hidden="1">#REF!</definedName>
    <definedName name="BExUAMWQODKBXMRH1QCMJLJBF8M7" localSheetId="15" hidden="1">#REF!</definedName>
    <definedName name="BExUAMWQODKBXMRH1QCMJLJBF8M7" localSheetId="3" hidden="1">#REF!</definedName>
    <definedName name="BExUAMWQODKBXMRH1QCMJLJBF8M7" hidden="1">#REF!</definedName>
    <definedName name="BExUARUP0MX710TNZSAA01HUEAVC" localSheetId="2" hidden="1">#REF!</definedName>
    <definedName name="BExUARUP0MX710TNZSAA01HUEAVC" localSheetId="22" hidden="1">#REF!</definedName>
    <definedName name="BExUARUP0MX710TNZSAA01HUEAVC" localSheetId="19" hidden="1">#REF!</definedName>
    <definedName name="BExUARUP0MX710TNZSAA01HUEAVC" localSheetId="20" hidden="1">#REF!</definedName>
    <definedName name="BExUARUP0MX710TNZSAA01HUEAVC" localSheetId="14" hidden="1">#REF!</definedName>
    <definedName name="BExUARUP0MX710TNZSAA01HUEAVC" localSheetId="15" hidden="1">#REF!</definedName>
    <definedName name="BExUARUP0MX710TNZSAA01HUEAVC" localSheetId="3" hidden="1">#REF!</definedName>
    <definedName name="BExUARUP0MX710TNZSAA01HUEAVC" hidden="1">#REF!</definedName>
    <definedName name="BExUAX8WS5OPVLCDXRGKTU2QMTFO" localSheetId="2" hidden="1">#REF!</definedName>
    <definedName name="BExUAX8WS5OPVLCDXRGKTU2QMTFO" localSheetId="22" hidden="1">#REF!</definedName>
    <definedName name="BExUAX8WS5OPVLCDXRGKTU2QMTFO" localSheetId="19" hidden="1">#REF!</definedName>
    <definedName name="BExUAX8WS5OPVLCDXRGKTU2QMTFO" localSheetId="20" hidden="1">#REF!</definedName>
    <definedName name="BExUAX8WS5OPVLCDXRGKTU2QMTFO" localSheetId="14" hidden="1">#REF!</definedName>
    <definedName name="BExUAX8WS5OPVLCDXRGKTU2QMTFO" localSheetId="15" hidden="1">#REF!</definedName>
    <definedName name="BExUAX8WS5OPVLCDXRGKTU2QMTFO" localSheetId="3" hidden="1">#REF!</definedName>
    <definedName name="BExUAX8WS5OPVLCDXRGKTU2QMTFO" hidden="1">#REF!</definedName>
    <definedName name="BExUB1FYAZ433NX9GD7WGACX5IZD" localSheetId="2" hidden="1">#REF!</definedName>
    <definedName name="BExUB1FYAZ433NX9GD7WGACX5IZD" localSheetId="22" hidden="1">#REF!</definedName>
    <definedName name="BExUB1FYAZ433NX9GD7WGACX5IZD" localSheetId="19" hidden="1">#REF!</definedName>
    <definedName name="BExUB1FYAZ433NX9GD7WGACX5IZD" localSheetId="20" hidden="1">#REF!</definedName>
    <definedName name="BExUB1FYAZ433NX9GD7WGACX5IZD" localSheetId="14" hidden="1">#REF!</definedName>
    <definedName name="BExUB1FYAZ433NX9GD7WGACX5IZD" localSheetId="15" hidden="1">#REF!</definedName>
    <definedName name="BExUB1FYAZ433NX9GD7WGACX5IZD" localSheetId="3" hidden="1">#REF!</definedName>
    <definedName name="BExUB1FYAZ433NX9GD7WGACX5IZD" hidden="1">#REF!</definedName>
    <definedName name="BExUB8HLEXSBVPZ5AXNQEK96F1N4" localSheetId="2" hidden="1">#REF!</definedName>
    <definedName name="BExUB8HLEXSBVPZ5AXNQEK96F1N4" localSheetId="22" hidden="1">#REF!</definedName>
    <definedName name="BExUB8HLEXSBVPZ5AXNQEK96F1N4" localSheetId="19" hidden="1">#REF!</definedName>
    <definedName name="BExUB8HLEXSBVPZ5AXNQEK96F1N4" localSheetId="20" hidden="1">#REF!</definedName>
    <definedName name="BExUB8HLEXSBVPZ5AXNQEK96F1N4" localSheetId="14" hidden="1">#REF!</definedName>
    <definedName name="BExUB8HLEXSBVPZ5AXNQEK96F1N4" localSheetId="15" hidden="1">#REF!</definedName>
    <definedName name="BExUB8HLEXSBVPZ5AXNQEK96F1N4" localSheetId="3" hidden="1">#REF!</definedName>
    <definedName name="BExUB8HLEXSBVPZ5AXNQEK96F1N4" hidden="1">#REF!</definedName>
    <definedName name="BExUBCDVZIEA7YT0LPSMHL5ZSERQ" localSheetId="2" hidden="1">#REF!</definedName>
    <definedName name="BExUBCDVZIEA7YT0LPSMHL5ZSERQ" localSheetId="22" hidden="1">#REF!</definedName>
    <definedName name="BExUBCDVZIEA7YT0LPSMHL5ZSERQ" localSheetId="19" hidden="1">#REF!</definedName>
    <definedName name="BExUBCDVZIEA7YT0LPSMHL5ZSERQ" localSheetId="20" hidden="1">#REF!</definedName>
    <definedName name="BExUBCDVZIEA7YT0LPSMHL5ZSERQ" localSheetId="14" hidden="1">#REF!</definedName>
    <definedName name="BExUBCDVZIEA7YT0LPSMHL5ZSERQ" localSheetId="15" hidden="1">#REF!</definedName>
    <definedName name="BExUBCDVZIEA7YT0LPSMHL5ZSERQ" localSheetId="3" hidden="1">#REF!</definedName>
    <definedName name="BExUBCDVZIEA7YT0LPSMHL5ZSERQ" hidden="1">#REF!</definedName>
    <definedName name="BExUBDA8WU087BUIMXC1U1CKA2RA" localSheetId="2" hidden="1">#REF!</definedName>
    <definedName name="BExUBDA8WU087BUIMXC1U1CKA2RA" localSheetId="22" hidden="1">#REF!</definedName>
    <definedName name="BExUBDA8WU087BUIMXC1U1CKA2RA" localSheetId="19" hidden="1">#REF!</definedName>
    <definedName name="BExUBDA8WU087BUIMXC1U1CKA2RA" localSheetId="20" hidden="1">#REF!</definedName>
    <definedName name="BExUBDA8WU087BUIMXC1U1CKA2RA" localSheetId="14" hidden="1">#REF!</definedName>
    <definedName name="BExUBDA8WU087BUIMXC1U1CKA2RA" localSheetId="15" hidden="1">#REF!</definedName>
    <definedName name="BExUBDA8WU087BUIMXC1U1CKA2RA" localSheetId="3" hidden="1">#REF!</definedName>
    <definedName name="BExUBDA8WU087BUIMXC1U1CKA2RA" hidden="1">#REF!</definedName>
    <definedName name="BExUBKXBUCN760QYU7Q8GESBWOQH" localSheetId="2" hidden="1">#REF!</definedName>
    <definedName name="BExUBKXBUCN760QYU7Q8GESBWOQH" localSheetId="22" hidden="1">#REF!</definedName>
    <definedName name="BExUBKXBUCN760QYU7Q8GESBWOQH" localSheetId="19" hidden="1">#REF!</definedName>
    <definedName name="BExUBKXBUCN760QYU7Q8GESBWOQH" localSheetId="20" hidden="1">#REF!</definedName>
    <definedName name="BExUBKXBUCN760QYU7Q8GESBWOQH" localSheetId="14" hidden="1">#REF!</definedName>
    <definedName name="BExUBKXBUCN760QYU7Q8GESBWOQH" localSheetId="15" hidden="1">#REF!</definedName>
    <definedName name="BExUBKXBUCN760QYU7Q8GESBWOQH" localSheetId="3" hidden="1">#REF!</definedName>
    <definedName name="BExUBKXBUCN760QYU7Q8GESBWOQH" hidden="1">#REF!</definedName>
    <definedName name="BExUBL83ED0P076RN9RJ8P1MZ299" localSheetId="2" hidden="1">#REF!</definedName>
    <definedName name="BExUBL83ED0P076RN9RJ8P1MZ299" localSheetId="22" hidden="1">#REF!</definedName>
    <definedName name="BExUBL83ED0P076RN9RJ8P1MZ299" localSheetId="19" hidden="1">#REF!</definedName>
    <definedName name="BExUBL83ED0P076RN9RJ8P1MZ299" localSheetId="20" hidden="1">#REF!</definedName>
    <definedName name="BExUBL83ED0P076RN9RJ8P1MZ299" localSheetId="14" hidden="1">#REF!</definedName>
    <definedName name="BExUBL83ED0P076RN9RJ8P1MZ299" localSheetId="15" hidden="1">#REF!</definedName>
    <definedName name="BExUBL83ED0P076RN9RJ8P1MZ299" localSheetId="3" hidden="1">#REF!</definedName>
    <definedName name="BExUBL83ED0P076RN9RJ8P1MZ299" hidden="1">#REF!</definedName>
    <definedName name="BExUC1EPS2CZ5CKFA0AQRIVRSHS8" localSheetId="2" hidden="1">#REF!</definedName>
    <definedName name="BExUC1EPS2CZ5CKFA0AQRIVRSHS8" localSheetId="22" hidden="1">#REF!</definedName>
    <definedName name="BExUC1EPS2CZ5CKFA0AQRIVRSHS8" localSheetId="19" hidden="1">#REF!</definedName>
    <definedName name="BExUC1EPS2CZ5CKFA0AQRIVRSHS8" localSheetId="20" hidden="1">#REF!</definedName>
    <definedName name="BExUC1EPS2CZ5CKFA0AQRIVRSHS8" localSheetId="14" hidden="1">#REF!</definedName>
    <definedName name="BExUC1EPS2CZ5CKFA0AQRIVRSHS8" localSheetId="15" hidden="1">#REF!</definedName>
    <definedName name="BExUC1EPS2CZ5CKFA0AQRIVRSHS8" localSheetId="3" hidden="1">#REF!</definedName>
    <definedName name="BExUC1EPS2CZ5CKFA0AQRIVRSHS8" hidden="1">#REF!</definedName>
    <definedName name="BExUC623BDYEODBN0N4DO6PJQ7NU" localSheetId="2" hidden="1">#REF!</definedName>
    <definedName name="BExUC623BDYEODBN0N4DO6PJQ7NU" localSheetId="22" hidden="1">#REF!</definedName>
    <definedName name="BExUC623BDYEODBN0N4DO6PJQ7NU" localSheetId="19" hidden="1">#REF!</definedName>
    <definedName name="BExUC623BDYEODBN0N4DO6PJQ7NU" localSheetId="20" hidden="1">#REF!</definedName>
    <definedName name="BExUC623BDYEODBN0N4DO6PJQ7NU" localSheetId="14" hidden="1">#REF!</definedName>
    <definedName name="BExUC623BDYEODBN0N4DO6PJQ7NU" localSheetId="15" hidden="1">#REF!</definedName>
    <definedName name="BExUC623BDYEODBN0N4DO6PJQ7NU" localSheetId="3" hidden="1">#REF!</definedName>
    <definedName name="BExUC623BDYEODBN0N4DO6PJQ7NU" hidden="1">#REF!</definedName>
    <definedName name="BExUC8WH8TCKBB5313JGYYQ1WFLT" localSheetId="2" hidden="1">#REF!</definedName>
    <definedName name="BExUC8WH8TCKBB5313JGYYQ1WFLT" localSheetId="22" hidden="1">#REF!</definedName>
    <definedName name="BExUC8WH8TCKBB5313JGYYQ1WFLT" localSheetId="19" hidden="1">#REF!</definedName>
    <definedName name="BExUC8WH8TCKBB5313JGYYQ1WFLT" localSheetId="20" hidden="1">#REF!</definedName>
    <definedName name="BExUC8WH8TCKBB5313JGYYQ1WFLT" localSheetId="14" hidden="1">#REF!</definedName>
    <definedName name="BExUC8WH8TCKBB5313JGYYQ1WFLT" localSheetId="15" hidden="1">#REF!</definedName>
    <definedName name="BExUC8WH8TCKBB5313JGYYQ1WFLT" localSheetId="3" hidden="1">#REF!</definedName>
    <definedName name="BExUC8WH8TCKBB5313JGYYQ1WFLT" hidden="1">#REF!</definedName>
    <definedName name="BExUCAP7GOSYPHMQKK6719YLSDIQ" localSheetId="2" hidden="1">#REF!</definedName>
    <definedName name="BExUCAP7GOSYPHMQKK6719YLSDIQ" localSheetId="22" hidden="1">#REF!</definedName>
    <definedName name="BExUCAP7GOSYPHMQKK6719YLSDIQ" localSheetId="19" hidden="1">#REF!</definedName>
    <definedName name="BExUCAP7GOSYPHMQKK6719YLSDIQ" localSheetId="20" hidden="1">#REF!</definedName>
    <definedName name="BExUCAP7GOSYPHMQKK6719YLSDIQ" localSheetId="14" hidden="1">#REF!</definedName>
    <definedName name="BExUCAP7GOSYPHMQKK6719YLSDIQ" localSheetId="15" hidden="1">#REF!</definedName>
    <definedName name="BExUCAP7GOSYPHMQKK6719YLSDIQ" localSheetId="3" hidden="1">#REF!</definedName>
    <definedName name="BExUCAP7GOSYPHMQKK6719YLSDIQ" hidden="1">#REF!</definedName>
    <definedName name="BExUCFCDK6SPH86I6STXX8X3WMC4" localSheetId="2" hidden="1">#REF!</definedName>
    <definedName name="BExUCFCDK6SPH86I6STXX8X3WMC4" localSheetId="22" hidden="1">#REF!</definedName>
    <definedName name="BExUCFCDK6SPH86I6STXX8X3WMC4" localSheetId="19" hidden="1">#REF!</definedName>
    <definedName name="BExUCFCDK6SPH86I6STXX8X3WMC4" localSheetId="20" hidden="1">#REF!</definedName>
    <definedName name="BExUCFCDK6SPH86I6STXX8X3WMC4" localSheetId="14" hidden="1">#REF!</definedName>
    <definedName name="BExUCFCDK6SPH86I6STXX8X3WMC4" localSheetId="15" hidden="1">#REF!</definedName>
    <definedName name="BExUCFCDK6SPH86I6STXX8X3WMC4" localSheetId="3" hidden="1">#REF!</definedName>
    <definedName name="BExUCFCDK6SPH86I6STXX8X3WMC4" hidden="1">#REF!</definedName>
    <definedName name="BExUCKL98JB87L3I6T6IFSWJNYAB" localSheetId="2" hidden="1">#REF!</definedName>
    <definedName name="BExUCKL98JB87L3I6T6IFSWJNYAB" localSheetId="22" hidden="1">#REF!</definedName>
    <definedName name="BExUCKL98JB87L3I6T6IFSWJNYAB" localSheetId="19" hidden="1">#REF!</definedName>
    <definedName name="BExUCKL98JB87L3I6T6IFSWJNYAB" localSheetId="20" hidden="1">#REF!</definedName>
    <definedName name="BExUCKL98JB87L3I6T6IFSWJNYAB" localSheetId="14" hidden="1">#REF!</definedName>
    <definedName name="BExUCKL98JB87L3I6T6IFSWJNYAB" localSheetId="15" hidden="1">#REF!</definedName>
    <definedName name="BExUCKL98JB87L3I6T6IFSWJNYAB" localSheetId="3" hidden="1">#REF!</definedName>
    <definedName name="BExUCKL98JB87L3I6T6IFSWJNYAB" hidden="1">#REF!</definedName>
    <definedName name="BExUCLC6AQ5KR6LXSAXV4QQ8ASVG" localSheetId="2" hidden="1">#REF!</definedName>
    <definedName name="BExUCLC6AQ5KR6LXSAXV4QQ8ASVG" localSheetId="22" hidden="1">#REF!</definedName>
    <definedName name="BExUCLC6AQ5KR6LXSAXV4QQ8ASVG" localSheetId="19" hidden="1">#REF!</definedName>
    <definedName name="BExUCLC6AQ5KR6LXSAXV4QQ8ASVG" localSheetId="20" hidden="1">#REF!</definedName>
    <definedName name="BExUCLC6AQ5KR6LXSAXV4QQ8ASVG" localSheetId="14" hidden="1">#REF!</definedName>
    <definedName name="BExUCLC6AQ5KR6LXSAXV4QQ8ASVG" localSheetId="15" hidden="1">#REF!</definedName>
    <definedName name="BExUCLC6AQ5KR6LXSAXV4QQ8ASVG" localSheetId="3" hidden="1">#REF!</definedName>
    <definedName name="BExUCLC6AQ5KR6LXSAXV4QQ8ASVG" hidden="1">#REF!</definedName>
    <definedName name="BExUD4IOJ12X3PJG5WXNNGDRCKAP" localSheetId="2" hidden="1">#REF!</definedName>
    <definedName name="BExUD4IOJ12X3PJG5WXNNGDRCKAP" localSheetId="22" hidden="1">#REF!</definedName>
    <definedName name="BExUD4IOJ12X3PJG5WXNNGDRCKAP" localSheetId="19" hidden="1">#REF!</definedName>
    <definedName name="BExUD4IOJ12X3PJG5WXNNGDRCKAP" localSheetId="20" hidden="1">#REF!</definedName>
    <definedName name="BExUD4IOJ12X3PJG5WXNNGDRCKAP" localSheetId="14" hidden="1">#REF!</definedName>
    <definedName name="BExUD4IOJ12X3PJG5WXNNGDRCKAP" localSheetId="15" hidden="1">#REF!</definedName>
    <definedName name="BExUD4IOJ12X3PJG5WXNNGDRCKAP" localSheetId="3" hidden="1">#REF!</definedName>
    <definedName name="BExUD4IOJ12X3PJG5WXNNGDRCKAP" hidden="1">#REF!</definedName>
    <definedName name="BExUD9WX9BWK72UWVSLYZJLAY5VY" localSheetId="2" hidden="1">#REF!</definedName>
    <definedName name="BExUD9WX9BWK72UWVSLYZJLAY5VY" localSheetId="22" hidden="1">#REF!</definedName>
    <definedName name="BExUD9WX9BWK72UWVSLYZJLAY5VY" localSheetId="19" hidden="1">#REF!</definedName>
    <definedName name="BExUD9WX9BWK72UWVSLYZJLAY5VY" localSheetId="20" hidden="1">#REF!</definedName>
    <definedName name="BExUD9WX9BWK72UWVSLYZJLAY5VY" localSheetId="14" hidden="1">#REF!</definedName>
    <definedName name="BExUD9WX9BWK72UWVSLYZJLAY5VY" localSheetId="15" hidden="1">#REF!</definedName>
    <definedName name="BExUD9WX9BWK72UWVSLYZJLAY5VY" localSheetId="3" hidden="1">#REF!</definedName>
    <definedName name="BExUD9WX9BWK72UWVSLYZJLAY5VY" hidden="1">#REF!</definedName>
    <definedName name="BExUDEV0CYVO7Y5IQQBEJ6FUY9S6" localSheetId="2" hidden="1">#REF!</definedName>
    <definedName name="BExUDEV0CYVO7Y5IQQBEJ6FUY9S6" localSheetId="22" hidden="1">#REF!</definedName>
    <definedName name="BExUDEV0CYVO7Y5IQQBEJ6FUY9S6" localSheetId="19" hidden="1">#REF!</definedName>
    <definedName name="BExUDEV0CYVO7Y5IQQBEJ6FUY9S6" localSheetId="20" hidden="1">#REF!</definedName>
    <definedName name="BExUDEV0CYVO7Y5IQQBEJ6FUY9S6" localSheetId="14" hidden="1">#REF!</definedName>
    <definedName name="BExUDEV0CYVO7Y5IQQBEJ6FUY9S6" localSheetId="15" hidden="1">#REF!</definedName>
    <definedName name="BExUDEV0CYVO7Y5IQQBEJ6FUY9S6" localSheetId="3" hidden="1">#REF!</definedName>
    <definedName name="BExUDEV0CYVO7Y5IQQBEJ6FUY9S6" hidden="1">#REF!</definedName>
    <definedName name="BExUDWOXQGIZW0EAIIYLQUPXF8YV" localSheetId="2" hidden="1">#REF!</definedName>
    <definedName name="BExUDWOXQGIZW0EAIIYLQUPXF8YV" localSheetId="22" hidden="1">#REF!</definedName>
    <definedName name="BExUDWOXQGIZW0EAIIYLQUPXF8YV" localSheetId="19" hidden="1">#REF!</definedName>
    <definedName name="BExUDWOXQGIZW0EAIIYLQUPXF8YV" localSheetId="20" hidden="1">#REF!</definedName>
    <definedName name="BExUDWOXQGIZW0EAIIYLQUPXF8YV" localSheetId="14" hidden="1">#REF!</definedName>
    <definedName name="BExUDWOXQGIZW0EAIIYLQUPXF8YV" localSheetId="15" hidden="1">#REF!</definedName>
    <definedName name="BExUDWOXQGIZW0EAIIYLQUPXF8YV" localSheetId="3" hidden="1">#REF!</definedName>
    <definedName name="BExUDWOXQGIZW0EAIIYLQUPXF8YV" hidden="1">#REF!</definedName>
    <definedName name="BExUDXAIC17W1FUU8Z10XUAVB7CS" localSheetId="2" hidden="1">#REF!</definedName>
    <definedName name="BExUDXAIC17W1FUU8Z10XUAVB7CS" localSheetId="22" hidden="1">#REF!</definedName>
    <definedName name="BExUDXAIC17W1FUU8Z10XUAVB7CS" localSheetId="19" hidden="1">#REF!</definedName>
    <definedName name="BExUDXAIC17W1FUU8Z10XUAVB7CS" localSheetId="20" hidden="1">#REF!</definedName>
    <definedName name="BExUDXAIC17W1FUU8Z10XUAVB7CS" localSheetId="14" hidden="1">#REF!</definedName>
    <definedName name="BExUDXAIC17W1FUU8Z10XUAVB7CS" localSheetId="15" hidden="1">#REF!</definedName>
    <definedName name="BExUDXAIC17W1FUU8Z10XUAVB7CS" localSheetId="3" hidden="1">#REF!</definedName>
    <definedName name="BExUDXAIC17W1FUU8Z10XUAVB7CS" hidden="1">#REF!</definedName>
    <definedName name="BExUE5OMY7OAJQ9WR8C8HG311ORP" localSheetId="2" hidden="1">#REF!</definedName>
    <definedName name="BExUE5OMY7OAJQ9WR8C8HG311ORP" localSheetId="22" hidden="1">#REF!</definedName>
    <definedName name="BExUE5OMY7OAJQ9WR8C8HG311ORP" localSheetId="19" hidden="1">#REF!</definedName>
    <definedName name="BExUE5OMY7OAJQ9WR8C8HG311ORP" localSheetId="20" hidden="1">#REF!</definedName>
    <definedName name="BExUE5OMY7OAJQ9WR8C8HG311ORP" localSheetId="14" hidden="1">#REF!</definedName>
    <definedName name="BExUE5OMY7OAJQ9WR8C8HG311ORP" localSheetId="15" hidden="1">#REF!</definedName>
    <definedName name="BExUE5OMY7OAJQ9WR8C8HG311ORP" localSheetId="3" hidden="1">#REF!</definedName>
    <definedName name="BExUE5OMY7OAJQ9WR8C8HG311ORP" hidden="1">#REF!</definedName>
    <definedName name="BExUEFKOQWXXGRNLAOJV2BJ66UB8" localSheetId="2" hidden="1">#REF!</definedName>
    <definedName name="BExUEFKOQWXXGRNLAOJV2BJ66UB8" localSheetId="22" hidden="1">#REF!</definedName>
    <definedName name="BExUEFKOQWXXGRNLAOJV2BJ66UB8" localSheetId="19" hidden="1">#REF!</definedName>
    <definedName name="BExUEFKOQWXXGRNLAOJV2BJ66UB8" localSheetId="20" hidden="1">#REF!</definedName>
    <definedName name="BExUEFKOQWXXGRNLAOJV2BJ66UB8" localSheetId="14" hidden="1">#REF!</definedName>
    <definedName name="BExUEFKOQWXXGRNLAOJV2BJ66UB8" localSheetId="15" hidden="1">#REF!</definedName>
    <definedName name="BExUEFKOQWXXGRNLAOJV2BJ66UB8" localSheetId="3" hidden="1">#REF!</definedName>
    <definedName name="BExUEFKOQWXXGRNLAOJV2BJ66UB8" hidden="1">#REF!</definedName>
    <definedName name="BExUEJGX3OQQP5KFRJSRCZ70EI9V" localSheetId="2" hidden="1">#REF!</definedName>
    <definedName name="BExUEJGX3OQQP5KFRJSRCZ70EI9V" localSheetId="22" hidden="1">#REF!</definedName>
    <definedName name="BExUEJGX3OQQP5KFRJSRCZ70EI9V" localSheetId="19" hidden="1">#REF!</definedName>
    <definedName name="BExUEJGX3OQQP5KFRJSRCZ70EI9V" localSheetId="20" hidden="1">#REF!</definedName>
    <definedName name="BExUEJGX3OQQP5KFRJSRCZ70EI9V" localSheetId="14" hidden="1">#REF!</definedName>
    <definedName name="BExUEJGX3OQQP5KFRJSRCZ70EI9V" localSheetId="15" hidden="1">#REF!</definedName>
    <definedName name="BExUEJGX3OQQP5KFRJSRCZ70EI9V" localSheetId="3" hidden="1">#REF!</definedName>
    <definedName name="BExUEJGX3OQQP5KFRJSRCZ70EI9V" hidden="1">#REF!</definedName>
    <definedName name="BExUEKDB2RWXF3WMTZ6JSBCHNSDT" localSheetId="2" hidden="1">#REF!</definedName>
    <definedName name="BExUEKDB2RWXF3WMTZ6JSBCHNSDT" localSheetId="22" hidden="1">#REF!</definedName>
    <definedName name="BExUEKDB2RWXF3WMTZ6JSBCHNSDT" localSheetId="19" hidden="1">#REF!</definedName>
    <definedName name="BExUEKDB2RWXF3WMTZ6JSBCHNSDT" localSheetId="20" hidden="1">#REF!</definedName>
    <definedName name="BExUEKDB2RWXF3WMTZ6JSBCHNSDT" localSheetId="14" hidden="1">#REF!</definedName>
    <definedName name="BExUEKDB2RWXF3WMTZ6JSBCHNSDT" localSheetId="15" hidden="1">#REF!</definedName>
    <definedName name="BExUEKDB2RWXF3WMTZ6JSBCHNSDT" localSheetId="3" hidden="1">#REF!</definedName>
    <definedName name="BExUEKDB2RWXF3WMTZ6JSBCHNSDT" hidden="1">#REF!</definedName>
    <definedName name="BExUEYR71COFS2X8PDNU21IPMQEU" localSheetId="2" hidden="1">#REF!</definedName>
    <definedName name="BExUEYR71COFS2X8PDNU21IPMQEU" localSheetId="22" hidden="1">#REF!</definedName>
    <definedName name="BExUEYR71COFS2X8PDNU21IPMQEU" localSheetId="19" hidden="1">#REF!</definedName>
    <definedName name="BExUEYR71COFS2X8PDNU21IPMQEU" localSheetId="20" hidden="1">#REF!</definedName>
    <definedName name="BExUEYR71COFS2X8PDNU21IPMQEU" localSheetId="14" hidden="1">#REF!</definedName>
    <definedName name="BExUEYR71COFS2X8PDNU21IPMQEU" localSheetId="15" hidden="1">#REF!</definedName>
    <definedName name="BExUEYR71COFS2X8PDNU21IPMQEU" localSheetId="3" hidden="1">#REF!</definedName>
    <definedName name="BExUEYR71COFS2X8PDNU21IPMQEU" hidden="1">#REF!</definedName>
    <definedName name="BExVPRLJ9I6RX45EDVFSQGCPJSOK" localSheetId="2" hidden="1">#REF!</definedName>
    <definedName name="BExVPRLJ9I6RX45EDVFSQGCPJSOK" localSheetId="22" hidden="1">#REF!</definedName>
    <definedName name="BExVPRLJ9I6RX45EDVFSQGCPJSOK" localSheetId="19" hidden="1">#REF!</definedName>
    <definedName name="BExVPRLJ9I6RX45EDVFSQGCPJSOK" localSheetId="20" hidden="1">#REF!</definedName>
    <definedName name="BExVPRLJ9I6RX45EDVFSQGCPJSOK" localSheetId="14" hidden="1">#REF!</definedName>
    <definedName name="BExVPRLJ9I6RX45EDVFSQGCPJSOK" localSheetId="15" hidden="1">#REF!</definedName>
    <definedName name="BExVPRLJ9I6RX45EDVFSQGCPJSOK" localSheetId="3" hidden="1">#REF!</definedName>
    <definedName name="BExVPRLJ9I6RX45EDVFSQGCPJSOK" hidden="1">#REF!</definedName>
    <definedName name="BExVRFU8RWFT8A80ZVAW185SG2G6" localSheetId="2" hidden="1">#REF!</definedName>
    <definedName name="BExVRFU8RWFT8A80ZVAW185SG2G6" localSheetId="22" hidden="1">#REF!</definedName>
    <definedName name="BExVRFU8RWFT8A80ZVAW185SG2G6" localSheetId="19" hidden="1">#REF!</definedName>
    <definedName name="BExVRFU8RWFT8A80ZVAW185SG2G6" localSheetId="20" hidden="1">#REF!</definedName>
    <definedName name="BExVRFU8RWFT8A80ZVAW185SG2G6" localSheetId="14" hidden="1">#REF!</definedName>
    <definedName name="BExVRFU8RWFT8A80ZVAW185SG2G6" localSheetId="15" hidden="1">#REF!</definedName>
    <definedName name="BExVRFU8RWFT8A80ZVAW185SG2G6" localSheetId="3" hidden="1">#REF!</definedName>
    <definedName name="BExVRFU8RWFT8A80ZVAW185SG2G6" hidden="1">#REF!</definedName>
    <definedName name="BExVSJ3NHETBAIZTZQSM8LAVT76V" localSheetId="2" hidden="1">#REF!</definedName>
    <definedName name="BExVSJ3NHETBAIZTZQSM8LAVT76V" localSheetId="22" hidden="1">#REF!</definedName>
    <definedName name="BExVSJ3NHETBAIZTZQSM8LAVT76V" localSheetId="19" hidden="1">#REF!</definedName>
    <definedName name="BExVSJ3NHETBAIZTZQSM8LAVT76V" localSheetId="20" hidden="1">#REF!</definedName>
    <definedName name="BExVSJ3NHETBAIZTZQSM8LAVT76V" localSheetId="14" hidden="1">#REF!</definedName>
    <definedName name="BExVSJ3NHETBAIZTZQSM8LAVT76V" localSheetId="15" hidden="1">#REF!</definedName>
    <definedName name="BExVSJ3NHETBAIZTZQSM8LAVT76V" localSheetId="3" hidden="1">#REF!</definedName>
    <definedName name="BExVSJ3NHETBAIZTZQSM8LAVT76V" hidden="1">#REF!</definedName>
    <definedName name="BExVSL787C8E4HFQZ2NVLT35I2XV" localSheetId="2" hidden="1">#REF!</definedName>
    <definedName name="BExVSL787C8E4HFQZ2NVLT35I2XV" localSheetId="22" hidden="1">#REF!</definedName>
    <definedName name="BExVSL787C8E4HFQZ2NVLT35I2XV" localSheetId="19" hidden="1">#REF!</definedName>
    <definedName name="BExVSL787C8E4HFQZ2NVLT35I2XV" localSheetId="20" hidden="1">#REF!</definedName>
    <definedName name="BExVSL787C8E4HFQZ2NVLT35I2XV" localSheetId="14" hidden="1">#REF!</definedName>
    <definedName name="BExVSL787C8E4HFQZ2NVLT35I2XV" localSheetId="15" hidden="1">#REF!</definedName>
    <definedName name="BExVSL787C8E4HFQZ2NVLT35I2XV" localSheetId="3" hidden="1">#REF!</definedName>
    <definedName name="BExVSL787C8E4HFQZ2NVLT35I2XV" hidden="1">#REF!</definedName>
    <definedName name="BExVSTFTVV14SFGHQUOJL5SQ5TX9" localSheetId="2" hidden="1">#REF!</definedName>
    <definedName name="BExVSTFTVV14SFGHQUOJL5SQ5TX9" localSheetId="22" hidden="1">#REF!</definedName>
    <definedName name="BExVSTFTVV14SFGHQUOJL5SQ5TX9" localSheetId="19" hidden="1">#REF!</definedName>
    <definedName name="BExVSTFTVV14SFGHQUOJL5SQ5TX9" localSheetId="20" hidden="1">#REF!</definedName>
    <definedName name="BExVSTFTVV14SFGHQUOJL5SQ5TX9" localSheetId="14" hidden="1">#REF!</definedName>
    <definedName name="BExVSTFTVV14SFGHQUOJL5SQ5TX9" localSheetId="15" hidden="1">#REF!</definedName>
    <definedName name="BExVSTFTVV14SFGHQUOJL5SQ5TX9" localSheetId="3" hidden="1">#REF!</definedName>
    <definedName name="BExVSTFTVV14SFGHQUOJL5SQ5TX9" hidden="1">#REF!</definedName>
    <definedName name="BExVT017S14M5X928ARKQ2GNUFE0" localSheetId="2" hidden="1">#REF!</definedName>
    <definedName name="BExVT017S14M5X928ARKQ2GNUFE0" localSheetId="22" hidden="1">#REF!</definedName>
    <definedName name="BExVT017S14M5X928ARKQ2GNUFE0" localSheetId="19" hidden="1">#REF!</definedName>
    <definedName name="BExVT017S14M5X928ARKQ2GNUFE0" localSheetId="20" hidden="1">#REF!</definedName>
    <definedName name="BExVT017S14M5X928ARKQ2GNUFE0" localSheetId="14" hidden="1">#REF!</definedName>
    <definedName name="BExVT017S14M5X928ARKQ2GNUFE0" localSheetId="15" hidden="1">#REF!</definedName>
    <definedName name="BExVT017S14M5X928ARKQ2GNUFE0" localSheetId="3" hidden="1">#REF!</definedName>
    <definedName name="BExVT017S14M5X928ARKQ2GNUFE0" hidden="1">#REF!</definedName>
    <definedName name="BExVT3MPE8LQ5JFN3HQIFKSQ80U4" localSheetId="2" hidden="1">#REF!</definedName>
    <definedName name="BExVT3MPE8LQ5JFN3HQIFKSQ80U4" localSheetId="22" hidden="1">#REF!</definedName>
    <definedName name="BExVT3MPE8LQ5JFN3HQIFKSQ80U4" localSheetId="19" hidden="1">#REF!</definedName>
    <definedName name="BExVT3MPE8LQ5JFN3HQIFKSQ80U4" localSheetId="20" hidden="1">#REF!</definedName>
    <definedName name="BExVT3MPE8LQ5JFN3HQIFKSQ80U4" localSheetId="14" hidden="1">#REF!</definedName>
    <definedName name="BExVT3MPE8LQ5JFN3HQIFKSQ80U4" localSheetId="15" hidden="1">#REF!</definedName>
    <definedName name="BExVT3MPE8LQ5JFN3HQIFKSQ80U4" localSheetId="3" hidden="1">#REF!</definedName>
    <definedName name="BExVT3MPE8LQ5JFN3HQIFKSQ80U4" hidden="1">#REF!</definedName>
    <definedName name="BExVT7TRK3NZHPME2TFBXOF1WBR9" localSheetId="2" hidden="1">#REF!</definedName>
    <definedName name="BExVT7TRK3NZHPME2TFBXOF1WBR9" localSheetId="22" hidden="1">#REF!</definedName>
    <definedName name="BExVT7TRK3NZHPME2TFBXOF1WBR9" localSheetId="19" hidden="1">#REF!</definedName>
    <definedName name="BExVT7TRK3NZHPME2TFBXOF1WBR9" localSheetId="20" hidden="1">#REF!</definedName>
    <definedName name="BExVT7TRK3NZHPME2TFBXOF1WBR9" localSheetId="14" hidden="1">#REF!</definedName>
    <definedName name="BExVT7TRK3NZHPME2TFBXOF1WBR9" localSheetId="15" hidden="1">#REF!</definedName>
    <definedName name="BExVT7TRK3NZHPME2TFBXOF1WBR9" localSheetId="3" hidden="1">#REF!</definedName>
    <definedName name="BExVT7TRK3NZHPME2TFBXOF1WBR9" hidden="1">#REF!</definedName>
    <definedName name="BExVT9H0R0T7WGQAAC0HABMG54YM" localSheetId="2" hidden="1">#REF!</definedName>
    <definedName name="BExVT9H0R0T7WGQAAC0HABMG54YM" localSheetId="22" hidden="1">#REF!</definedName>
    <definedName name="BExVT9H0R0T7WGQAAC0HABMG54YM" localSheetId="19" hidden="1">#REF!</definedName>
    <definedName name="BExVT9H0R0T7WGQAAC0HABMG54YM" localSheetId="20" hidden="1">#REF!</definedName>
    <definedName name="BExVT9H0R0T7WGQAAC0HABMG54YM" localSheetId="14" hidden="1">#REF!</definedName>
    <definedName name="BExVT9H0R0T7WGQAAC0HABMG54YM" localSheetId="15" hidden="1">#REF!</definedName>
    <definedName name="BExVT9H0R0T7WGQAAC0HABMG54YM" localSheetId="3" hidden="1">#REF!</definedName>
    <definedName name="BExVT9H0R0T7WGQAAC0HABMG54YM" hidden="1">#REF!</definedName>
    <definedName name="BExVTAO57POUXSZQJQ6MABMZQA13" localSheetId="2" hidden="1">#REF!</definedName>
    <definedName name="BExVTAO57POUXSZQJQ6MABMZQA13" localSheetId="22" hidden="1">#REF!</definedName>
    <definedName name="BExVTAO57POUXSZQJQ6MABMZQA13" localSheetId="19" hidden="1">#REF!</definedName>
    <definedName name="BExVTAO57POUXSZQJQ6MABMZQA13" localSheetId="20" hidden="1">#REF!</definedName>
    <definedName name="BExVTAO57POUXSZQJQ6MABMZQA13" localSheetId="14" hidden="1">#REF!</definedName>
    <definedName name="BExVTAO57POUXSZQJQ6MABMZQA13" localSheetId="15" hidden="1">#REF!</definedName>
    <definedName name="BExVTAO57POUXSZQJQ6MABMZQA13" localSheetId="3" hidden="1">#REF!</definedName>
    <definedName name="BExVTAO57POUXSZQJQ6MABMZQA13" hidden="1">#REF!</definedName>
    <definedName name="BExVTCMDDEDGLUIMUU6BSFHEWTOP" localSheetId="2" hidden="1">#REF!</definedName>
    <definedName name="BExVTCMDDEDGLUIMUU6BSFHEWTOP" localSheetId="22" hidden="1">#REF!</definedName>
    <definedName name="BExVTCMDDEDGLUIMUU6BSFHEWTOP" localSheetId="19" hidden="1">#REF!</definedName>
    <definedName name="BExVTCMDDEDGLUIMUU6BSFHEWTOP" localSheetId="20" hidden="1">#REF!</definedName>
    <definedName name="BExVTCMDDEDGLUIMUU6BSFHEWTOP" localSheetId="14" hidden="1">#REF!</definedName>
    <definedName name="BExVTCMDDEDGLUIMUU6BSFHEWTOP" localSheetId="15" hidden="1">#REF!</definedName>
    <definedName name="BExVTCMDDEDGLUIMUU6BSFHEWTOP" localSheetId="3" hidden="1">#REF!</definedName>
    <definedName name="BExVTCMDDEDGLUIMUU6BSFHEWTOP" hidden="1">#REF!</definedName>
    <definedName name="BExVTCMDQMLKRA2NQR72XU6Y54IK" localSheetId="2" hidden="1">#REF!</definedName>
    <definedName name="BExVTCMDQMLKRA2NQR72XU6Y54IK" localSheetId="22" hidden="1">#REF!</definedName>
    <definedName name="BExVTCMDQMLKRA2NQR72XU6Y54IK" localSheetId="19" hidden="1">#REF!</definedName>
    <definedName name="BExVTCMDQMLKRA2NQR72XU6Y54IK" localSheetId="20" hidden="1">#REF!</definedName>
    <definedName name="BExVTCMDQMLKRA2NQR72XU6Y54IK" localSheetId="14" hidden="1">#REF!</definedName>
    <definedName name="BExVTCMDQMLKRA2NQR72XU6Y54IK" localSheetId="15" hidden="1">#REF!</definedName>
    <definedName name="BExVTCMDQMLKRA2NQR72XU6Y54IK" localSheetId="3" hidden="1">#REF!</definedName>
    <definedName name="BExVTCMDQMLKRA2NQR72XU6Y54IK" hidden="1">#REF!</definedName>
    <definedName name="BExVTCRV8FQ5U9OYWWL44N6KFNHU" localSheetId="2" hidden="1">#REF!</definedName>
    <definedName name="BExVTCRV8FQ5U9OYWWL44N6KFNHU" localSheetId="22" hidden="1">#REF!</definedName>
    <definedName name="BExVTCRV8FQ5U9OYWWL44N6KFNHU" localSheetId="19" hidden="1">#REF!</definedName>
    <definedName name="BExVTCRV8FQ5U9OYWWL44N6KFNHU" localSheetId="20" hidden="1">#REF!</definedName>
    <definedName name="BExVTCRV8FQ5U9OYWWL44N6KFNHU" localSheetId="14" hidden="1">#REF!</definedName>
    <definedName name="BExVTCRV8FQ5U9OYWWL44N6KFNHU" localSheetId="15" hidden="1">#REF!</definedName>
    <definedName name="BExVTCRV8FQ5U9OYWWL44N6KFNHU" localSheetId="3" hidden="1">#REF!</definedName>
    <definedName name="BExVTCRV8FQ5U9OYWWL44N6KFNHU" hidden="1">#REF!</definedName>
    <definedName name="BExVTNESHPVG0A0KZ7BRX26MS0PF" localSheetId="2" hidden="1">#REF!</definedName>
    <definedName name="BExVTNESHPVG0A0KZ7BRX26MS0PF" localSheetId="22" hidden="1">#REF!</definedName>
    <definedName name="BExVTNESHPVG0A0KZ7BRX26MS0PF" localSheetId="19" hidden="1">#REF!</definedName>
    <definedName name="BExVTNESHPVG0A0KZ7BRX26MS0PF" localSheetId="20" hidden="1">#REF!</definedName>
    <definedName name="BExVTNESHPVG0A0KZ7BRX26MS0PF" localSheetId="14" hidden="1">#REF!</definedName>
    <definedName name="BExVTNESHPVG0A0KZ7BRX26MS0PF" localSheetId="15" hidden="1">#REF!</definedName>
    <definedName name="BExVTNESHPVG0A0KZ7BRX26MS0PF" localSheetId="3" hidden="1">#REF!</definedName>
    <definedName name="BExVTNESHPVG0A0KZ7BRX26MS0PF" hidden="1">#REF!</definedName>
    <definedName name="BExVTTJVTNRSBHBTUZ78WG2JM5MK" localSheetId="2" hidden="1">#REF!</definedName>
    <definedName name="BExVTTJVTNRSBHBTUZ78WG2JM5MK" localSheetId="22" hidden="1">#REF!</definedName>
    <definedName name="BExVTTJVTNRSBHBTUZ78WG2JM5MK" localSheetId="19" hidden="1">#REF!</definedName>
    <definedName name="BExVTTJVTNRSBHBTUZ78WG2JM5MK" localSheetId="20" hidden="1">#REF!</definedName>
    <definedName name="BExVTTJVTNRSBHBTUZ78WG2JM5MK" localSheetId="14" hidden="1">#REF!</definedName>
    <definedName name="BExVTTJVTNRSBHBTUZ78WG2JM5MK" localSheetId="15" hidden="1">#REF!</definedName>
    <definedName name="BExVTTJVTNRSBHBTUZ78WG2JM5MK" localSheetId="3" hidden="1">#REF!</definedName>
    <definedName name="BExVTTJVTNRSBHBTUZ78WG2JM5MK" hidden="1">#REF!</definedName>
    <definedName name="BExVTXLMYR87BC04D1ERALPUFVPG" localSheetId="2" hidden="1">#REF!</definedName>
    <definedName name="BExVTXLMYR87BC04D1ERALPUFVPG" localSheetId="22" hidden="1">#REF!</definedName>
    <definedName name="BExVTXLMYR87BC04D1ERALPUFVPG" localSheetId="19" hidden="1">#REF!</definedName>
    <definedName name="BExVTXLMYR87BC04D1ERALPUFVPG" localSheetId="20" hidden="1">#REF!</definedName>
    <definedName name="BExVTXLMYR87BC04D1ERALPUFVPG" localSheetId="14" hidden="1">#REF!</definedName>
    <definedName name="BExVTXLMYR87BC04D1ERALPUFVPG" localSheetId="15" hidden="1">#REF!</definedName>
    <definedName name="BExVTXLMYR87BC04D1ERALPUFVPG" localSheetId="3" hidden="1">#REF!</definedName>
    <definedName name="BExVTXLMYR87BC04D1ERALPUFVPG" hidden="1">#REF!</definedName>
    <definedName name="BExVUL9V3H8ZF6Y72LQBBN639YAA" localSheetId="2" hidden="1">#REF!</definedName>
    <definedName name="BExVUL9V3H8ZF6Y72LQBBN639YAA" localSheetId="22" hidden="1">#REF!</definedName>
    <definedName name="BExVUL9V3H8ZF6Y72LQBBN639YAA" localSheetId="19" hidden="1">#REF!</definedName>
    <definedName name="BExVUL9V3H8ZF6Y72LQBBN639YAA" localSheetId="20" hidden="1">#REF!</definedName>
    <definedName name="BExVUL9V3H8ZF6Y72LQBBN639YAA" localSheetId="14" hidden="1">#REF!</definedName>
    <definedName name="BExVUL9V3H8ZF6Y72LQBBN639YAA" localSheetId="15" hidden="1">#REF!</definedName>
    <definedName name="BExVUL9V3H8ZF6Y72LQBBN639YAA" localSheetId="3" hidden="1">#REF!</definedName>
    <definedName name="BExVUL9V3H8ZF6Y72LQBBN639YAA" hidden="1">#REF!</definedName>
    <definedName name="BExVUZT95UAU8XG5X9XSE25CHQGA" localSheetId="2" hidden="1">#REF!</definedName>
    <definedName name="BExVUZT95UAU8XG5X9XSE25CHQGA" localSheetId="22" hidden="1">#REF!</definedName>
    <definedName name="BExVUZT95UAU8XG5X9XSE25CHQGA" localSheetId="19" hidden="1">#REF!</definedName>
    <definedName name="BExVUZT95UAU8XG5X9XSE25CHQGA" localSheetId="20" hidden="1">#REF!</definedName>
    <definedName name="BExVUZT95UAU8XG5X9XSE25CHQGA" localSheetId="14" hidden="1">#REF!</definedName>
    <definedName name="BExVUZT95UAU8XG5X9XSE25CHQGA" localSheetId="15" hidden="1">#REF!</definedName>
    <definedName name="BExVUZT95UAU8XG5X9XSE25CHQGA" localSheetId="3" hidden="1">#REF!</definedName>
    <definedName name="BExVUZT95UAU8XG5X9XSE25CHQGA" hidden="1">#REF!</definedName>
    <definedName name="BExVV5T14N2HZIK7HQ4P2KG09U0J" localSheetId="2" hidden="1">#REF!</definedName>
    <definedName name="BExVV5T14N2HZIK7HQ4P2KG09U0J" localSheetId="22" hidden="1">#REF!</definedName>
    <definedName name="BExVV5T14N2HZIK7HQ4P2KG09U0J" localSheetId="19" hidden="1">#REF!</definedName>
    <definedName name="BExVV5T14N2HZIK7HQ4P2KG09U0J" localSheetId="20" hidden="1">#REF!</definedName>
    <definedName name="BExVV5T14N2HZIK7HQ4P2KG09U0J" localSheetId="14" hidden="1">#REF!</definedName>
    <definedName name="BExVV5T14N2HZIK7HQ4P2KG09U0J" localSheetId="15" hidden="1">#REF!</definedName>
    <definedName name="BExVV5T14N2HZIK7HQ4P2KG09U0J" localSheetId="3" hidden="1">#REF!</definedName>
    <definedName name="BExVV5T14N2HZIK7HQ4P2KG09U0J" hidden="1">#REF!</definedName>
    <definedName name="BExVV7R410VYLADLX9LNG63ID6H1" localSheetId="2" hidden="1">#REF!</definedName>
    <definedName name="BExVV7R410VYLADLX9LNG63ID6H1" localSheetId="22" hidden="1">#REF!</definedName>
    <definedName name="BExVV7R410VYLADLX9LNG63ID6H1" localSheetId="19" hidden="1">#REF!</definedName>
    <definedName name="BExVV7R410VYLADLX9LNG63ID6H1" localSheetId="20" hidden="1">#REF!</definedName>
    <definedName name="BExVV7R410VYLADLX9LNG63ID6H1" localSheetId="14" hidden="1">#REF!</definedName>
    <definedName name="BExVV7R410VYLADLX9LNG63ID6H1" localSheetId="15" hidden="1">#REF!</definedName>
    <definedName name="BExVV7R410VYLADLX9LNG63ID6H1" localSheetId="3" hidden="1">#REF!</definedName>
    <definedName name="BExVV7R410VYLADLX9LNG63ID6H1" hidden="1">#REF!</definedName>
    <definedName name="BExVVAAVDXGWAVI6J2W0BCU58MBM" localSheetId="2" hidden="1">#REF!</definedName>
    <definedName name="BExVVAAVDXGWAVI6J2W0BCU58MBM" localSheetId="22" hidden="1">#REF!</definedName>
    <definedName name="BExVVAAVDXGWAVI6J2W0BCU58MBM" localSheetId="19" hidden="1">#REF!</definedName>
    <definedName name="BExVVAAVDXGWAVI6J2W0BCU58MBM" localSheetId="20" hidden="1">#REF!</definedName>
    <definedName name="BExVVAAVDXGWAVI6J2W0BCU58MBM" localSheetId="14" hidden="1">#REF!</definedName>
    <definedName name="BExVVAAVDXGWAVI6J2W0BCU58MBM" localSheetId="15" hidden="1">#REF!</definedName>
    <definedName name="BExVVAAVDXGWAVI6J2W0BCU58MBM" localSheetId="3" hidden="1">#REF!</definedName>
    <definedName name="BExVVAAVDXGWAVI6J2W0BCU58MBM" hidden="1">#REF!</definedName>
    <definedName name="BExVVCEED4JEKF59OV0G3T4XFMFO" localSheetId="2" hidden="1">#REF!</definedName>
    <definedName name="BExVVCEED4JEKF59OV0G3T4XFMFO" localSheetId="22" hidden="1">#REF!</definedName>
    <definedName name="BExVVCEED4JEKF59OV0G3T4XFMFO" localSheetId="19" hidden="1">#REF!</definedName>
    <definedName name="BExVVCEED4JEKF59OV0G3T4XFMFO" localSheetId="20" hidden="1">#REF!</definedName>
    <definedName name="BExVVCEED4JEKF59OV0G3T4XFMFO" localSheetId="14" hidden="1">#REF!</definedName>
    <definedName name="BExVVCEED4JEKF59OV0G3T4XFMFO" localSheetId="15" hidden="1">#REF!</definedName>
    <definedName name="BExVVCEED4JEKF59OV0G3T4XFMFO" localSheetId="3" hidden="1">#REF!</definedName>
    <definedName name="BExVVCEED4JEKF59OV0G3T4XFMFO" hidden="1">#REF!</definedName>
    <definedName name="BExVVPFO2J7FMSRPD36909HN4BZJ" localSheetId="2" hidden="1">#REF!</definedName>
    <definedName name="BExVVPFO2J7FMSRPD36909HN4BZJ" localSheetId="22" hidden="1">#REF!</definedName>
    <definedName name="BExVVPFO2J7FMSRPD36909HN4BZJ" localSheetId="19" hidden="1">#REF!</definedName>
    <definedName name="BExVVPFO2J7FMSRPD36909HN4BZJ" localSheetId="20" hidden="1">#REF!</definedName>
    <definedName name="BExVVPFO2J7FMSRPD36909HN4BZJ" localSheetId="14" hidden="1">#REF!</definedName>
    <definedName name="BExVVPFO2J7FMSRPD36909HN4BZJ" localSheetId="15" hidden="1">#REF!</definedName>
    <definedName name="BExVVPFO2J7FMSRPD36909HN4BZJ" localSheetId="3" hidden="1">#REF!</definedName>
    <definedName name="BExVVPFO2J7FMSRPD36909HN4BZJ" hidden="1">#REF!</definedName>
    <definedName name="BExVVQ19AQ3VCARJOC38SF7OYE9Y" localSheetId="2" hidden="1">#REF!</definedName>
    <definedName name="BExVVQ19AQ3VCARJOC38SF7OYE9Y" localSheetId="22" hidden="1">#REF!</definedName>
    <definedName name="BExVVQ19AQ3VCARJOC38SF7OYE9Y" localSheetId="19" hidden="1">#REF!</definedName>
    <definedName name="BExVVQ19AQ3VCARJOC38SF7OYE9Y" localSheetId="20" hidden="1">#REF!</definedName>
    <definedName name="BExVVQ19AQ3VCARJOC38SF7OYE9Y" localSheetId="14" hidden="1">#REF!</definedName>
    <definedName name="BExVVQ19AQ3VCARJOC38SF7OYE9Y" localSheetId="15" hidden="1">#REF!</definedName>
    <definedName name="BExVVQ19AQ3VCARJOC38SF7OYE9Y" localSheetId="3" hidden="1">#REF!</definedName>
    <definedName name="BExVVQ19AQ3VCARJOC38SF7OYE9Y" hidden="1">#REF!</definedName>
    <definedName name="BExVVQ19TAECID45CS4HXT1RD3AQ" localSheetId="2" hidden="1">#REF!</definedName>
    <definedName name="BExVVQ19TAECID45CS4HXT1RD3AQ" localSheetId="22" hidden="1">#REF!</definedName>
    <definedName name="BExVVQ19TAECID45CS4HXT1RD3AQ" localSheetId="19" hidden="1">#REF!</definedName>
    <definedName name="BExVVQ19TAECID45CS4HXT1RD3AQ" localSheetId="20" hidden="1">#REF!</definedName>
    <definedName name="BExVVQ19TAECID45CS4HXT1RD3AQ" localSheetId="14" hidden="1">#REF!</definedName>
    <definedName name="BExVVQ19TAECID45CS4HXT1RD3AQ" localSheetId="15" hidden="1">#REF!</definedName>
    <definedName name="BExVVQ19TAECID45CS4HXT1RD3AQ" localSheetId="3" hidden="1">#REF!</definedName>
    <definedName name="BExVVQ19TAECID45CS4HXT1RD3AQ" hidden="1">#REF!</definedName>
    <definedName name="BExVVYKOYB7OX8Y0B4UIUF79PVDO" localSheetId="2" hidden="1">#REF!</definedName>
    <definedName name="BExVVYKOYB7OX8Y0B4UIUF79PVDO" localSheetId="22" hidden="1">#REF!</definedName>
    <definedName name="BExVVYKOYB7OX8Y0B4UIUF79PVDO" localSheetId="19" hidden="1">#REF!</definedName>
    <definedName name="BExVVYKOYB7OX8Y0B4UIUF79PVDO" localSheetId="20" hidden="1">#REF!</definedName>
    <definedName name="BExVVYKOYB7OX8Y0B4UIUF79PVDO" localSheetId="14" hidden="1">#REF!</definedName>
    <definedName name="BExVVYKOYB7OX8Y0B4UIUF79PVDO" localSheetId="15" hidden="1">#REF!</definedName>
    <definedName name="BExVVYKOYB7OX8Y0B4UIUF79PVDO" localSheetId="3" hidden="1">#REF!</definedName>
    <definedName name="BExVVYKOYB7OX8Y0B4UIUF79PVDO" hidden="1">#REF!</definedName>
    <definedName name="BExVW3YV5XGIVJ97UUPDJGJ2P15B" localSheetId="2" hidden="1">#REF!</definedName>
    <definedName name="BExVW3YV5XGIVJ97UUPDJGJ2P15B" localSheetId="22" hidden="1">#REF!</definedName>
    <definedName name="BExVW3YV5XGIVJ97UUPDJGJ2P15B" localSheetId="19" hidden="1">#REF!</definedName>
    <definedName name="BExVW3YV5XGIVJ97UUPDJGJ2P15B" localSheetId="20" hidden="1">#REF!</definedName>
    <definedName name="BExVW3YV5XGIVJ97UUPDJGJ2P15B" localSheetId="14" hidden="1">#REF!</definedName>
    <definedName name="BExVW3YV5XGIVJ97UUPDJGJ2P15B" localSheetId="15" hidden="1">#REF!</definedName>
    <definedName name="BExVW3YV5XGIVJ97UUPDJGJ2P15B" localSheetId="3" hidden="1">#REF!</definedName>
    <definedName name="BExVW3YV5XGIVJ97UUPDJGJ2P15B" hidden="1">#REF!</definedName>
    <definedName name="BExVW5X571GEYR5SCU1Z2DHKWM79" localSheetId="2" hidden="1">#REF!</definedName>
    <definedName name="BExVW5X571GEYR5SCU1Z2DHKWM79" localSheetId="22" hidden="1">#REF!</definedName>
    <definedName name="BExVW5X571GEYR5SCU1Z2DHKWM79" localSheetId="19" hidden="1">#REF!</definedName>
    <definedName name="BExVW5X571GEYR5SCU1Z2DHKWM79" localSheetId="20" hidden="1">#REF!</definedName>
    <definedName name="BExVW5X571GEYR5SCU1Z2DHKWM79" localSheetId="14" hidden="1">#REF!</definedName>
    <definedName name="BExVW5X571GEYR5SCU1Z2DHKWM79" localSheetId="15" hidden="1">#REF!</definedName>
    <definedName name="BExVW5X571GEYR5SCU1Z2DHKWM79" localSheetId="3" hidden="1">#REF!</definedName>
    <definedName name="BExVW5X571GEYR5SCU1Z2DHKWM79" hidden="1">#REF!</definedName>
    <definedName name="BExVW6YTKA098AF57M4PHNQ54XMH" localSheetId="2" hidden="1">#REF!</definedName>
    <definedName name="BExVW6YTKA098AF57M4PHNQ54XMH" localSheetId="22" hidden="1">#REF!</definedName>
    <definedName name="BExVW6YTKA098AF57M4PHNQ54XMH" localSheetId="19" hidden="1">#REF!</definedName>
    <definedName name="BExVW6YTKA098AF57M4PHNQ54XMH" localSheetId="20" hidden="1">#REF!</definedName>
    <definedName name="BExVW6YTKA098AF57M4PHNQ54XMH" localSheetId="14" hidden="1">#REF!</definedName>
    <definedName name="BExVW6YTKA098AF57M4PHNQ54XMH" localSheetId="15" hidden="1">#REF!</definedName>
    <definedName name="BExVW6YTKA098AF57M4PHNQ54XMH" localSheetId="3" hidden="1">#REF!</definedName>
    <definedName name="BExVW6YTKA098AF57M4PHNQ54XMH" hidden="1">#REF!</definedName>
    <definedName name="BExVWHRDIJBRFANMKJFY05BHP7RS" localSheetId="2" hidden="1">#REF!</definedName>
    <definedName name="BExVWHRDIJBRFANMKJFY05BHP7RS" localSheetId="22" hidden="1">#REF!</definedName>
    <definedName name="BExVWHRDIJBRFANMKJFY05BHP7RS" localSheetId="19" hidden="1">#REF!</definedName>
    <definedName name="BExVWHRDIJBRFANMKJFY05BHP7RS" localSheetId="20" hidden="1">#REF!</definedName>
    <definedName name="BExVWHRDIJBRFANMKJFY05BHP7RS" localSheetId="14" hidden="1">#REF!</definedName>
    <definedName name="BExVWHRDIJBRFANMKJFY05BHP7RS" localSheetId="15" hidden="1">#REF!</definedName>
    <definedName name="BExVWHRDIJBRFANMKJFY05BHP7RS" localSheetId="3" hidden="1">#REF!</definedName>
    <definedName name="BExVWHRDIJBRFANMKJFY05BHP7RS" hidden="1">#REF!</definedName>
    <definedName name="BExVWINKCH0V0NUWH363SMXAZE62" localSheetId="2" hidden="1">#REF!</definedName>
    <definedName name="BExVWINKCH0V0NUWH363SMXAZE62" localSheetId="22" hidden="1">#REF!</definedName>
    <definedName name="BExVWINKCH0V0NUWH363SMXAZE62" localSheetId="19" hidden="1">#REF!</definedName>
    <definedName name="BExVWINKCH0V0NUWH363SMXAZE62" localSheetId="20" hidden="1">#REF!</definedName>
    <definedName name="BExVWINKCH0V0NUWH363SMXAZE62" localSheetId="14" hidden="1">#REF!</definedName>
    <definedName name="BExVWINKCH0V0NUWH363SMXAZE62" localSheetId="15" hidden="1">#REF!</definedName>
    <definedName name="BExVWINKCH0V0NUWH363SMXAZE62" localSheetId="3" hidden="1">#REF!</definedName>
    <definedName name="BExVWINKCH0V0NUWH363SMXAZE62" hidden="1">#REF!</definedName>
    <definedName name="BExVWYU8EK669NP172GEIGCTVPPA" localSheetId="2" hidden="1">#REF!</definedName>
    <definedName name="BExVWYU8EK669NP172GEIGCTVPPA" localSheetId="22" hidden="1">#REF!</definedName>
    <definedName name="BExVWYU8EK669NP172GEIGCTVPPA" localSheetId="19" hidden="1">#REF!</definedName>
    <definedName name="BExVWYU8EK669NP172GEIGCTVPPA" localSheetId="20" hidden="1">#REF!</definedName>
    <definedName name="BExVWYU8EK669NP172GEIGCTVPPA" localSheetId="14" hidden="1">#REF!</definedName>
    <definedName name="BExVWYU8EK669NP172GEIGCTVPPA" localSheetId="15" hidden="1">#REF!</definedName>
    <definedName name="BExVWYU8EK669NP172GEIGCTVPPA" localSheetId="3" hidden="1">#REF!</definedName>
    <definedName name="BExVWYU8EK669NP172GEIGCTVPPA" hidden="1">#REF!</definedName>
    <definedName name="BExVX3XN2DRJKL8EDBIG58RYQ36R" localSheetId="2" hidden="1">#REF!</definedName>
    <definedName name="BExVX3XN2DRJKL8EDBIG58RYQ36R" localSheetId="22" hidden="1">#REF!</definedName>
    <definedName name="BExVX3XN2DRJKL8EDBIG58RYQ36R" localSheetId="19" hidden="1">#REF!</definedName>
    <definedName name="BExVX3XN2DRJKL8EDBIG58RYQ36R" localSheetId="20" hidden="1">#REF!</definedName>
    <definedName name="BExVX3XN2DRJKL8EDBIG58RYQ36R" localSheetId="14" hidden="1">#REF!</definedName>
    <definedName name="BExVX3XN2DRJKL8EDBIG58RYQ36R" localSheetId="15" hidden="1">#REF!</definedName>
    <definedName name="BExVX3XN2DRJKL8EDBIG58RYQ36R" localSheetId="3" hidden="1">#REF!</definedName>
    <definedName name="BExVX3XN2DRJKL8EDBIG58RYQ36R" hidden="1">#REF!</definedName>
    <definedName name="BExVXBA38Z5WNQUH39HHZ2SAMC1T" localSheetId="2" hidden="1">#REF!</definedName>
    <definedName name="BExVXBA38Z5WNQUH39HHZ2SAMC1T" localSheetId="22" hidden="1">#REF!</definedName>
    <definedName name="BExVXBA38Z5WNQUH39HHZ2SAMC1T" localSheetId="19" hidden="1">#REF!</definedName>
    <definedName name="BExVXBA38Z5WNQUH39HHZ2SAMC1T" localSheetId="20" hidden="1">#REF!</definedName>
    <definedName name="BExVXBA38Z5WNQUH39HHZ2SAMC1T" localSheetId="14" hidden="1">#REF!</definedName>
    <definedName name="BExVXBA38Z5WNQUH39HHZ2SAMC1T" localSheetId="15" hidden="1">#REF!</definedName>
    <definedName name="BExVXBA38Z5WNQUH39HHZ2SAMC1T" localSheetId="3" hidden="1">#REF!</definedName>
    <definedName name="BExVXBA38Z5WNQUH39HHZ2SAMC1T" hidden="1">#REF!</definedName>
    <definedName name="BExVXDZ63PUART77BBR5SI63TPC6" localSheetId="2" hidden="1">#REF!</definedName>
    <definedName name="BExVXDZ63PUART77BBR5SI63TPC6" localSheetId="22" hidden="1">#REF!</definedName>
    <definedName name="BExVXDZ63PUART77BBR5SI63TPC6" localSheetId="19" hidden="1">#REF!</definedName>
    <definedName name="BExVXDZ63PUART77BBR5SI63TPC6" localSheetId="20" hidden="1">#REF!</definedName>
    <definedName name="BExVXDZ63PUART77BBR5SI63TPC6" localSheetId="14" hidden="1">#REF!</definedName>
    <definedName name="BExVXDZ63PUART77BBR5SI63TPC6" localSheetId="15" hidden="1">#REF!</definedName>
    <definedName name="BExVXDZ63PUART77BBR5SI63TPC6" localSheetId="3" hidden="1">#REF!</definedName>
    <definedName name="BExVXDZ63PUART77BBR5SI63TPC6" hidden="1">#REF!</definedName>
    <definedName name="BExVXHKI6LFYMGWISMPACMO247HL" localSheetId="2" hidden="1">#REF!</definedName>
    <definedName name="BExVXHKI6LFYMGWISMPACMO247HL" localSheetId="22" hidden="1">#REF!</definedName>
    <definedName name="BExVXHKI6LFYMGWISMPACMO247HL" localSheetId="19" hidden="1">#REF!</definedName>
    <definedName name="BExVXHKI6LFYMGWISMPACMO247HL" localSheetId="20" hidden="1">#REF!</definedName>
    <definedName name="BExVXHKI6LFYMGWISMPACMO247HL" localSheetId="14" hidden="1">#REF!</definedName>
    <definedName name="BExVXHKI6LFYMGWISMPACMO247HL" localSheetId="15" hidden="1">#REF!</definedName>
    <definedName name="BExVXHKI6LFYMGWISMPACMO247HL" localSheetId="3" hidden="1">#REF!</definedName>
    <definedName name="BExVXHKI6LFYMGWISMPACMO247HL" hidden="1">#REF!</definedName>
    <definedName name="BExVXK9SK580O7MYHVNJ3V911ALP" localSheetId="2" hidden="1">#REF!</definedName>
    <definedName name="BExVXK9SK580O7MYHVNJ3V911ALP" localSheetId="22" hidden="1">#REF!</definedName>
    <definedName name="BExVXK9SK580O7MYHVNJ3V911ALP" localSheetId="19" hidden="1">#REF!</definedName>
    <definedName name="BExVXK9SK580O7MYHVNJ3V911ALP" localSheetId="20" hidden="1">#REF!</definedName>
    <definedName name="BExVXK9SK580O7MYHVNJ3V911ALP" localSheetId="14" hidden="1">#REF!</definedName>
    <definedName name="BExVXK9SK580O7MYHVNJ3V911ALP" localSheetId="15" hidden="1">#REF!</definedName>
    <definedName name="BExVXK9SK580O7MYHVNJ3V911ALP" localSheetId="3" hidden="1">#REF!</definedName>
    <definedName name="BExVXK9SK580O7MYHVNJ3V911ALP" hidden="1">#REF!</definedName>
    <definedName name="BExVXLX2BZ5EF2X6R41BTKRJR1NM" localSheetId="2" hidden="1">#REF!</definedName>
    <definedName name="BExVXLX2BZ5EF2X6R41BTKRJR1NM" localSheetId="22" hidden="1">#REF!</definedName>
    <definedName name="BExVXLX2BZ5EF2X6R41BTKRJR1NM" localSheetId="19" hidden="1">#REF!</definedName>
    <definedName name="BExVXLX2BZ5EF2X6R41BTKRJR1NM" localSheetId="20" hidden="1">#REF!</definedName>
    <definedName name="BExVXLX2BZ5EF2X6R41BTKRJR1NM" localSheetId="14" hidden="1">#REF!</definedName>
    <definedName name="BExVXLX2BZ5EF2X6R41BTKRJR1NM" localSheetId="15" hidden="1">#REF!</definedName>
    <definedName name="BExVXLX2BZ5EF2X6R41BTKRJR1NM" localSheetId="3" hidden="1">#REF!</definedName>
    <definedName name="BExVXLX2BZ5EF2X6R41BTKRJR1NM" hidden="1">#REF!</definedName>
    <definedName name="BExVXYT01U5IPYA7E44FWS6KCEFC" localSheetId="2" hidden="1">#REF!</definedName>
    <definedName name="BExVXYT01U5IPYA7E44FWS6KCEFC" localSheetId="22" hidden="1">#REF!</definedName>
    <definedName name="BExVXYT01U5IPYA7E44FWS6KCEFC" localSheetId="19" hidden="1">#REF!</definedName>
    <definedName name="BExVXYT01U5IPYA7E44FWS6KCEFC" localSheetId="20" hidden="1">#REF!</definedName>
    <definedName name="BExVXYT01U5IPYA7E44FWS6KCEFC" localSheetId="14" hidden="1">#REF!</definedName>
    <definedName name="BExVXYT01U5IPYA7E44FWS6KCEFC" localSheetId="15" hidden="1">#REF!</definedName>
    <definedName name="BExVXYT01U5IPYA7E44FWS6KCEFC" localSheetId="3" hidden="1">#REF!</definedName>
    <definedName name="BExVXYT01U5IPYA7E44FWS6KCEFC" hidden="1">#REF!</definedName>
    <definedName name="BExVY11V7U1SAY4QKYE0PBSPD7LW" localSheetId="2" hidden="1">#REF!</definedName>
    <definedName name="BExVY11V7U1SAY4QKYE0PBSPD7LW" localSheetId="22" hidden="1">#REF!</definedName>
    <definedName name="BExVY11V7U1SAY4QKYE0PBSPD7LW" localSheetId="19" hidden="1">#REF!</definedName>
    <definedName name="BExVY11V7U1SAY4QKYE0PBSPD7LW" localSheetId="20" hidden="1">#REF!</definedName>
    <definedName name="BExVY11V7U1SAY4QKYE0PBSPD7LW" localSheetId="14" hidden="1">#REF!</definedName>
    <definedName name="BExVY11V7U1SAY4QKYE0PBSPD7LW" localSheetId="15" hidden="1">#REF!</definedName>
    <definedName name="BExVY11V7U1SAY4QKYE0PBSPD7LW" localSheetId="3" hidden="1">#REF!</definedName>
    <definedName name="BExVY11V7U1SAY4QKYE0PBSPD7LW" hidden="1">#REF!</definedName>
    <definedName name="BExVY1SV37DL5YU59HS4IG3VBCP4" localSheetId="2" hidden="1">#REF!</definedName>
    <definedName name="BExVY1SV37DL5YU59HS4IG3VBCP4" localSheetId="22" hidden="1">#REF!</definedName>
    <definedName name="BExVY1SV37DL5YU59HS4IG3VBCP4" localSheetId="19" hidden="1">#REF!</definedName>
    <definedName name="BExVY1SV37DL5YU59HS4IG3VBCP4" localSheetId="20" hidden="1">#REF!</definedName>
    <definedName name="BExVY1SV37DL5YU59HS4IG3VBCP4" localSheetId="14" hidden="1">#REF!</definedName>
    <definedName name="BExVY1SV37DL5YU59HS4IG3VBCP4" localSheetId="15" hidden="1">#REF!</definedName>
    <definedName name="BExVY1SV37DL5YU59HS4IG3VBCP4" localSheetId="3" hidden="1">#REF!</definedName>
    <definedName name="BExVY1SV37DL5YU59HS4IG3VBCP4" hidden="1">#REF!</definedName>
    <definedName name="BExVY3WFGJKSQA08UF9NCMST928Y" localSheetId="2" hidden="1">#REF!</definedName>
    <definedName name="BExVY3WFGJKSQA08UF9NCMST928Y" localSheetId="22" hidden="1">#REF!</definedName>
    <definedName name="BExVY3WFGJKSQA08UF9NCMST928Y" localSheetId="19" hidden="1">#REF!</definedName>
    <definedName name="BExVY3WFGJKSQA08UF9NCMST928Y" localSheetId="20" hidden="1">#REF!</definedName>
    <definedName name="BExVY3WFGJKSQA08UF9NCMST928Y" localSheetId="14" hidden="1">#REF!</definedName>
    <definedName name="BExVY3WFGJKSQA08UF9NCMST928Y" localSheetId="15" hidden="1">#REF!</definedName>
    <definedName name="BExVY3WFGJKSQA08UF9NCMST928Y" localSheetId="3" hidden="1">#REF!</definedName>
    <definedName name="BExVY3WFGJKSQA08UF9NCMST928Y" hidden="1">#REF!</definedName>
    <definedName name="BExVY954UOEVQEIC5OFO4NEWVKAQ" localSheetId="2" hidden="1">#REF!</definedName>
    <definedName name="BExVY954UOEVQEIC5OFO4NEWVKAQ" localSheetId="22" hidden="1">#REF!</definedName>
    <definedName name="BExVY954UOEVQEIC5OFO4NEWVKAQ" localSheetId="19" hidden="1">#REF!</definedName>
    <definedName name="BExVY954UOEVQEIC5OFO4NEWVKAQ" localSheetId="20" hidden="1">#REF!</definedName>
    <definedName name="BExVY954UOEVQEIC5OFO4NEWVKAQ" localSheetId="14" hidden="1">#REF!</definedName>
    <definedName name="BExVY954UOEVQEIC5OFO4NEWVKAQ" localSheetId="15" hidden="1">#REF!</definedName>
    <definedName name="BExVY954UOEVQEIC5OFO4NEWVKAQ" localSheetId="3" hidden="1">#REF!</definedName>
    <definedName name="BExVY954UOEVQEIC5OFO4NEWVKAQ" hidden="1">#REF!</definedName>
    <definedName name="BExVYHDYIV5397LC02V4FEP8VD6W" localSheetId="2" hidden="1">#REF!</definedName>
    <definedName name="BExVYHDYIV5397LC02V4FEP8VD6W" localSheetId="22" hidden="1">#REF!</definedName>
    <definedName name="BExVYHDYIV5397LC02V4FEP8VD6W" localSheetId="19" hidden="1">#REF!</definedName>
    <definedName name="BExVYHDYIV5397LC02V4FEP8VD6W" localSheetId="20" hidden="1">#REF!</definedName>
    <definedName name="BExVYHDYIV5397LC02V4FEP8VD6W" localSheetId="14" hidden="1">#REF!</definedName>
    <definedName name="BExVYHDYIV5397LC02V4FEP8VD6W" localSheetId="15" hidden="1">#REF!</definedName>
    <definedName name="BExVYHDYIV5397LC02V4FEP8VD6W" localSheetId="3" hidden="1">#REF!</definedName>
    <definedName name="BExVYHDYIV5397LC02V4FEP8VD6W" hidden="1">#REF!</definedName>
    <definedName name="BExVYO4NFDGC4ZOGHANQWX5CH4BT" localSheetId="2" hidden="1">#REF!</definedName>
    <definedName name="BExVYO4NFDGC4ZOGHANQWX5CH4BT" localSheetId="22" hidden="1">#REF!</definedName>
    <definedName name="BExVYO4NFDGC4ZOGHANQWX5CH4BT" localSheetId="19" hidden="1">#REF!</definedName>
    <definedName name="BExVYO4NFDGC4ZOGHANQWX5CH4BT" localSheetId="20" hidden="1">#REF!</definedName>
    <definedName name="BExVYO4NFDGC4ZOGHANQWX5CH4BT" localSheetId="14" hidden="1">#REF!</definedName>
    <definedName name="BExVYO4NFDGC4ZOGHANQWX5CH4BT" localSheetId="15" hidden="1">#REF!</definedName>
    <definedName name="BExVYO4NFDGC4ZOGHANQWX5CH4BT" localSheetId="3" hidden="1">#REF!</definedName>
    <definedName name="BExVYO4NFDGC4ZOGHANQWX5CH4BT" hidden="1">#REF!</definedName>
    <definedName name="BExVYOVIZDA18YIQ0A30Q052PCAK" localSheetId="2" hidden="1">#REF!</definedName>
    <definedName name="BExVYOVIZDA18YIQ0A30Q052PCAK" localSheetId="22" hidden="1">#REF!</definedName>
    <definedName name="BExVYOVIZDA18YIQ0A30Q052PCAK" localSheetId="19" hidden="1">#REF!</definedName>
    <definedName name="BExVYOVIZDA18YIQ0A30Q052PCAK" localSheetId="20" hidden="1">#REF!</definedName>
    <definedName name="BExVYOVIZDA18YIQ0A30Q052PCAK" localSheetId="14" hidden="1">#REF!</definedName>
    <definedName name="BExVYOVIZDA18YIQ0A30Q052PCAK" localSheetId="15" hidden="1">#REF!</definedName>
    <definedName name="BExVYOVIZDA18YIQ0A30Q052PCAK" localSheetId="3" hidden="1">#REF!</definedName>
    <definedName name="BExVYOVIZDA18YIQ0A30Q052PCAK" hidden="1">#REF!</definedName>
    <definedName name="BExVYPS2R6B75R1EFIUJ6G5TE4Q4" localSheetId="2" hidden="1">#REF!</definedName>
    <definedName name="BExVYPS2R6B75R1EFIUJ6G5TE4Q4" localSheetId="22" hidden="1">#REF!</definedName>
    <definedName name="BExVYPS2R6B75R1EFIUJ6G5TE4Q4" localSheetId="19" hidden="1">#REF!</definedName>
    <definedName name="BExVYPS2R6B75R1EFIUJ6G5TE4Q4" localSheetId="20" hidden="1">#REF!</definedName>
    <definedName name="BExVYPS2R6B75R1EFIUJ6G5TE4Q4" localSheetId="14" hidden="1">#REF!</definedName>
    <definedName name="BExVYPS2R6B75R1EFIUJ6G5TE4Q4" localSheetId="15" hidden="1">#REF!</definedName>
    <definedName name="BExVYPS2R6B75R1EFIUJ6G5TE4Q4" localSheetId="3" hidden="1">#REF!</definedName>
    <definedName name="BExVYPS2R6B75R1EFIUJ6G5TE4Q4" hidden="1">#REF!</definedName>
    <definedName name="BExVYQIXPEM6J4JVP78BRHIC05PV" localSheetId="2" hidden="1">#REF!</definedName>
    <definedName name="BExVYQIXPEM6J4JVP78BRHIC05PV" localSheetId="22" hidden="1">#REF!</definedName>
    <definedName name="BExVYQIXPEM6J4JVP78BRHIC05PV" localSheetId="19" hidden="1">#REF!</definedName>
    <definedName name="BExVYQIXPEM6J4JVP78BRHIC05PV" localSheetId="20" hidden="1">#REF!</definedName>
    <definedName name="BExVYQIXPEM6J4JVP78BRHIC05PV" localSheetId="14" hidden="1">#REF!</definedName>
    <definedName name="BExVYQIXPEM6J4JVP78BRHIC05PV" localSheetId="15" hidden="1">#REF!</definedName>
    <definedName name="BExVYQIXPEM6J4JVP78BRHIC05PV" localSheetId="3" hidden="1">#REF!</definedName>
    <definedName name="BExVYQIXPEM6J4JVP78BRHIC05PV" hidden="1">#REF!</definedName>
    <definedName name="BExVYVGWN7SONLVDH9WJ2F1JS264" localSheetId="2" hidden="1">#REF!</definedName>
    <definedName name="BExVYVGWN7SONLVDH9WJ2F1JS264" localSheetId="22" hidden="1">#REF!</definedName>
    <definedName name="BExVYVGWN7SONLVDH9WJ2F1JS264" localSheetId="19" hidden="1">#REF!</definedName>
    <definedName name="BExVYVGWN7SONLVDH9WJ2F1JS264" localSheetId="20" hidden="1">#REF!</definedName>
    <definedName name="BExVYVGWN7SONLVDH9WJ2F1JS264" localSheetId="14" hidden="1">#REF!</definedName>
    <definedName name="BExVYVGWN7SONLVDH9WJ2F1JS264" localSheetId="15" hidden="1">#REF!</definedName>
    <definedName name="BExVYVGWN7SONLVDH9WJ2F1JS264" localSheetId="3" hidden="1">#REF!</definedName>
    <definedName name="BExVYVGWN7SONLVDH9WJ2F1JS264" hidden="1">#REF!</definedName>
    <definedName name="BExVZ40HNAZRM8JHYYNQ7F6A4GU0" localSheetId="2" hidden="1">#REF!</definedName>
    <definedName name="BExVZ40HNAZRM8JHYYNQ7F6A4GU0" localSheetId="22" hidden="1">#REF!</definedName>
    <definedName name="BExVZ40HNAZRM8JHYYNQ7F6A4GU0" localSheetId="19" hidden="1">#REF!</definedName>
    <definedName name="BExVZ40HNAZRM8JHYYNQ7F6A4GU0" localSheetId="20" hidden="1">#REF!</definedName>
    <definedName name="BExVZ40HNAZRM8JHYYNQ7F6A4GU0" localSheetId="14" hidden="1">#REF!</definedName>
    <definedName name="BExVZ40HNAZRM8JHYYNQ7F6A4GU0" localSheetId="15" hidden="1">#REF!</definedName>
    <definedName name="BExVZ40HNAZRM8JHYYNQ7F6A4GU0" localSheetId="3" hidden="1">#REF!</definedName>
    <definedName name="BExVZ40HNAZRM8JHYYNQ7F6A4GU0" hidden="1">#REF!</definedName>
    <definedName name="BExVZ7WRO17PYILJEJGPQCO5IL66" localSheetId="2" hidden="1">#REF!</definedName>
    <definedName name="BExVZ7WRO17PYILJEJGPQCO5IL66" localSheetId="22" hidden="1">#REF!</definedName>
    <definedName name="BExVZ7WRO17PYILJEJGPQCO5IL66" localSheetId="19" hidden="1">#REF!</definedName>
    <definedName name="BExVZ7WRO17PYILJEJGPQCO5IL66" localSheetId="20" hidden="1">#REF!</definedName>
    <definedName name="BExVZ7WRO17PYILJEJGPQCO5IL66" localSheetId="14" hidden="1">#REF!</definedName>
    <definedName name="BExVZ7WRO17PYILJEJGPQCO5IL66" localSheetId="15" hidden="1">#REF!</definedName>
    <definedName name="BExVZ7WRO17PYILJEJGPQCO5IL66" localSheetId="3" hidden="1">#REF!</definedName>
    <definedName name="BExVZ7WRO17PYILJEJGPQCO5IL66" hidden="1">#REF!</definedName>
    <definedName name="BExVZ9EO732IK6MNMG17Y1EFTJQC" localSheetId="2" hidden="1">#REF!</definedName>
    <definedName name="BExVZ9EO732IK6MNMG17Y1EFTJQC" localSheetId="22" hidden="1">#REF!</definedName>
    <definedName name="BExVZ9EO732IK6MNMG17Y1EFTJQC" localSheetId="19" hidden="1">#REF!</definedName>
    <definedName name="BExVZ9EO732IK6MNMG17Y1EFTJQC" localSheetId="20" hidden="1">#REF!</definedName>
    <definedName name="BExVZ9EO732IK6MNMG17Y1EFTJQC" localSheetId="14" hidden="1">#REF!</definedName>
    <definedName name="BExVZ9EO732IK6MNMG17Y1EFTJQC" localSheetId="15" hidden="1">#REF!</definedName>
    <definedName name="BExVZ9EO732IK6MNMG17Y1EFTJQC" localSheetId="3" hidden="1">#REF!</definedName>
    <definedName name="BExVZ9EO732IK6MNMG17Y1EFTJQC" hidden="1">#REF!</definedName>
    <definedName name="BExVZB1Y5J4UL2LKK0363EU7GIJ1" localSheetId="2" hidden="1">#REF!</definedName>
    <definedName name="BExVZB1Y5J4UL2LKK0363EU7GIJ1" localSheetId="22" hidden="1">#REF!</definedName>
    <definedName name="BExVZB1Y5J4UL2LKK0363EU7GIJ1" localSheetId="19" hidden="1">#REF!</definedName>
    <definedName name="BExVZB1Y5J4UL2LKK0363EU7GIJ1" localSheetId="20" hidden="1">#REF!</definedName>
    <definedName name="BExVZB1Y5J4UL2LKK0363EU7GIJ1" localSheetId="14" hidden="1">#REF!</definedName>
    <definedName name="BExVZB1Y5J4UL2LKK0363EU7GIJ1" localSheetId="15" hidden="1">#REF!</definedName>
    <definedName name="BExVZB1Y5J4UL2LKK0363EU7GIJ1" localSheetId="3" hidden="1">#REF!</definedName>
    <definedName name="BExVZB1Y5J4UL2LKK0363EU7GIJ1" hidden="1">#REF!</definedName>
    <definedName name="BExVZGQXYK2ICC9JSNFPRHBD5KNU" localSheetId="2" hidden="1">#REF!</definedName>
    <definedName name="BExVZGQXYK2ICC9JSNFPRHBD5KNU" localSheetId="22" hidden="1">#REF!</definedName>
    <definedName name="BExVZGQXYK2ICC9JSNFPRHBD5KNU" localSheetId="19" hidden="1">#REF!</definedName>
    <definedName name="BExVZGQXYK2ICC9JSNFPRHBD5KNU" localSheetId="20" hidden="1">#REF!</definedName>
    <definedName name="BExVZGQXYK2ICC9JSNFPRHBD5KNU" localSheetId="14" hidden="1">#REF!</definedName>
    <definedName name="BExVZGQXYK2ICC9JSNFPRHBD5KNU" localSheetId="15" hidden="1">#REF!</definedName>
    <definedName name="BExVZGQXYK2ICC9JSNFPRHBD5KNU" localSheetId="3" hidden="1">#REF!</definedName>
    <definedName name="BExVZGQXYK2ICC9JSNFPRHBD5KNU" hidden="1">#REF!</definedName>
    <definedName name="BExVZJQVO5LQ0BJH5JEN5NOBIAF6" localSheetId="2" hidden="1">#REF!</definedName>
    <definedName name="BExVZJQVO5LQ0BJH5JEN5NOBIAF6" localSheetId="22" hidden="1">#REF!</definedName>
    <definedName name="BExVZJQVO5LQ0BJH5JEN5NOBIAF6" localSheetId="19" hidden="1">#REF!</definedName>
    <definedName name="BExVZJQVO5LQ0BJH5JEN5NOBIAF6" localSheetId="20" hidden="1">#REF!</definedName>
    <definedName name="BExVZJQVO5LQ0BJH5JEN5NOBIAF6" localSheetId="14" hidden="1">#REF!</definedName>
    <definedName name="BExVZJQVO5LQ0BJH5JEN5NOBIAF6" localSheetId="15" hidden="1">#REF!</definedName>
    <definedName name="BExVZJQVO5LQ0BJH5JEN5NOBIAF6" localSheetId="3" hidden="1">#REF!</definedName>
    <definedName name="BExVZJQVO5LQ0BJH5JEN5NOBIAF6" hidden="1">#REF!</definedName>
    <definedName name="BExVZNXWS91RD7NXV5NE2R3C8WW7" localSheetId="2" hidden="1">#REF!</definedName>
    <definedName name="BExVZNXWS91RD7NXV5NE2R3C8WW7" localSheetId="22" hidden="1">#REF!</definedName>
    <definedName name="BExVZNXWS91RD7NXV5NE2R3C8WW7" localSheetId="19" hidden="1">#REF!</definedName>
    <definedName name="BExVZNXWS91RD7NXV5NE2R3C8WW7" localSheetId="20" hidden="1">#REF!</definedName>
    <definedName name="BExVZNXWS91RD7NXV5NE2R3C8WW7" localSheetId="14" hidden="1">#REF!</definedName>
    <definedName name="BExVZNXWS91RD7NXV5NE2R3C8WW7" localSheetId="15" hidden="1">#REF!</definedName>
    <definedName name="BExVZNXWS91RD7NXV5NE2R3C8WW7" localSheetId="3" hidden="1">#REF!</definedName>
    <definedName name="BExVZNXWS91RD7NXV5NE2R3C8WW7" hidden="1">#REF!</definedName>
    <definedName name="BExW008AGT1ZRN5DFG4YOH5F7G47" localSheetId="2" hidden="1">#REF!</definedName>
    <definedName name="BExW008AGT1ZRN5DFG4YOH5F7G47" localSheetId="22" hidden="1">#REF!</definedName>
    <definedName name="BExW008AGT1ZRN5DFG4YOH5F7G47" localSheetId="19" hidden="1">#REF!</definedName>
    <definedName name="BExW008AGT1ZRN5DFG4YOH5F7G47" localSheetId="20" hidden="1">#REF!</definedName>
    <definedName name="BExW008AGT1ZRN5DFG4YOH5F7G47" localSheetId="14" hidden="1">#REF!</definedName>
    <definedName name="BExW008AGT1ZRN5DFG4YOH5F7G47" localSheetId="15" hidden="1">#REF!</definedName>
    <definedName name="BExW008AGT1ZRN5DFG4YOH5F7G47" localSheetId="3" hidden="1">#REF!</definedName>
    <definedName name="BExW008AGT1ZRN5DFG4YOH5F7G47" hidden="1">#REF!</definedName>
    <definedName name="BExW0386REQRCQCVT9BCX80UPTRY" localSheetId="2" hidden="1">#REF!</definedName>
    <definedName name="BExW0386REQRCQCVT9BCX80UPTRY" localSheetId="22" hidden="1">#REF!</definedName>
    <definedName name="BExW0386REQRCQCVT9BCX80UPTRY" localSheetId="19" hidden="1">#REF!</definedName>
    <definedName name="BExW0386REQRCQCVT9BCX80UPTRY" localSheetId="20" hidden="1">#REF!</definedName>
    <definedName name="BExW0386REQRCQCVT9BCX80UPTRY" localSheetId="14" hidden="1">#REF!</definedName>
    <definedName name="BExW0386REQRCQCVT9BCX80UPTRY" localSheetId="15" hidden="1">#REF!</definedName>
    <definedName name="BExW0386REQRCQCVT9BCX80UPTRY" localSheetId="3" hidden="1">#REF!</definedName>
    <definedName name="BExW0386REQRCQCVT9BCX80UPTRY" hidden="1">#REF!</definedName>
    <definedName name="BExW0FYP4WXY71CYUG40SUBG9UWU" localSheetId="2" hidden="1">#REF!</definedName>
    <definedName name="BExW0FYP4WXY71CYUG40SUBG9UWU" localSheetId="22" hidden="1">#REF!</definedName>
    <definedName name="BExW0FYP4WXY71CYUG40SUBG9UWU" localSheetId="19" hidden="1">#REF!</definedName>
    <definedName name="BExW0FYP4WXY71CYUG40SUBG9UWU" localSheetId="20" hidden="1">#REF!</definedName>
    <definedName name="BExW0FYP4WXY71CYUG40SUBG9UWU" localSheetId="14" hidden="1">#REF!</definedName>
    <definedName name="BExW0FYP4WXY71CYUG40SUBG9UWU" localSheetId="15" hidden="1">#REF!</definedName>
    <definedName name="BExW0FYP4WXY71CYUG40SUBG9UWU" localSheetId="3" hidden="1">#REF!</definedName>
    <definedName name="BExW0FYP4WXY71CYUG40SUBG9UWU" hidden="1">#REF!</definedName>
    <definedName name="BExW0MPJNQOJ7D6U780WU5XBL97X" localSheetId="2" hidden="1">#REF!</definedName>
    <definedName name="BExW0MPJNQOJ7D6U780WU5XBL97X" localSheetId="22" hidden="1">#REF!</definedName>
    <definedName name="BExW0MPJNQOJ7D6U780WU5XBL97X" localSheetId="19" hidden="1">#REF!</definedName>
    <definedName name="BExW0MPJNQOJ7D6U780WU5XBL97X" localSheetId="20" hidden="1">#REF!</definedName>
    <definedName name="BExW0MPJNQOJ7D6U780WU5XBL97X" localSheetId="14" hidden="1">#REF!</definedName>
    <definedName name="BExW0MPJNQOJ7D6U780WU5XBL97X" localSheetId="15" hidden="1">#REF!</definedName>
    <definedName name="BExW0MPJNQOJ7D6U780WU5XBL97X" localSheetId="3" hidden="1">#REF!</definedName>
    <definedName name="BExW0MPJNQOJ7D6U780WU5XBL97X" hidden="1">#REF!</definedName>
    <definedName name="BExW0RI61B4VV0ARXTFVBAWRA1C5" localSheetId="2" hidden="1">#REF!</definedName>
    <definedName name="BExW0RI61B4VV0ARXTFVBAWRA1C5" localSheetId="22" hidden="1">#REF!</definedName>
    <definedName name="BExW0RI61B4VV0ARXTFVBAWRA1C5" localSheetId="19" hidden="1">#REF!</definedName>
    <definedName name="BExW0RI61B4VV0ARXTFVBAWRA1C5" localSheetId="20" hidden="1">#REF!</definedName>
    <definedName name="BExW0RI61B4VV0ARXTFVBAWRA1C5" localSheetId="14" hidden="1">#REF!</definedName>
    <definedName name="BExW0RI61B4VV0ARXTFVBAWRA1C5" localSheetId="15" hidden="1">#REF!</definedName>
    <definedName name="BExW0RI61B4VV0ARXTFVBAWRA1C5" localSheetId="3" hidden="1">#REF!</definedName>
    <definedName name="BExW0RI61B4VV0ARXTFVBAWRA1C5" hidden="1">#REF!</definedName>
    <definedName name="BExW0Y8T85LBE0WS6FPX6ILTX9ON" localSheetId="2" hidden="1">#REF!</definedName>
    <definedName name="BExW0Y8T85LBE0WS6FPX6ILTX9ON" localSheetId="22" hidden="1">#REF!</definedName>
    <definedName name="BExW0Y8T85LBE0WS6FPX6ILTX9ON" localSheetId="19" hidden="1">#REF!</definedName>
    <definedName name="BExW0Y8T85LBE0WS6FPX6ILTX9ON" localSheetId="20" hidden="1">#REF!</definedName>
    <definedName name="BExW0Y8T85LBE0WS6FPX6ILTX9ON" localSheetId="14" hidden="1">#REF!</definedName>
    <definedName name="BExW0Y8T85LBE0WS6FPX6ILTX9ON" localSheetId="15" hidden="1">#REF!</definedName>
    <definedName name="BExW0Y8T85LBE0WS6FPX6ILTX9ON" localSheetId="3" hidden="1">#REF!</definedName>
    <definedName name="BExW0Y8T85LBE0WS6FPX6ILTX9ON" hidden="1">#REF!</definedName>
    <definedName name="BExW1BVUYQTKMOR56MW7RVRX4L1L" localSheetId="2" hidden="1">#REF!</definedName>
    <definedName name="BExW1BVUYQTKMOR56MW7RVRX4L1L" localSheetId="22" hidden="1">#REF!</definedName>
    <definedName name="BExW1BVUYQTKMOR56MW7RVRX4L1L" localSheetId="19" hidden="1">#REF!</definedName>
    <definedName name="BExW1BVUYQTKMOR56MW7RVRX4L1L" localSheetId="20" hidden="1">#REF!</definedName>
    <definedName name="BExW1BVUYQTKMOR56MW7RVRX4L1L" localSheetId="14" hidden="1">#REF!</definedName>
    <definedName name="BExW1BVUYQTKMOR56MW7RVRX4L1L" localSheetId="15" hidden="1">#REF!</definedName>
    <definedName name="BExW1BVUYQTKMOR56MW7RVRX4L1L" localSheetId="3" hidden="1">#REF!</definedName>
    <definedName name="BExW1BVUYQTKMOR56MW7RVRX4L1L" hidden="1">#REF!</definedName>
    <definedName name="BExW1F1220628FOMTW5UAATHRJHK" localSheetId="2" hidden="1">#REF!</definedName>
    <definedName name="BExW1F1220628FOMTW5UAATHRJHK" localSheetId="22" hidden="1">#REF!</definedName>
    <definedName name="BExW1F1220628FOMTW5UAATHRJHK" localSheetId="19" hidden="1">#REF!</definedName>
    <definedName name="BExW1F1220628FOMTW5UAATHRJHK" localSheetId="20" hidden="1">#REF!</definedName>
    <definedName name="BExW1F1220628FOMTW5UAATHRJHK" localSheetId="14" hidden="1">#REF!</definedName>
    <definedName name="BExW1F1220628FOMTW5UAATHRJHK" localSheetId="15" hidden="1">#REF!</definedName>
    <definedName name="BExW1F1220628FOMTW5UAATHRJHK" localSheetId="3" hidden="1">#REF!</definedName>
    <definedName name="BExW1F1220628FOMTW5UAATHRJHK" hidden="1">#REF!</definedName>
    <definedName name="BExW1PTHB0NZUF0GTD2J1UUL693E" localSheetId="2" hidden="1">#REF!</definedName>
    <definedName name="BExW1PTHB0NZUF0GTD2J1UUL693E" localSheetId="22" hidden="1">#REF!</definedName>
    <definedName name="BExW1PTHB0NZUF0GTD2J1UUL693E" localSheetId="19" hidden="1">#REF!</definedName>
    <definedName name="BExW1PTHB0NZUF0GTD2J1UUL693E" localSheetId="20" hidden="1">#REF!</definedName>
    <definedName name="BExW1PTHB0NZUF0GTD2J1UUL693E" localSheetId="14" hidden="1">#REF!</definedName>
    <definedName name="BExW1PTHB0NZUF0GTD2J1UUL693E" localSheetId="15" hidden="1">#REF!</definedName>
    <definedName name="BExW1PTHB0NZUF0GTD2J1UUL693E" localSheetId="3" hidden="1">#REF!</definedName>
    <definedName name="BExW1PTHB0NZUF0GTD2J1UUL693E" hidden="1">#REF!</definedName>
    <definedName name="BExW1TKA0Z9OP2DTG50GZR5EG8C7" localSheetId="2" hidden="1">#REF!</definedName>
    <definedName name="BExW1TKA0Z9OP2DTG50GZR5EG8C7" localSheetId="22" hidden="1">#REF!</definedName>
    <definedName name="BExW1TKA0Z9OP2DTG50GZR5EG8C7" localSheetId="19" hidden="1">#REF!</definedName>
    <definedName name="BExW1TKA0Z9OP2DTG50GZR5EG8C7" localSheetId="20" hidden="1">#REF!</definedName>
    <definedName name="BExW1TKA0Z9OP2DTG50GZR5EG8C7" localSheetId="14" hidden="1">#REF!</definedName>
    <definedName name="BExW1TKA0Z9OP2DTG50GZR5EG8C7" localSheetId="15" hidden="1">#REF!</definedName>
    <definedName name="BExW1TKA0Z9OP2DTG50GZR5EG8C7" localSheetId="3" hidden="1">#REF!</definedName>
    <definedName name="BExW1TKA0Z9OP2DTG50GZR5EG8C7" hidden="1">#REF!</definedName>
    <definedName name="BExW1U0JLKQ094DW5MMOI8UHO09V" localSheetId="2" hidden="1">#REF!</definedName>
    <definedName name="BExW1U0JLKQ094DW5MMOI8UHO09V" localSheetId="22" hidden="1">#REF!</definedName>
    <definedName name="BExW1U0JLKQ094DW5MMOI8UHO09V" localSheetId="19" hidden="1">#REF!</definedName>
    <definedName name="BExW1U0JLKQ094DW5MMOI8UHO09V" localSheetId="20" hidden="1">#REF!</definedName>
    <definedName name="BExW1U0JLKQ094DW5MMOI8UHO09V" localSheetId="14" hidden="1">#REF!</definedName>
    <definedName name="BExW1U0JLKQ094DW5MMOI8UHO09V" localSheetId="15" hidden="1">#REF!</definedName>
    <definedName name="BExW1U0JLKQ094DW5MMOI8UHO09V" localSheetId="3" hidden="1">#REF!</definedName>
    <definedName name="BExW1U0JLKQ094DW5MMOI8UHO09V" hidden="1">#REF!</definedName>
    <definedName name="BExW1WK6J1TDP29S3QDPTYZJBLIW" localSheetId="2" hidden="1">#REF!</definedName>
    <definedName name="BExW1WK6J1TDP29S3QDPTYZJBLIW" localSheetId="22" hidden="1">#REF!</definedName>
    <definedName name="BExW1WK6J1TDP29S3QDPTYZJBLIW" localSheetId="19" hidden="1">#REF!</definedName>
    <definedName name="BExW1WK6J1TDP29S3QDPTYZJBLIW" localSheetId="20" hidden="1">#REF!</definedName>
    <definedName name="BExW1WK6J1TDP29S3QDPTYZJBLIW" localSheetId="14" hidden="1">#REF!</definedName>
    <definedName name="BExW1WK6J1TDP29S3QDPTYZJBLIW" localSheetId="15" hidden="1">#REF!</definedName>
    <definedName name="BExW1WK6J1TDP29S3QDPTYZJBLIW" localSheetId="3" hidden="1">#REF!</definedName>
    <definedName name="BExW1WK6J1TDP29S3QDPTYZJBLIW" hidden="1">#REF!</definedName>
    <definedName name="BExW283NP9D366XFPXLGSCI5UB0L" localSheetId="2" hidden="1">#REF!</definedName>
    <definedName name="BExW283NP9D366XFPXLGSCI5UB0L" localSheetId="22" hidden="1">#REF!</definedName>
    <definedName name="BExW283NP9D366XFPXLGSCI5UB0L" localSheetId="19" hidden="1">#REF!</definedName>
    <definedName name="BExW283NP9D366XFPXLGSCI5UB0L" localSheetId="20" hidden="1">#REF!</definedName>
    <definedName name="BExW283NP9D366XFPXLGSCI5UB0L" localSheetId="14" hidden="1">#REF!</definedName>
    <definedName name="BExW283NP9D366XFPXLGSCI5UB0L" localSheetId="15" hidden="1">#REF!</definedName>
    <definedName name="BExW283NP9D366XFPXLGSCI5UB0L" localSheetId="3" hidden="1">#REF!</definedName>
    <definedName name="BExW283NP9D366XFPXLGSCI5UB0L" hidden="1">#REF!</definedName>
    <definedName name="BExW2H3C8WJSBW5FGTFKVDVJC4CL" localSheetId="2" hidden="1">#REF!</definedName>
    <definedName name="BExW2H3C8WJSBW5FGTFKVDVJC4CL" localSheetId="22" hidden="1">#REF!</definedName>
    <definedName name="BExW2H3C8WJSBW5FGTFKVDVJC4CL" localSheetId="19" hidden="1">#REF!</definedName>
    <definedName name="BExW2H3C8WJSBW5FGTFKVDVJC4CL" localSheetId="20" hidden="1">#REF!</definedName>
    <definedName name="BExW2H3C8WJSBW5FGTFKVDVJC4CL" localSheetId="14" hidden="1">#REF!</definedName>
    <definedName name="BExW2H3C8WJSBW5FGTFKVDVJC4CL" localSheetId="15" hidden="1">#REF!</definedName>
    <definedName name="BExW2H3C8WJSBW5FGTFKVDVJC4CL" localSheetId="3" hidden="1">#REF!</definedName>
    <definedName name="BExW2H3C8WJSBW5FGTFKVDVJC4CL" hidden="1">#REF!</definedName>
    <definedName name="BExW2MSCKPGF5K3I7TL4KF5ISUOL" localSheetId="2" hidden="1">#REF!</definedName>
    <definedName name="BExW2MSCKPGF5K3I7TL4KF5ISUOL" localSheetId="22" hidden="1">#REF!</definedName>
    <definedName name="BExW2MSCKPGF5K3I7TL4KF5ISUOL" localSheetId="19" hidden="1">#REF!</definedName>
    <definedName name="BExW2MSCKPGF5K3I7TL4KF5ISUOL" localSheetId="20" hidden="1">#REF!</definedName>
    <definedName name="BExW2MSCKPGF5K3I7TL4KF5ISUOL" localSheetId="14" hidden="1">#REF!</definedName>
    <definedName name="BExW2MSCKPGF5K3I7TL4KF5ISUOL" localSheetId="15" hidden="1">#REF!</definedName>
    <definedName name="BExW2MSCKPGF5K3I7TL4KF5ISUOL" localSheetId="3" hidden="1">#REF!</definedName>
    <definedName name="BExW2MSCKPGF5K3I7TL4KF5ISUOL" hidden="1">#REF!</definedName>
    <definedName name="BExW2SMO90FU9W8DVVES6Q4E6BZR" localSheetId="2" hidden="1">#REF!</definedName>
    <definedName name="BExW2SMO90FU9W8DVVES6Q4E6BZR" localSheetId="22" hidden="1">#REF!</definedName>
    <definedName name="BExW2SMO90FU9W8DVVES6Q4E6BZR" localSheetId="19" hidden="1">#REF!</definedName>
    <definedName name="BExW2SMO90FU9W8DVVES6Q4E6BZR" localSheetId="20" hidden="1">#REF!</definedName>
    <definedName name="BExW2SMO90FU9W8DVVES6Q4E6BZR" localSheetId="14" hidden="1">#REF!</definedName>
    <definedName name="BExW2SMO90FU9W8DVVES6Q4E6BZR" localSheetId="15" hidden="1">#REF!</definedName>
    <definedName name="BExW2SMO90FU9W8DVVES6Q4E6BZR" localSheetId="3" hidden="1">#REF!</definedName>
    <definedName name="BExW2SMO90FU9W8DVVES6Q4E6BZR" hidden="1">#REF!</definedName>
    <definedName name="BExW36V9N91OHCUMGWJQL3I5P4JK" localSheetId="2" hidden="1">#REF!</definedName>
    <definedName name="BExW36V9N91OHCUMGWJQL3I5P4JK" localSheetId="22" hidden="1">#REF!</definedName>
    <definedName name="BExW36V9N91OHCUMGWJQL3I5P4JK" localSheetId="19" hidden="1">#REF!</definedName>
    <definedName name="BExW36V9N91OHCUMGWJQL3I5P4JK" localSheetId="20" hidden="1">#REF!</definedName>
    <definedName name="BExW36V9N91OHCUMGWJQL3I5P4JK" localSheetId="14" hidden="1">#REF!</definedName>
    <definedName name="BExW36V9N91OHCUMGWJQL3I5P4JK" localSheetId="15" hidden="1">#REF!</definedName>
    <definedName name="BExW36V9N91OHCUMGWJQL3I5P4JK" localSheetId="3" hidden="1">#REF!</definedName>
    <definedName name="BExW36V9N91OHCUMGWJQL3I5P4JK" hidden="1">#REF!</definedName>
    <definedName name="BExW39V04HTFFQE7DAW9MAJT0NNF" localSheetId="2" hidden="1">#REF!</definedName>
    <definedName name="BExW39V04HTFFQE7DAW9MAJT0NNF" localSheetId="22" hidden="1">#REF!</definedName>
    <definedName name="BExW39V04HTFFQE7DAW9MAJT0NNF" localSheetId="19" hidden="1">#REF!</definedName>
    <definedName name="BExW39V04HTFFQE7DAW9MAJT0NNF" localSheetId="20" hidden="1">#REF!</definedName>
    <definedName name="BExW39V04HTFFQE7DAW9MAJT0NNF" localSheetId="14" hidden="1">#REF!</definedName>
    <definedName name="BExW39V04HTFFQE7DAW9MAJT0NNF" localSheetId="15" hidden="1">#REF!</definedName>
    <definedName name="BExW39V04HTFFQE7DAW9MAJT0NNF" localSheetId="3" hidden="1">#REF!</definedName>
    <definedName name="BExW39V04HTFFQE7DAW9MAJT0NNF" hidden="1">#REF!</definedName>
    <definedName name="BExW3ECU6QPMV99AITCPHAG0CGYK" localSheetId="2" hidden="1">#REF!</definedName>
    <definedName name="BExW3ECU6QPMV99AITCPHAG0CGYK" localSheetId="22" hidden="1">#REF!</definedName>
    <definedName name="BExW3ECU6QPMV99AITCPHAG0CGYK" localSheetId="19" hidden="1">#REF!</definedName>
    <definedName name="BExW3ECU6QPMV99AITCPHAG0CGYK" localSheetId="20" hidden="1">#REF!</definedName>
    <definedName name="BExW3ECU6QPMV99AITCPHAG0CGYK" localSheetId="14" hidden="1">#REF!</definedName>
    <definedName name="BExW3ECU6QPMV99AITCPHAG0CGYK" localSheetId="15" hidden="1">#REF!</definedName>
    <definedName name="BExW3ECU6QPMV99AITCPHAG0CGYK" localSheetId="3" hidden="1">#REF!</definedName>
    <definedName name="BExW3ECU6QPMV99AITCPHAG0CGYK" hidden="1">#REF!</definedName>
    <definedName name="BExW3EIBA1J9Q9NA9VCGZGRS8WV7" localSheetId="2" hidden="1">#REF!</definedName>
    <definedName name="BExW3EIBA1J9Q9NA9VCGZGRS8WV7" localSheetId="22" hidden="1">#REF!</definedName>
    <definedName name="BExW3EIBA1J9Q9NA9VCGZGRS8WV7" localSheetId="19" hidden="1">#REF!</definedName>
    <definedName name="BExW3EIBA1J9Q9NA9VCGZGRS8WV7" localSheetId="20" hidden="1">#REF!</definedName>
    <definedName name="BExW3EIBA1J9Q9NA9VCGZGRS8WV7" localSheetId="14" hidden="1">#REF!</definedName>
    <definedName name="BExW3EIBA1J9Q9NA9VCGZGRS8WV7" localSheetId="15" hidden="1">#REF!</definedName>
    <definedName name="BExW3EIBA1J9Q9NA9VCGZGRS8WV7" localSheetId="3" hidden="1">#REF!</definedName>
    <definedName name="BExW3EIBA1J9Q9NA9VCGZGRS8WV7" hidden="1">#REF!</definedName>
    <definedName name="BExW3FEO8FI8N6AGQKYEG4SQVJWB" localSheetId="2" hidden="1">#REF!</definedName>
    <definedName name="BExW3FEO8FI8N6AGQKYEG4SQVJWB" localSheetId="22" hidden="1">#REF!</definedName>
    <definedName name="BExW3FEO8FI8N6AGQKYEG4SQVJWB" localSheetId="19" hidden="1">#REF!</definedName>
    <definedName name="BExW3FEO8FI8N6AGQKYEG4SQVJWB" localSheetId="20" hidden="1">#REF!</definedName>
    <definedName name="BExW3FEO8FI8N6AGQKYEG4SQVJWB" localSheetId="14" hidden="1">#REF!</definedName>
    <definedName name="BExW3FEO8FI8N6AGQKYEG4SQVJWB" localSheetId="15" hidden="1">#REF!</definedName>
    <definedName name="BExW3FEO8FI8N6AGQKYEG4SQVJWB" localSheetId="3" hidden="1">#REF!</definedName>
    <definedName name="BExW3FEO8FI8N6AGQKYEG4SQVJWB" hidden="1">#REF!</definedName>
    <definedName name="BExW3GB28STOMJUSZEIA7YKYNS4Y" localSheetId="2" hidden="1">#REF!</definedName>
    <definedName name="BExW3GB28STOMJUSZEIA7YKYNS4Y" localSheetId="22" hidden="1">#REF!</definedName>
    <definedName name="BExW3GB28STOMJUSZEIA7YKYNS4Y" localSheetId="19" hidden="1">#REF!</definedName>
    <definedName name="BExW3GB28STOMJUSZEIA7YKYNS4Y" localSheetId="20" hidden="1">#REF!</definedName>
    <definedName name="BExW3GB28STOMJUSZEIA7YKYNS4Y" localSheetId="14" hidden="1">#REF!</definedName>
    <definedName name="BExW3GB28STOMJUSZEIA7YKYNS4Y" localSheetId="15" hidden="1">#REF!</definedName>
    <definedName name="BExW3GB28STOMJUSZEIA7YKYNS4Y" localSheetId="3" hidden="1">#REF!</definedName>
    <definedName name="BExW3GB28STOMJUSZEIA7YKYNS4Y" hidden="1">#REF!</definedName>
    <definedName name="BExW3T1K638HT5E0Y8MMK108P5JT" localSheetId="2" hidden="1">#REF!</definedName>
    <definedName name="BExW3T1K638HT5E0Y8MMK108P5JT" localSheetId="22" hidden="1">#REF!</definedName>
    <definedName name="BExW3T1K638HT5E0Y8MMK108P5JT" localSheetId="19" hidden="1">#REF!</definedName>
    <definedName name="BExW3T1K638HT5E0Y8MMK108P5JT" localSheetId="20" hidden="1">#REF!</definedName>
    <definedName name="BExW3T1K638HT5E0Y8MMK108P5JT" localSheetId="14" hidden="1">#REF!</definedName>
    <definedName name="BExW3T1K638HT5E0Y8MMK108P5JT" localSheetId="15" hidden="1">#REF!</definedName>
    <definedName name="BExW3T1K638HT5E0Y8MMK108P5JT" localSheetId="3" hidden="1">#REF!</definedName>
    <definedName name="BExW3T1K638HT5E0Y8MMK108P5JT" hidden="1">#REF!</definedName>
    <definedName name="BExW3U3D6FTAFTK3Q7DSA9FY454Q" localSheetId="2" hidden="1">#REF!</definedName>
    <definedName name="BExW3U3D6FTAFTK3Q7DSA9FY454Q" localSheetId="22" hidden="1">#REF!</definedName>
    <definedName name="BExW3U3D6FTAFTK3Q7DSA9FY454Q" localSheetId="19" hidden="1">#REF!</definedName>
    <definedName name="BExW3U3D6FTAFTK3Q7DSA9FY454Q" localSheetId="20" hidden="1">#REF!</definedName>
    <definedName name="BExW3U3D6FTAFTK3Q7DSA9FY454Q" localSheetId="14" hidden="1">#REF!</definedName>
    <definedName name="BExW3U3D6FTAFTK3Q7DSA9FY454Q" localSheetId="15" hidden="1">#REF!</definedName>
    <definedName name="BExW3U3D6FTAFTK3Q7DSA9FY454Q" localSheetId="3" hidden="1">#REF!</definedName>
    <definedName name="BExW3U3D6FTAFTK3Q7DSA9FY454Q" hidden="1">#REF!</definedName>
    <definedName name="BExW4217ZHL9VO39POSTJOD090WU" localSheetId="2" hidden="1">#REF!</definedName>
    <definedName name="BExW4217ZHL9VO39POSTJOD090WU" localSheetId="22" hidden="1">#REF!</definedName>
    <definedName name="BExW4217ZHL9VO39POSTJOD090WU" localSheetId="19" hidden="1">#REF!</definedName>
    <definedName name="BExW4217ZHL9VO39POSTJOD090WU" localSheetId="20" hidden="1">#REF!</definedName>
    <definedName name="BExW4217ZHL9VO39POSTJOD090WU" localSheetId="14" hidden="1">#REF!</definedName>
    <definedName name="BExW4217ZHL9VO39POSTJOD090WU" localSheetId="15" hidden="1">#REF!</definedName>
    <definedName name="BExW4217ZHL9VO39POSTJOD090WU" localSheetId="3" hidden="1">#REF!</definedName>
    <definedName name="BExW4217ZHL9VO39POSTJOD090WU" hidden="1">#REF!</definedName>
    <definedName name="BExW4GPW71EBF8XPS2QGVQHBCDX3" localSheetId="2" hidden="1">#REF!</definedName>
    <definedName name="BExW4GPW71EBF8XPS2QGVQHBCDX3" localSheetId="22" hidden="1">#REF!</definedName>
    <definedName name="BExW4GPW71EBF8XPS2QGVQHBCDX3" localSheetId="19" hidden="1">#REF!</definedName>
    <definedName name="BExW4GPW71EBF8XPS2QGVQHBCDX3" localSheetId="20" hidden="1">#REF!</definedName>
    <definedName name="BExW4GPW71EBF8XPS2QGVQHBCDX3" localSheetId="14" hidden="1">#REF!</definedName>
    <definedName name="BExW4GPW71EBF8XPS2QGVQHBCDX3" localSheetId="15" hidden="1">#REF!</definedName>
    <definedName name="BExW4GPW71EBF8XPS2QGVQHBCDX3" localSheetId="3" hidden="1">#REF!</definedName>
    <definedName name="BExW4GPW71EBF8XPS2QGVQHBCDX3" hidden="1">#REF!</definedName>
    <definedName name="BExW4JKC5837JBPCOJV337ZVYYY3" localSheetId="2" hidden="1">#REF!</definedName>
    <definedName name="BExW4JKC5837JBPCOJV337ZVYYY3" localSheetId="22" hidden="1">#REF!</definedName>
    <definedName name="BExW4JKC5837JBPCOJV337ZVYYY3" localSheetId="19" hidden="1">#REF!</definedName>
    <definedName name="BExW4JKC5837JBPCOJV337ZVYYY3" localSheetId="20" hidden="1">#REF!</definedName>
    <definedName name="BExW4JKC5837JBPCOJV337ZVYYY3" localSheetId="14" hidden="1">#REF!</definedName>
    <definedName name="BExW4JKC5837JBPCOJV337ZVYYY3" localSheetId="15" hidden="1">#REF!</definedName>
    <definedName name="BExW4JKC5837JBPCOJV337ZVYYY3" localSheetId="3" hidden="1">#REF!</definedName>
    <definedName name="BExW4JKC5837JBPCOJV337ZVYYY3" hidden="1">#REF!</definedName>
    <definedName name="BExW4O2DBZGV8KGBO9EB4BAXIH4Y" localSheetId="2" hidden="1">#REF!</definedName>
    <definedName name="BExW4O2DBZGV8KGBO9EB4BAXIH4Y" localSheetId="22" hidden="1">#REF!</definedName>
    <definedName name="BExW4O2DBZGV8KGBO9EB4BAXIH4Y" localSheetId="19" hidden="1">#REF!</definedName>
    <definedName name="BExW4O2DBZGV8KGBO9EB4BAXIH4Y" localSheetId="20" hidden="1">#REF!</definedName>
    <definedName name="BExW4O2DBZGV8KGBO9EB4BAXIH4Y" localSheetId="14" hidden="1">#REF!</definedName>
    <definedName name="BExW4O2DBZGV8KGBO9EB4BAXIH4Y" localSheetId="15" hidden="1">#REF!</definedName>
    <definedName name="BExW4O2DBZGV8KGBO9EB4BAXIH4Y" localSheetId="3" hidden="1">#REF!</definedName>
    <definedName name="BExW4O2DBZGV8KGBO9EB4BAXIH4Y" hidden="1">#REF!</definedName>
    <definedName name="BExW4QR9FV9MP5K610THBSM51RYO" localSheetId="2" hidden="1">#REF!</definedName>
    <definedName name="BExW4QR9FV9MP5K610THBSM51RYO" localSheetId="22" hidden="1">#REF!</definedName>
    <definedName name="BExW4QR9FV9MP5K610THBSM51RYO" localSheetId="19" hidden="1">#REF!</definedName>
    <definedName name="BExW4QR9FV9MP5K610THBSM51RYO" localSheetId="20" hidden="1">#REF!</definedName>
    <definedName name="BExW4QR9FV9MP5K610THBSM51RYO" localSheetId="14" hidden="1">#REF!</definedName>
    <definedName name="BExW4QR9FV9MP5K610THBSM51RYO" localSheetId="15" hidden="1">#REF!</definedName>
    <definedName name="BExW4QR9FV9MP5K610THBSM51RYO" localSheetId="3" hidden="1">#REF!</definedName>
    <definedName name="BExW4QR9FV9MP5K610THBSM51RYO" hidden="1">#REF!</definedName>
    <definedName name="BExW4Z029R9E19ZENN3WEA3VDAD1" localSheetId="2" hidden="1">#REF!</definedName>
    <definedName name="BExW4Z029R9E19ZENN3WEA3VDAD1" localSheetId="22" hidden="1">#REF!</definedName>
    <definedName name="BExW4Z029R9E19ZENN3WEA3VDAD1" localSheetId="19" hidden="1">#REF!</definedName>
    <definedName name="BExW4Z029R9E19ZENN3WEA3VDAD1" localSheetId="20" hidden="1">#REF!</definedName>
    <definedName name="BExW4Z029R9E19ZENN3WEA3VDAD1" localSheetId="14" hidden="1">#REF!</definedName>
    <definedName name="BExW4Z029R9E19ZENN3WEA3VDAD1" localSheetId="15" hidden="1">#REF!</definedName>
    <definedName name="BExW4Z029R9E19ZENN3WEA3VDAD1" localSheetId="3" hidden="1">#REF!</definedName>
    <definedName name="BExW4Z029R9E19ZENN3WEA3VDAD1" hidden="1">#REF!</definedName>
    <definedName name="BExW53SPLW3K0Y0ZVTM4NYF1B2YH" localSheetId="2" hidden="1">#REF!</definedName>
    <definedName name="BExW53SPLW3K0Y0ZVTM4NYF1B2YH" localSheetId="22" hidden="1">#REF!</definedName>
    <definedName name="BExW53SPLW3K0Y0ZVTM4NYF1B2YH" localSheetId="19" hidden="1">#REF!</definedName>
    <definedName name="BExW53SPLW3K0Y0ZVTM4NYF1B2YH" localSheetId="20" hidden="1">#REF!</definedName>
    <definedName name="BExW53SPLW3K0Y0ZVTM4NYF1B2YH" localSheetId="14" hidden="1">#REF!</definedName>
    <definedName name="BExW53SPLW3K0Y0ZVTM4NYF1B2YH" localSheetId="15" hidden="1">#REF!</definedName>
    <definedName name="BExW53SPLW3K0Y0ZVTM4NYF1B2YH" localSheetId="3" hidden="1">#REF!</definedName>
    <definedName name="BExW53SPLW3K0Y0ZVTM4NYF1B2YH" hidden="1">#REF!</definedName>
    <definedName name="BExW591F7X34FVKJ2OUT09PFUW1B" localSheetId="2" hidden="1">#REF!</definedName>
    <definedName name="BExW591F7X34FVKJ2OUT09PFUW1B" localSheetId="22" hidden="1">#REF!</definedName>
    <definedName name="BExW591F7X34FVKJ2OUT09PFUW1B" localSheetId="19" hidden="1">#REF!</definedName>
    <definedName name="BExW591F7X34FVKJ2OUT09PFUW1B" localSheetId="20" hidden="1">#REF!</definedName>
    <definedName name="BExW591F7X34FVKJ2OUT09PFUW1B" localSheetId="14" hidden="1">#REF!</definedName>
    <definedName name="BExW591F7X34FVKJ2OUT09PFUW1B" localSheetId="15" hidden="1">#REF!</definedName>
    <definedName name="BExW591F7X34FVKJ2OUT09PFUW1B" localSheetId="3" hidden="1">#REF!</definedName>
    <definedName name="BExW591F7X34FVKJ2OUT09PFUW1B" hidden="1">#REF!</definedName>
    <definedName name="BExW5AZNT6IAZGNF2C879ODHY1B8" localSheetId="2" hidden="1">#REF!</definedName>
    <definedName name="BExW5AZNT6IAZGNF2C879ODHY1B8" localSheetId="22" hidden="1">#REF!</definedName>
    <definedName name="BExW5AZNT6IAZGNF2C879ODHY1B8" localSheetId="19" hidden="1">#REF!</definedName>
    <definedName name="BExW5AZNT6IAZGNF2C879ODHY1B8" localSheetId="20" hidden="1">#REF!</definedName>
    <definedName name="BExW5AZNT6IAZGNF2C879ODHY1B8" localSheetId="14" hidden="1">#REF!</definedName>
    <definedName name="BExW5AZNT6IAZGNF2C879ODHY1B8" localSheetId="15" hidden="1">#REF!</definedName>
    <definedName name="BExW5AZNT6IAZGNF2C879ODHY1B8" localSheetId="3" hidden="1">#REF!</definedName>
    <definedName name="BExW5AZNT6IAZGNF2C879ODHY1B8" hidden="1">#REF!</definedName>
    <definedName name="BExW5F6OUXHEWQU5VYE7W7P8DD78" localSheetId="2" hidden="1">#REF!</definedName>
    <definedName name="BExW5F6OUXHEWQU5VYE7W7P8DD78" localSheetId="22" hidden="1">#REF!</definedName>
    <definedName name="BExW5F6OUXHEWQU5VYE7W7P8DD78" localSheetId="19" hidden="1">#REF!</definedName>
    <definedName name="BExW5F6OUXHEWQU5VYE7W7P8DD78" localSheetId="20" hidden="1">#REF!</definedName>
    <definedName name="BExW5F6OUXHEWQU5VYE7W7P8DD78" localSheetId="14" hidden="1">#REF!</definedName>
    <definedName name="BExW5F6OUXHEWQU5VYE7W7P8DD78" localSheetId="15" hidden="1">#REF!</definedName>
    <definedName name="BExW5F6OUXHEWQU5VYE7W7P8DD78" localSheetId="3" hidden="1">#REF!</definedName>
    <definedName name="BExW5F6OUXHEWQU5VYE7W7P8DD78" hidden="1">#REF!</definedName>
    <definedName name="BExW5WPU27WD4NWZOT0ZEJIDLX5J" localSheetId="2" hidden="1">#REF!</definedName>
    <definedName name="BExW5WPU27WD4NWZOT0ZEJIDLX5J" localSheetId="22" hidden="1">#REF!</definedName>
    <definedName name="BExW5WPU27WD4NWZOT0ZEJIDLX5J" localSheetId="19" hidden="1">#REF!</definedName>
    <definedName name="BExW5WPU27WD4NWZOT0ZEJIDLX5J" localSheetId="20" hidden="1">#REF!</definedName>
    <definedName name="BExW5WPU27WD4NWZOT0ZEJIDLX5J" localSheetId="14" hidden="1">#REF!</definedName>
    <definedName name="BExW5WPU27WD4NWZOT0ZEJIDLX5J" localSheetId="15" hidden="1">#REF!</definedName>
    <definedName name="BExW5WPU27WD4NWZOT0ZEJIDLX5J" localSheetId="3" hidden="1">#REF!</definedName>
    <definedName name="BExW5WPU27WD4NWZOT0ZEJIDLX5J" hidden="1">#REF!</definedName>
    <definedName name="BExW5YD97EMSUYC4KDEFH1FB4FY3" localSheetId="2" hidden="1">#REF!</definedName>
    <definedName name="BExW5YD97EMSUYC4KDEFH1FB4FY3" localSheetId="22" hidden="1">#REF!</definedName>
    <definedName name="BExW5YD97EMSUYC4KDEFH1FB4FY3" localSheetId="19" hidden="1">#REF!</definedName>
    <definedName name="BExW5YD97EMSUYC4KDEFH1FB4FY3" localSheetId="20" hidden="1">#REF!</definedName>
    <definedName name="BExW5YD97EMSUYC4KDEFH1FB4FY3" localSheetId="14" hidden="1">#REF!</definedName>
    <definedName name="BExW5YD97EMSUYC4KDEFH1FB4FY3" localSheetId="15" hidden="1">#REF!</definedName>
    <definedName name="BExW5YD97EMSUYC4KDEFH1FB4FY3" localSheetId="3" hidden="1">#REF!</definedName>
    <definedName name="BExW5YD97EMSUYC4KDEFH1FB4FY3" hidden="1">#REF!</definedName>
    <definedName name="BExW5Z469DSRWTA6T0KVLA7SMIPL" localSheetId="2" hidden="1">#REF!</definedName>
    <definedName name="BExW5Z469DSRWTA6T0KVLA7SMIPL" localSheetId="22" hidden="1">#REF!</definedName>
    <definedName name="BExW5Z469DSRWTA6T0KVLA7SMIPL" localSheetId="19" hidden="1">#REF!</definedName>
    <definedName name="BExW5Z469DSRWTA6T0KVLA7SMIPL" localSheetId="20" hidden="1">#REF!</definedName>
    <definedName name="BExW5Z469DSRWTA6T0KVLA7SMIPL" localSheetId="14" hidden="1">#REF!</definedName>
    <definedName name="BExW5Z469DSRWTA6T0KVLA7SMIPL" localSheetId="15" hidden="1">#REF!</definedName>
    <definedName name="BExW5Z469DSRWTA6T0KVLA7SMIPL" localSheetId="3" hidden="1">#REF!</definedName>
    <definedName name="BExW5Z469DSRWTA6T0KVLA7SMIPL" hidden="1">#REF!</definedName>
    <definedName name="BExW62ETJAPBX5X53FTGUCHZXI2K" localSheetId="2" hidden="1">#REF!</definedName>
    <definedName name="BExW62ETJAPBX5X53FTGUCHZXI2K" localSheetId="22" hidden="1">#REF!</definedName>
    <definedName name="BExW62ETJAPBX5X53FTGUCHZXI2K" localSheetId="19" hidden="1">#REF!</definedName>
    <definedName name="BExW62ETJAPBX5X53FTGUCHZXI2K" localSheetId="20" hidden="1">#REF!</definedName>
    <definedName name="BExW62ETJAPBX5X53FTGUCHZXI2K" localSheetId="14" hidden="1">#REF!</definedName>
    <definedName name="BExW62ETJAPBX5X53FTGUCHZXI2K" localSheetId="15" hidden="1">#REF!</definedName>
    <definedName name="BExW62ETJAPBX5X53FTGUCHZXI2K" localSheetId="3" hidden="1">#REF!</definedName>
    <definedName name="BExW62ETJAPBX5X53FTGUCHZXI2K" hidden="1">#REF!</definedName>
    <definedName name="BExW660AV1TUV2XNUPD65RZR3QOO" localSheetId="2" hidden="1">#REF!</definedName>
    <definedName name="BExW660AV1TUV2XNUPD65RZR3QOO" localSheetId="22" hidden="1">#REF!</definedName>
    <definedName name="BExW660AV1TUV2XNUPD65RZR3QOO" localSheetId="19" hidden="1">#REF!</definedName>
    <definedName name="BExW660AV1TUV2XNUPD65RZR3QOO" localSheetId="20" hidden="1">#REF!</definedName>
    <definedName name="BExW660AV1TUV2XNUPD65RZR3QOO" localSheetId="14" hidden="1">#REF!</definedName>
    <definedName name="BExW660AV1TUV2XNUPD65RZR3QOO" localSheetId="15" hidden="1">#REF!</definedName>
    <definedName name="BExW660AV1TUV2XNUPD65RZR3QOO" localSheetId="3" hidden="1">#REF!</definedName>
    <definedName name="BExW660AV1TUV2XNUPD65RZR3QOO" hidden="1">#REF!</definedName>
    <definedName name="BExW66LVVZK656PQY1257QMHP2AY" localSheetId="2" hidden="1">#REF!</definedName>
    <definedName name="BExW66LVVZK656PQY1257QMHP2AY" localSheetId="22" hidden="1">#REF!</definedName>
    <definedName name="BExW66LVVZK656PQY1257QMHP2AY" localSheetId="19" hidden="1">#REF!</definedName>
    <definedName name="BExW66LVVZK656PQY1257QMHP2AY" localSheetId="20" hidden="1">#REF!</definedName>
    <definedName name="BExW66LVVZK656PQY1257QMHP2AY" localSheetId="14" hidden="1">#REF!</definedName>
    <definedName name="BExW66LVVZK656PQY1257QMHP2AY" localSheetId="15" hidden="1">#REF!</definedName>
    <definedName name="BExW66LVVZK656PQY1257QMHP2AY" localSheetId="3" hidden="1">#REF!</definedName>
    <definedName name="BExW66LVVZK656PQY1257QMHP2AY" hidden="1">#REF!</definedName>
    <definedName name="BExW6EJPHAP1TWT380AZLXNHR22P" localSheetId="2" hidden="1">#REF!</definedName>
    <definedName name="BExW6EJPHAP1TWT380AZLXNHR22P" localSheetId="22" hidden="1">#REF!</definedName>
    <definedName name="BExW6EJPHAP1TWT380AZLXNHR22P" localSheetId="19" hidden="1">#REF!</definedName>
    <definedName name="BExW6EJPHAP1TWT380AZLXNHR22P" localSheetId="20" hidden="1">#REF!</definedName>
    <definedName name="BExW6EJPHAP1TWT380AZLXNHR22P" localSheetId="14" hidden="1">#REF!</definedName>
    <definedName name="BExW6EJPHAP1TWT380AZLXNHR22P" localSheetId="15" hidden="1">#REF!</definedName>
    <definedName name="BExW6EJPHAP1TWT380AZLXNHR22P" localSheetId="3" hidden="1">#REF!</definedName>
    <definedName name="BExW6EJPHAP1TWT380AZLXNHR22P" hidden="1">#REF!</definedName>
    <definedName name="BExW6G1PJ38H10DVLL8WPQ736OEB" localSheetId="2" hidden="1">#REF!</definedName>
    <definedName name="BExW6G1PJ38H10DVLL8WPQ736OEB" localSheetId="22" hidden="1">#REF!</definedName>
    <definedName name="BExW6G1PJ38H10DVLL8WPQ736OEB" localSheetId="19" hidden="1">#REF!</definedName>
    <definedName name="BExW6G1PJ38H10DVLL8WPQ736OEB" localSheetId="20" hidden="1">#REF!</definedName>
    <definedName name="BExW6G1PJ38H10DVLL8WPQ736OEB" localSheetId="14" hidden="1">#REF!</definedName>
    <definedName name="BExW6G1PJ38H10DVLL8WPQ736OEB" localSheetId="15" hidden="1">#REF!</definedName>
    <definedName name="BExW6G1PJ38H10DVLL8WPQ736OEB" localSheetId="3" hidden="1">#REF!</definedName>
    <definedName name="BExW6G1PJ38H10DVLL8WPQ736OEB" hidden="1">#REF!</definedName>
    <definedName name="BExW794A74Z5F2K8LVQLD6VSKXUE" localSheetId="2" hidden="1">#REF!</definedName>
    <definedName name="BExW794A74Z5F2K8LVQLD6VSKXUE" localSheetId="22" hidden="1">#REF!</definedName>
    <definedName name="BExW794A74Z5F2K8LVQLD6VSKXUE" localSheetId="19" hidden="1">#REF!</definedName>
    <definedName name="BExW794A74Z5F2K8LVQLD6VSKXUE" localSheetId="20" hidden="1">#REF!</definedName>
    <definedName name="BExW794A74Z5F2K8LVQLD6VSKXUE" localSheetId="14" hidden="1">#REF!</definedName>
    <definedName name="BExW794A74Z5F2K8LVQLD6VSKXUE" localSheetId="15" hidden="1">#REF!</definedName>
    <definedName name="BExW794A74Z5F2K8LVQLD6VSKXUE" localSheetId="3" hidden="1">#REF!</definedName>
    <definedName name="BExW794A74Z5F2K8LVQLD6VSKXUE" hidden="1">#REF!</definedName>
    <definedName name="BExW7Q1TQ8E6G4WYYNSOMV43S95R" localSheetId="2" hidden="1">#REF!</definedName>
    <definedName name="BExW7Q1TQ8E6G4WYYNSOMV43S95R" localSheetId="22" hidden="1">#REF!</definedName>
    <definedName name="BExW7Q1TQ8E6G4WYYNSOMV43S95R" localSheetId="19" hidden="1">#REF!</definedName>
    <definedName name="BExW7Q1TQ8E6G4WYYNSOMV43S95R" localSheetId="20" hidden="1">#REF!</definedName>
    <definedName name="BExW7Q1TQ8E6G4WYYNSOMV43S95R" localSheetId="14" hidden="1">#REF!</definedName>
    <definedName name="BExW7Q1TQ8E6G4WYYNSOMV43S95R" localSheetId="15" hidden="1">#REF!</definedName>
    <definedName name="BExW7Q1TQ8E6G4WYYNSOMV43S95R" localSheetId="3" hidden="1">#REF!</definedName>
    <definedName name="BExW7Q1TQ8E6G4WYYNSOMV43S95R" hidden="1">#REF!</definedName>
    <definedName name="BExW7XZTFZV0N9YM9S4PM74A5X2O" localSheetId="2" hidden="1">#REF!</definedName>
    <definedName name="BExW7XZTFZV0N9YM9S4PM74A5X2O" localSheetId="22" hidden="1">#REF!</definedName>
    <definedName name="BExW7XZTFZV0N9YM9S4PM74A5X2O" localSheetId="19" hidden="1">#REF!</definedName>
    <definedName name="BExW7XZTFZV0N9YM9S4PM74A5X2O" localSheetId="20" hidden="1">#REF!</definedName>
    <definedName name="BExW7XZTFZV0N9YM9S4PM74A5X2O" localSheetId="14" hidden="1">#REF!</definedName>
    <definedName name="BExW7XZTFZV0N9YM9S4PM74A5X2O" localSheetId="15" hidden="1">#REF!</definedName>
    <definedName name="BExW7XZTFZV0N9YM9S4PM74A5X2O" localSheetId="3" hidden="1">#REF!</definedName>
    <definedName name="BExW7XZTFZV0N9YM9S4PM74A5X2O" hidden="1">#REF!</definedName>
    <definedName name="BExW8K0SSIPSKBVP06IJ71600HJZ" localSheetId="2" hidden="1">#REF!</definedName>
    <definedName name="BExW8K0SSIPSKBVP06IJ71600HJZ" localSheetId="22" hidden="1">#REF!</definedName>
    <definedName name="BExW8K0SSIPSKBVP06IJ71600HJZ" localSheetId="19" hidden="1">#REF!</definedName>
    <definedName name="BExW8K0SSIPSKBVP06IJ71600HJZ" localSheetId="20" hidden="1">#REF!</definedName>
    <definedName name="BExW8K0SSIPSKBVP06IJ71600HJZ" localSheetId="14" hidden="1">#REF!</definedName>
    <definedName name="BExW8K0SSIPSKBVP06IJ71600HJZ" localSheetId="15" hidden="1">#REF!</definedName>
    <definedName name="BExW8K0SSIPSKBVP06IJ71600HJZ" localSheetId="3" hidden="1">#REF!</definedName>
    <definedName name="BExW8K0SSIPSKBVP06IJ71600HJZ" hidden="1">#REF!</definedName>
    <definedName name="BExW8T0GVY3ZYO4ACSBLHS8SH895" localSheetId="2" hidden="1">#REF!</definedName>
    <definedName name="BExW8T0GVY3ZYO4ACSBLHS8SH895" localSheetId="22" hidden="1">#REF!</definedName>
    <definedName name="BExW8T0GVY3ZYO4ACSBLHS8SH895" localSheetId="19" hidden="1">#REF!</definedName>
    <definedName name="BExW8T0GVY3ZYO4ACSBLHS8SH895" localSheetId="20" hidden="1">#REF!</definedName>
    <definedName name="BExW8T0GVY3ZYO4ACSBLHS8SH895" localSheetId="14" hidden="1">#REF!</definedName>
    <definedName name="BExW8T0GVY3ZYO4ACSBLHS8SH895" localSheetId="15" hidden="1">#REF!</definedName>
    <definedName name="BExW8T0GVY3ZYO4ACSBLHS8SH895" localSheetId="3" hidden="1">#REF!</definedName>
    <definedName name="BExW8T0GVY3ZYO4ACSBLHS8SH895" hidden="1">#REF!</definedName>
    <definedName name="BExW8YEP73JMMU9HZ08PM4WHJQZ4" localSheetId="2" hidden="1">#REF!</definedName>
    <definedName name="BExW8YEP73JMMU9HZ08PM4WHJQZ4" localSheetId="22" hidden="1">#REF!</definedName>
    <definedName name="BExW8YEP73JMMU9HZ08PM4WHJQZ4" localSheetId="19" hidden="1">#REF!</definedName>
    <definedName name="BExW8YEP73JMMU9HZ08PM4WHJQZ4" localSheetId="20" hidden="1">#REF!</definedName>
    <definedName name="BExW8YEP73JMMU9HZ08PM4WHJQZ4" localSheetId="14" hidden="1">#REF!</definedName>
    <definedName name="BExW8YEP73JMMU9HZ08PM4WHJQZ4" localSheetId="15" hidden="1">#REF!</definedName>
    <definedName name="BExW8YEP73JMMU9HZ08PM4WHJQZ4" localSheetId="3" hidden="1">#REF!</definedName>
    <definedName name="BExW8YEP73JMMU9HZ08PM4WHJQZ4" hidden="1">#REF!</definedName>
    <definedName name="BExW937AT53OZQRHNWQZ5BVH24IE" localSheetId="2" hidden="1">#REF!</definedName>
    <definedName name="BExW937AT53OZQRHNWQZ5BVH24IE" localSheetId="22" hidden="1">#REF!</definedName>
    <definedName name="BExW937AT53OZQRHNWQZ5BVH24IE" localSheetId="19" hidden="1">#REF!</definedName>
    <definedName name="BExW937AT53OZQRHNWQZ5BVH24IE" localSheetId="20" hidden="1">#REF!</definedName>
    <definedName name="BExW937AT53OZQRHNWQZ5BVH24IE" localSheetId="14" hidden="1">#REF!</definedName>
    <definedName name="BExW937AT53OZQRHNWQZ5BVH24IE" localSheetId="15" hidden="1">#REF!</definedName>
    <definedName name="BExW937AT53OZQRHNWQZ5BVH24IE" localSheetId="3" hidden="1">#REF!</definedName>
    <definedName name="BExW937AT53OZQRHNWQZ5BVH24IE" hidden="1">#REF!</definedName>
    <definedName name="BExW95LN5N0LYFFVP7GJEGDVDLF0" localSheetId="2" hidden="1">#REF!</definedName>
    <definedName name="BExW95LN5N0LYFFVP7GJEGDVDLF0" localSheetId="22" hidden="1">#REF!</definedName>
    <definedName name="BExW95LN5N0LYFFVP7GJEGDVDLF0" localSheetId="19" hidden="1">#REF!</definedName>
    <definedName name="BExW95LN5N0LYFFVP7GJEGDVDLF0" localSheetId="20" hidden="1">#REF!</definedName>
    <definedName name="BExW95LN5N0LYFFVP7GJEGDVDLF0" localSheetId="14" hidden="1">#REF!</definedName>
    <definedName name="BExW95LN5N0LYFFVP7GJEGDVDLF0" localSheetId="15" hidden="1">#REF!</definedName>
    <definedName name="BExW95LN5N0LYFFVP7GJEGDVDLF0" localSheetId="3" hidden="1">#REF!</definedName>
    <definedName name="BExW95LN5N0LYFFVP7GJEGDVDLF0" hidden="1">#REF!</definedName>
    <definedName name="BExW967733Q8RAJOHR2GJ3HO8JIW" localSheetId="2" hidden="1">#REF!</definedName>
    <definedName name="BExW967733Q8RAJOHR2GJ3HO8JIW" localSheetId="22" hidden="1">#REF!</definedName>
    <definedName name="BExW967733Q8RAJOHR2GJ3HO8JIW" localSheetId="19" hidden="1">#REF!</definedName>
    <definedName name="BExW967733Q8RAJOHR2GJ3HO8JIW" localSheetId="20" hidden="1">#REF!</definedName>
    <definedName name="BExW967733Q8RAJOHR2GJ3HO8JIW" localSheetId="14" hidden="1">#REF!</definedName>
    <definedName name="BExW967733Q8RAJOHR2GJ3HO8JIW" localSheetId="15" hidden="1">#REF!</definedName>
    <definedName name="BExW967733Q8RAJOHR2GJ3HO8JIW" localSheetId="3" hidden="1">#REF!</definedName>
    <definedName name="BExW967733Q8RAJOHR2GJ3HO8JIW" hidden="1">#REF!</definedName>
    <definedName name="BExW9POK1KIOI0ALS5MZIKTDIYMA" localSheetId="2" hidden="1">#REF!</definedName>
    <definedName name="BExW9POK1KIOI0ALS5MZIKTDIYMA" localSheetId="22" hidden="1">#REF!</definedName>
    <definedName name="BExW9POK1KIOI0ALS5MZIKTDIYMA" localSheetId="19" hidden="1">#REF!</definedName>
    <definedName name="BExW9POK1KIOI0ALS5MZIKTDIYMA" localSheetId="20" hidden="1">#REF!</definedName>
    <definedName name="BExW9POK1KIOI0ALS5MZIKTDIYMA" localSheetId="14" hidden="1">#REF!</definedName>
    <definedName name="BExW9POK1KIOI0ALS5MZIKTDIYMA" localSheetId="15" hidden="1">#REF!</definedName>
    <definedName name="BExW9POK1KIOI0ALS5MZIKTDIYMA" localSheetId="3" hidden="1">#REF!</definedName>
    <definedName name="BExW9POK1KIOI0ALS5MZIKTDIYMA" hidden="1">#REF!</definedName>
    <definedName name="BExXLDE6PN4ESWT3LXJNQCY94NE4" localSheetId="2" hidden="1">#REF!</definedName>
    <definedName name="BExXLDE6PN4ESWT3LXJNQCY94NE4" localSheetId="22" hidden="1">#REF!</definedName>
    <definedName name="BExXLDE6PN4ESWT3LXJNQCY94NE4" localSheetId="19" hidden="1">#REF!</definedName>
    <definedName name="BExXLDE6PN4ESWT3LXJNQCY94NE4" localSheetId="20" hidden="1">#REF!</definedName>
    <definedName name="BExXLDE6PN4ESWT3LXJNQCY94NE4" localSheetId="14" hidden="1">#REF!</definedName>
    <definedName name="BExXLDE6PN4ESWT3LXJNQCY94NE4" localSheetId="15" hidden="1">#REF!</definedName>
    <definedName name="BExXLDE6PN4ESWT3LXJNQCY94NE4" localSheetId="3" hidden="1">#REF!</definedName>
    <definedName name="BExXLDE6PN4ESWT3LXJNQCY94NE4" hidden="1">#REF!</definedName>
    <definedName name="BExXLQVPK2H3IF0NDDA5CT612EUK" localSheetId="2" hidden="1">#REF!</definedName>
    <definedName name="BExXLQVPK2H3IF0NDDA5CT612EUK" localSheetId="22" hidden="1">#REF!</definedName>
    <definedName name="BExXLQVPK2H3IF0NDDA5CT612EUK" localSheetId="19" hidden="1">#REF!</definedName>
    <definedName name="BExXLQVPK2H3IF0NDDA5CT612EUK" localSheetId="20" hidden="1">#REF!</definedName>
    <definedName name="BExXLQVPK2H3IF0NDDA5CT612EUK" localSheetId="14" hidden="1">#REF!</definedName>
    <definedName name="BExXLQVPK2H3IF0NDDA5CT612EUK" localSheetId="15" hidden="1">#REF!</definedName>
    <definedName name="BExXLQVPK2H3IF0NDDA5CT612EUK" localSheetId="3" hidden="1">#REF!</definedName>
    <definedName name="BExXLQVPK2H3IF0NDDA5CT612EUK" hidden="1">#REF!</definedName>
    <definedName name="BExXLR6IO70TYTACKQH9M5PGV24J" localSheetId="2" hidden="1">#REF!</definedName>
    <definedName name="BExXLR6IO70TYTACKQH9M5PGV24J" localSheetId="22" hidden="1">#REF!</definedName>
    <definedName name="BExXLR6IO70TYTACKQH9M5PGV24J" localSheetId="19" hidden="1">#REF!</definedName>
    <definedName name="BExXLR6IO70TYTACKQH9M5PGV24J" localSheetId="20" hidden="1">#REF!</definedName>
    <definedName name="BExXLR6IO70TYTACKQH9M5PGV24J" localSheetId="14" hidden="1">#REF!</definedName>
    <definedName name="BExXLR6IO70TYTACKQH9M5PGV24J" localSheetId="15" hidden="1">#REF!</definedName>
    <definedName name="BExXLR6IO70TYTACKQH9M5PGV24J" localSheetId="3" hidden="1">#REF!</definedName>
    <definedName name="BExXLR6IO70TYTACKQH9M5PGV24J" hidden="1">#REF!</definedName>
    <definedName name="BExXM065WOLYRYHGHOJE0OOFXA4M" localSheetId="2" hidden="1">#REF!</definedName>
    <definedName name="BExXM065WOLYRYHGHOJE0OOFXA4M" localSheetId="22" hidden="1">#REF!</definedName>
    <definedName name="BExXM065WOLYRYHGHOJE0OOFXA4M" localSheetId="19" hidden="1">#REF!</definedName>
    <definedName name="BExXM065WOLYRYHGHOJE0OOFXA4M" localSheetId="20" hidden="1">#REF!</definedName>
    <definedName name="BExXM065WOLYRYHGHOJE0OOFXA4M" localSheetId="14" hidden="1">#REF!</definedName>
    <definedName name="BExXM065WOLYRYHGHOJE0OOFXA4M" localSheetId="15" hidden="1">#REF!</definedName>
    <definedName name="BExXM065WOLYRYHGHOJE0OOFXA4M" localSheetId="3" hidden="1">#REF!</definedName>
    <definedName name="BExXM065WOLYRYHGHOJE0OOFXA4M" hidden="1">#REF!</definedName>
    <definedName name="BExXM3GUNXVDM82KUR17NNUMQCNI" localSheetId="2" hidden="1">#REF!</definedName>
    <definedName name="BExXM3GUNXVDM82KUR17NNUMQCNI" localSheetId="22" hidden="1">#REF!</definedName>
    <definedName name="BExXM3GUNXVDM82KUR17NNUMQCNI" localSheetId="19" hidden="1">#REF!</definedName>
    <definedName name="BExXM3GUNXVDM82KUR17NNUMQCNI" localSheetId="20" hidden="1">#REF!</definedName>
    <definedName name="BExXM3GUNXVDM82KUR17NNUMQCNI" localSheetId="14" hidden="1">#REF!</definedName>
    <definedName name="BExXM3GUNXVDM82KUR17NNUMQCNI" localSheetId="15" hidden="1">#REF!</definedName>
    <definedName name="BExXM3GUNXVDM82KUR17NNUMQCNI" localSheetId="3" hidden="1">#REF!</definedName>
    <definedName name="BExXM3GUNXVDM82KUR17NNUMQCNI" hidden="1">#REF!</definedName>
    <definedName name="BExXMA28M8SH7MKIGETSDA72WUIZ" localSheetId="2" hidden="1">#REF!</definedName>
    <definedName name="BExXMA28M8SH7MKIGETSDA72WUIZ" localSheetId="22" hidden="1">#REF!</definedName>
    <definedName name="BExXMA28M8SH7MKIGETSDA72WUIZ" localSheetId="19" hidden="1">#REF!</definedName>
    <definedName name="BExXMA28M8SH7MKIGETSDA72WUIZ" localSheetId="20" hidden="1">#REF!</definedName>
    <definedName name="BExXMA28M8SH7MKIGETSDA72WUIZ" localSheetId="14" hidden="1">#REF!</definedName>
    <definedName name="BExXMA28M8SH7MKIGETSDA72WUIZ" localSheetId="15" hidden="1">#REF!</definedName>
    <definedName name="BExXMA28M8SH7MKIGETSDA72WUIZ" localSheetId="3" hidden="1">#REF!</definedName>
    <definedName name="BExXMA28M8SH7MKIGETSDA72WUIZ" hidden="1">#REF!</definedName>
    <definedName name="BExXMOLHIAHDLFSA31PUB36SC3I9" localSheetId="2" hidden="1">#REF!</definedName>
    <definedName name="BExXMOLHIAHDLFSA31PUB36SC3I9" localSheetId="22" hidden="1">#REF!</definedName>
    <definedName name="BExXMOLHIAHDLFSA31PUB36SC3I9" localSheetId="19" hidden="1">#REF!</definedName>
    <definedName name="BExXMOLHIAHDLFSA31PUB36SC3I9" localSheetId="20" hidden="1">#REF!</definedName>
    <definedName name="BExXMOLHIAHDLFSA31PUB36SC3I9" localSheetId="14" hidden="1">#REF!</definedName>
    <definedName name="BExXMOLHIAHDLFSA31PUB36SC3I9" localSheetId="15" hidden="1">#REF!</definedName>
    <definedName name="BExXMOLHIAHDLFSA31PUB36SC3I9" localSheetId="3" hidden="1">#REF!</definedName>
    <definedName name="BExXMOLHIAHDLFSA31PUB36SC3I9" hidden="1">#REF!</definedName>
    <definedName name="BExXMT8T5Z3M2JBQN65X2LKH0YQI" localSheetId="2" hidden="1">#REF!</definedName>
    <definedName name="BExXMT8T5Z3M2JBQN65X2LKH0YQI" localSheetId="22" hidden="1">#REF!</definedName>
    <definedName name="BExXMT8T5Z3M2JBQN65X2LKH0YQI" localSheetId="19" hidden="1">#REF!</definedName>
    <definedName name="BExXMT8T5Z3M2JBQN65X2LKH0YQI" localSheetId="20" hidden="1">#REF!</definedName>
    <definedName name="BExXMT8T5Z3M2JBQN65X2LKH0YQI" localSheetId="14" hidden="1">#REF!</definedName>
    <definedName name="BExXMT8T5Z3M2JBQN65X2LKH0YQI" localSheetId="15" hidden="1">#REF!</definedName>
    <definedName name="BExXMT8T5Z3M2JBQN65X2LKH0YQI" localSheetId="3" hidden="1">#REF!</definedName>
    <definedName name="BExXMT8T5Z3M2JBQN65X2LKH0YQI" hidden="1">#REF!</definedName>
    <definedName name="BExXN1XNO7H60M9X1E7EVWFJDM5N" localSheetId="2" hidden="1">#REF!</definedName>
    <definedName name="BExXN1XNO7H60M9X1E7EVWFJDM5N" localSheetId="22" hidden="1">#REF!</definedName>
    <definedName name="BExXN1XNO7H60M9X1E7EVWFJDM5N" localSheetId="19" hidden="1">#REF!</definedName>
    <definedName name="BExXN1XNO7H60M9X1E7EVWFJDM5N" localSheetId="20" hidden="1">#REF!</definedName>
    <definedName name="BExXN1XNO7H60M9X1E7EVWFJDM5N" localSheetId="14" hidden="1">#REF!</definedName>
    <definedName name="BExXN1XNO7H60M9X1E7EVWFJDM5N" localSheetId="15" hidden="1">#REF!</definedName>
    <definedName name="BExXN1XNO7H60M9X1E7EVWFJDM5N" localSheetId="3" hidden="1">#REF!</definedName>
    <definedName name="BExXN1XNO7H60M9X1E7EVWFJDM5N" hidden="1">#REF!</definedName>
    <definedName name="BExXN1XOOOY51EZQ6II0LWEU2OYT" localSheetId="2" hidden="1">#REF!</definedName>
    <definedName name="BExXN1XOOOY51EZQ6II0LWEU2OYT" localSheetId="22" hidden="1">#REF!</definedName>
    <definedName name="BExXN1XOOOY51EZQ6II0LWEU2OYT" localSheetId="19" hidden="1">#REF!</definedName>
    <definedName name="BExXN1XOOOY51EZQ6II0LWEU2OYT" localSheetId="20" hidden="1">#REF!</definedName>
    <definedName name="BExXN1XOOOY51EZQ6II0LWEU2OYT" localSheetId="14" hidden="1">#REF!</definedName>
    <definedName name="BExXN1XOOOY51EZQ6II0LWEU2OYT" localSheetId="15" hidden="1">#REF!</definedName>
    <definedName name="BExXN1XOOOY51EZQ6II0LWEU2OYT" localSheetId="3" hidden="1">#REF!</definedName>
    <definedName name="BExXN1XOOOY51EZQ6II0LWEU2OYT" hidden="1">#REF!</definedName>
    <definedName name="BExXN22ZOTIW49GPLWFYKVM90FNZ" localSheetId="2" hidden="1">#REF!</definedName>
    <definedName name="BExXN22ZOTIW49GPLWFYKVM90FNZ" localSheetId="22" hidden="1">#REF!</definedName>
    <definedName name="BExXN22ZOTIW49GPLWFYKVM90FNZ" localSheetId="19" hidden="1">#REF!</definedName>
    <definedName name="BExXN22ZOTIW49GPLWFYKVM90FNZ" localSheetId="20" hidden="1">#REF!</definedName>
    <definedName name="BExXN22ZOTIW49GPLWFYKVM90FNZ" localSheetId="14" hidden="1">#REF!</definedName>
    <definedName name="BExXN22ZOTIW49GPLWFYKVM90FNZ" localSheetId="15" hidden="1">#REF!</definedName>
    <definedName name="BExXN22ZOTIW49GPLWFYKVM90FNZ" localSheetId="3" hidden="1">#REF!</definedName>
    <definedName name="BExXN22ZOTIW49GPLWFYKVM90FNZ" hidden="1">#REF!</definedName>
    <definedName name="BExXN6QAP8UJQVN4R4BQKPP4QK35" localSheetId="2" hidden="1">#REF!</definedName>
    <definedName name="BExXN6QAP8UJQVN4R4BQKPP4QK35" localSheetId="22" hidden="1">#REF!</definedName>
    <definedName name="BExXN6QAP8UJQVN4R4BQKPP4QK35" localSheetId="19" hidden="1">#REF!</definedName>
    <definedName name="BExXN6QAP8UJQVN4R4BQKPP4QK35" localSheetId="20" hidden="1">#REF!</definedName>
    <definedName name="BExXN6QAP8UJQVN4R4BQKPP4QK35" localSheetId="14" hidden="1">#REF!</definedName>
    <definedName name="BExXN6QAP8UJQVN4R4BQKPP4QK35" localSheetId="15" hidden="1">#REF!</definedName>
    <definedName name="BExXN6QAP8UJQVN4R4BQKPP4QK35" localSheetId="3" hidden="1">#REF!</definedName>
    <definedName name="BExXN6QAP8UJQVN4R4BQKPP4QK35" hidden="1">#REF!</definedName>
    <definedName name="BExXNBOA39T2X6Y5Y5GZ5DDNA1AX" localSheetId="2" hidden="1">#REF!</definedName>
    <definedName name="BExXNBOA39T2X6Y5Y5GZ5DDNA1AX" localSheetId="22" hidden="1">#REF!</definedName>
    <definedName name="BExXNBOA39T2X6Y5Y5GZ5DDNA1AX" localSheetId="19" hidden="1">#REF!</definedName>
    <definedName name="BExXNBOA39T2X6Y5Y5GZ5DDNA1AX" localSheetId="20" hidden="1">#REF!</definedName>
    <definedName name="BExXNBOA39T2X6Y5Y5GZ5DDNA1AX" localSheetId="14" hidden="1">#REF!</definedName>
    <definedName name="BExXNBOA39T2X6Y5Y5GZ5DDNA1AX" localSheetId="15" hidden="1">#REF!</definedName>
    <definedName name="BExXNBOA39T2X6Y5Y5GZ5DDNA1AX" localSheetId="3" hidden="1">#REF!</definedName>
    <definedName name="BExXNBOA39T2X6Y5Y5GZ5DDNA1AX" hidden="1">#REF!</definedName>
    <definedName name="BExXNBZ1BRDK73S9XPRR1645KLVB" localSheetId="2" hidden="1">#REF!</definedName>
    <definedName name="BExXNBZ1BRDK73S9XPRR1645KLVB" localSheetId="22" hidden="1">#REF!</definedName>
    <definedName name="BExXNBZ1BRDK73S9XPRR1645KLVB" localSheetId="19" hidden="1">#REF!</definedName>
    <definedName name="BExXNBZ1BRDK73S9XPRR1645KLVB" localSheetId="20" hidden="1">#REF!</definedName>
    <definedName name="BExXNBZ1BRDK73S9XPRR1645KLVB" localSheetId="14" hidden="1">#REF!</definedName>
    <definedName name="BExXNBZ1BRDK73S9XPRR1645KLVB" localSheetId="15" hidden="1">#REF!</definedName>
    <definedName name="BExXNBZ1BRDK73S9XPRR1645KLVB" localSheetId="3" hidden="1">#REF!</definedName>
    <definedName name="BExXNBZ1BRDK73S9XPRR1645KLVB" hidden="1">#REF!</definedName>
    <definedName name="BExXND6872VJ3M2PGT056WQMWBHD" localSheetId="2" hidden="1">#REF!</definedName>
    <definedName name="BExXND6872VJ3M2PGT056WQMWBHD" localSheetId="22" hidden="1">#REF!</definedName>
    <definedName name="BExXND6872VJ3M2PGT056WQMWBHD" localSheetId="19" hidden="1">#REF!</definedName>
    <definedName name="BExXND6872VJ3M2PGT056WQMWBHD" localSheetId="20" hidden="1">#REF!</definedName>
    <definedName name="BExXND6872VJ3M2PGT056WQMWBHD" localSheetId="14" hidden="1">#REF!</definedName>
    <definedName name="BExXND6872VJ3M2PGT056WQMWBHD" localSheetId="15" hidden="1">#REF!</definedName>
    <definedName name="BExXND6872VJ3M2PGT056WQMWBHD" localSheetId="3" hidden="1">#REF!</definedName>
    <definedName name="BExXND6872VJ3M2PGT056WQMWBHD" hidden="1">#REF!</definedName>
    <definedName name="BExXNPM24UN2PGVL9D1TUBFRIKR4" localSheetId="2" hidden="1">#REF!</definedName>
    <definedName name="BExXNPM24UN2PGVL9D1TUBFRIKR4" localSheetId="22" hidden="1">#REF!</definedName>
    <definedName name="BExXNPM24UN2PGVL9D1TUBFRIKR4" localSheetId="19" hidden="1">#REF!</definedName>
    <definedName name="BExXNPM24UN2PGVL9D1TUBFRIKR4" localSheetId="20" hidden="1">#REF!</definedName>
    <definedName name="BExXNPM24UN2PGVL9D1TUBFRIKR4" localSheetId="14" hidden="1">#REF!</definedName>
    <definedName name="BExXNPM24UN2PGVL9D1TUBFRIKR4" localSheetId="15" hidden="1">#REF!</definedName>
    <definedName name="BExXNPM24UN2PGVL9D1TUBFRIKR4" localSheetId="3" hidden="1">#REF!</definedName>
    <definedName name="BExXNPM24UN2PGVL9D1TUBFRIKR4" hidden="1">#REF!</definedName>
    <definedName name="BExXNWCR6WOY5G3VTC96QCIFQE0E" localSheetId="2" hidden="1">#REF!</definedName>
    <definedName name="BExXNWCR6WOY5G3VTC96QCIFQE0E" localSheetId="22" hidden="1">#REF!</definedName>
    <definedName name="BExXNWCR6WOY5G3VTC96QCIFQE0E" localSheetId="19" hidden="1">#REF!</definedName>
    <definedName name="BExXNWCR6WOY5G3VTC96QCIFQE0E" localSheetId="20" hidden="1">#REF!</definedName>
    <definedName name="BExXNWCR6WOY5G3VTC96QCIFQE0E" localSheetId="14" hidden="1">#REF!</definedName>
    <definedName name="BExXNWCR6WOY5G3VTC96QCIFQE0E" localSheetId="15" hidden="1">#REF!</definedName>
    <definedName name="BExXNWCR6WOY5G3VTC96QCIFQE0E" localSheetId="3" hidden="1">#REF!</definedName>
    <definedName name="BExXNWCR6WOY5G3VTC96QCIFQE0E" hidden="1">#REF!</definedName>
    <definedName name="BExXNWYB165VO9MHARCL5WLCHWS0" localSheetId="2" hidden="1">#REF!</definedName>
    <definedName name="BExXNWYB165VO9MHARCL5WLCHWS0" localSheetId="22" hidden="1">#REF!</definedName>
    <definedName name="BExXNWYB165VO9MHARCL5WLCHWS0" localSheetId="19" hidden="1">#REF!</definedName>
    <definedName name="BExXNWYB165VO9MHARCL5WLCHWS0" localSheetId="20" hidden="1">#REF!</definedName>
    <definedName name="BExXNWYB165VO9MHARCL5WLCHWS0" localSheetId="14" hidden="1">#REF!</definedName>
    <definedName name="BExXNWYB165VO9MHARCL5WLCHWS0" localSheetId="15" hidden="1">#REF!</definedName>
    <definedName name="BExXNWYB165VO9MHARCL5WLCHWS0" localSheetId="3" hidden="1">#REF!</definedName>
    <definedName name="BExXNWYB165VO9MHARCL5WLCHWS0" hidden="1">#REF!</definedName>
    <definedName name="BExXO278QHQN8JDK5425EJ615ECC" localSheetId="2" hidden="1">#REF!</definedName>
    <definedName name="BExXO278QHQN8JDK5425EJ615ECC" localSheetId="22" hidden="1">#REF!</definedName>
    <definedName name="BExXO278QHQN8JDK5425EJ615ECC" localSheetId="19" hidden="1">#REF!</definedName>
    <definedName name="BExXO278QHQN8JDK5425EJ615ECC" localSheetId="20" hidden="1">#REF!</definedName>
    <definedName name="BExXO278QHQN8JDK5425EJ615ECC" localSheetId="14" hidden="1">#REF!</definedName>
    <definedName name="BExXO278QHQN8JDK5425EJ615ECC" localSheetId="15" hidden="1">#REF!</definedName>
    <definedName name="BExXO278QHQN8JDK5425EJ615ECC" localSheetId="3" hidden="1">#REF!</definedName>
    <definedName name="BExXO278QHQN8JDK5425EJ615ECC" hidden="1">#REF!</definedName>
    <definedName name="BExXOBHOP0WGFHI2Y9AO4L440UVQ" localSheetId="2" hidden="1">#REF!</definedName>
    <definedName name="BExXOBHOP0WGFHI2Y9AO4L440UVQ" localSheetId="22" hidden="1">#REF!</definedName>
    <definedName name="BExXOBHOP0WGFHI2Y9AO4L440UVQ" localSheetId="19" hidden="1">#REF!</definedName>
    <definedName name="BExXOBHOP0WGFHI2Y9AO4L440UVQ" localSheetId="20" hidden="1">#REF!</definedName>
    <definedName name="BExXOBHOP0WGFHI2Y9AO4L440UVQ" localSheetId="14" hidden="1">#REF!</definedName>
    <definedName name="BExXOBHOP0WGFHI2Y9AO4L440UVQ" localSheetId="15" hidden="1">#REF!</definedName>
    <definedName name="BExXOBHOP0WGFHI2Y9AO4L440UVQ" localSheetId="3" hidden="1">#REF!</definedName>
    <definedName name="BExXOBHOP0WGFHI2Y9AO4L440UVQ" hidden="1">#REF!</definedName>
    <definedName name="BExXOHHHX25B8F97636QMXFUDZQK" localSheetId="2" hidden="1">#REF!</definedName>
    <definedName name="BExXOHHHX25B8F97636QMXFUDZQK" localSheetId="22" hidden="1">#REF!</definedName>
    <definedName name="BExXOHHHX25B8F97636QMXFUDZQK" localSheetId="19" hidden="1">#REF!</definedName>
    <definedName name="BExXOHHHX25B8F97636QMXFUDZQK" localSheetId="20" hidden="1">#REF!</definedName>
    <definedName name="BExXOHHHX25B8F97636QMXFUDZQK" localSheetId="14" hidden="1">#REF!</definedName>
    <definedName name="BExXOHHHX25B8F97636QMXFUDZQK" localSheetId="15" hidden="1">#REF!</definedName>
    <definedName name="BExXOHHHX25B8F97636QMXFUDZQK" localSheetId="3" hidden="1">#REF!</definedName>
    <definedName name="BExXOHHHX25B8F97636QMXFUDZQK" hidden="1">#REF!</definedName>
    <definedName name="BExXOHSAD2NSHOLLMZ2JWA4I3I1R" localSheetId="2" hidden="1">#REF!</definedName>
    <definedName name="BExXOHSAD2NSHOLLMZ2JWA4I3I1R" localSheetId="22" hidden="1">#REF!</definedName>
    <definedName name="BExXOHSAD2NSHOLLMZ2JWA4I3I1R" localSheetId="19" hidden="1">#REF!</definedName>
    <definedName name="BExXOHSAD2NSHOLLMZ2JWA4I3I1R" localSheetId="20" hidden="1">#REF!</definedName>
    <definedName name="BExXOHSAD2NSHOLLMZ2JWA4I3I1R" localSheetId="14" hidden="1">#REF!</definedName>
    <definedName name="BExXOHSAD2NSHOLLMZ2JWA4I3I1R" localSheetId="15" hidden="1">#REF!</definedName>
    <definedName name="BExXOHSAD2NSHOLLMZ2JWA4I3I1R" localSheetId="3" hidden="1">#REF!</definedName>
    <definedName name="BExXOHSAD2NSHOLLMZ2JWA4I3I1R" hidden="1">#REF!</definedName>
    <definedName name="BExXOJKWIJ6IFTV1RHIWHR91EZMW" localSheetId="2" hidden="1">#REF!</definedName>
    <definedName name="BExXOJKWIJ6IFTV1RHIWHR91EZMW" localSheetId="22" hidden="1">#REF!</definedName>
    <definedName name="BExXOJKWIJ6IFTV1RHIWHR91EZMW" localSheetId="19" hidden="1">#REF!</definedName>
    <definedName name="BExXOJKWIJ6IFTV1RHIWHR91EZMW" localSheetId="20" hidden="1">#REF!</definedName>
    <definedName name="BExXOJKWIJ6IFTV1RHIWHR91EZMW" localSheetId="14" hidden="1">#REF!</definedName>
    <definedName name="BExXOJKWIJ6IFTV1RHIWHR91EZMW" localSheetId="15" hidden="1">#REF!</definedName>
    <definedName name="BExXOJKWIJ6IFTV1RHIWHR91EZMW" localSheetId="3" hidden="1">#REF!</definedName>
    <definedName name="BExXOJKWIJ6IFTV1RHIWHR91EZMW" hidden="1">#REF!</definedName>
    <definedName name="BExXP80B5FGA00JCM7UXKPI3PB7Y" localSheetId="2" hidden="1">#REF!</definedName>
    <definedName name="BExXP80B5FGA00JCM7UXKPI3PB7Y" localSheetId="22" hidden="1">#REF!</definedName>
    <definedName name="BExXP80B5FGA00JCM7UXKPI3PB7Y" localSheetId="19" hidden="1">#REF!</definedName>
    <definedName name="BExXP80B5FGA00JCM7UXKPI3PB7Y" localSheetId="20" hidden="1">#REF!</definedName>
    <definedName name="BExXP80B5FGA00JCM7UXKPI3PB7Y" localSheetId="14" hidden="1">#REF!</definedName>
    <definedName name="BExXP80B5FGA00JCM7UXKPI3PB7Y" localSheetId="15" hidden="1">#REF!</definedName>
    <definedName name="BExXP80B5FGA00JCM7UXKPI3PB7Y" localSheetId="3" hidden="1">#REF!</definedName>
    <definedName name="BExXP80B5FGA00JCM7UXKPI3PB7Y" hidden="1">#REF!</definedName>
    <definedName name="BExXP85M4WXYVN1UVHUTOEKEG5XS" localSheetId="2" hidden="1">#REF!</definedName>
    <definedName name="BExXP85M4WXYVN1UVHUTOEKEG5XS" localSheetId="22" hidden="1">#REF!</definedName>
    <definedName name="BExXP85M4WXYVN1UVHUTOEKEG5XS" localSheetId="19" hidden="1">#REF!</definedName>
    <definedName name="BExXP85M4WXYVN1UVHUTOEKEG5XS" localSheetId="20" hidden="1">#REF!</definedName>
    <definedName name="BExXP85M4WXYVN1UVHUTOEKEG5XS" localSheetId="14" hidden="1">#REF!</definedName>
    <definedName name="BExXP85M4WXYVN1UVHUTOEKEG5XS" localSheetId="15" hidden="1">#REF!</definedName>
    <definedName name="BExXP85M4WXYVN1UVHUTOEKEG5XS" localSheetId="3" hidden="1">#REF!</definedName>
    <definedName name="BExXP85M4WXYVN1UVHUTOEKEG5XS" hidden="1">#REF!</definedName>
    <definedName name="BExXPELOTHOAG0OWILLAH94OZV5J" localSheetId="2" hidden="1">#REF!</definedName>
    <definedName name="BExXPELOTHOAG0OWILLAH94OZV5J" localSheetId="22" hidden="1">#REF!</definedName>
    <definedName name="BExXPELOTHOAG0OWILLAH94OZV5J" localSheetId="19" hidden="1">#REF!</definedName>
    <definedName name="BExXPELOTHOAG0OWILLAH94OZV5J" localSheetId="20" hidden="1">#REF!</definedName>
    <definedName name="BExXPELOTHOAG0OWILLAH94OZV5J" localSheetId="14" hidden="1">#REF!</definedName>
    <definedName name="BExXPELOTHOAG0OWILLAH94OZV5J" localSheetId="15" hidden="1">#REF!</definedName>
    <definedName name="BExXPELOTHOAG0OWILLAH94OZV5J" localSheetId="3" hidden="1">#REF!</definedName>
    <definedName name="BExXPELOTHOAG0OWILLAH94OZV5J" hidden="1">#REF!</definedName>
    <definedName name="BExXPOSJRLJNYPU01QNNQ5URXP2U" localSheetId="2" hidden="1">#REF!</definedName>
    <definedName name="BExXPOSJRLJNYPU01QNNQ5URXP2U" localSheetId="22" hidden="1">#REF!</definedName>
    <definedName name="BExXPOSJRLJNYPU01QNNQ5URXP2U" localSheetId="19" hidden="1">#REF!</definedName>
    <definedName name="BExXPOSJRLJNYPU01QNNQ5URXP2U" localSheetId="20" hidden="1">#REF!</definedName>
    <definedName name="BExXPOSJRLJNYPU01QNNQ5URXP2U" localSheetId="14" hidden="1">#REF!</definedName>
    <definedName name="BExXPOSJRLJNYPU01QNNQ5URXP2U" localSheetId="15" hidden="1">#REF!</definedName>
    <definedName name="BExXPOSJRLJNYPU01QNNQ5URXP2U" localSheetId="3" hidden="1">#REF!</definedName>
    <definedName name="BExXPOSJRLJNYPU01QNNQ5URXP2U" hidden="1">#REF!</definedName>
    <definedName name="BExXPS31W1VD2NMIE4E37LHVDF0L" localSheetId="2" hidden="1">#REF!</definedName>
    <definedName name="BExXPS31W1VD2NMIE4E37LHVDF0L" localSheetId="22" hidden="1">#REF!</definedName>
    <definedName name="BExXPS31W1VD2NMIE4E37LHVDF0L" localSheetId="19" hidden="1">#REF!</definedName>
    <definedName name="BExXPS31W1VD2NMIE4E37LHVDF0L" localSheetId="20" hidden="1">#REF!</definedName>
    <definedName name="BExXPS31W1VD2NMIE4E37LHVDF0L" localSheetId="14" hidden="1">#REF!</definedName>
    <definedName name="BExXPS31W1VD2NMIE4E37LHVDF0L" localSheetId="15" hidden="1">#REF!</definedName>
    <definedName name="BExXPS31W1VD2NMIE4E37LHVDF0L" localSheetId="3" hidden="1">#REF!</definedName>
    <definedName name="BExXPS31W1VD2NMIE4E37LHVDF0L" hidden="1">#REF!</definedName>
    <definedName name="BExXPZKYEMVF5JOC14HYOOYQK6JK" localSheetId="2" hidden="1">#REF!</definedName>
    <definedName name="BExXPZKYEMVF5JOC14HYOOYQK6JK" localSheetId="22" hidden="1">#REF!</definedName>
    <definedName name="BExXPZKYEMVF5JOC14HYOOYQK6JK" localSheetId="19" hidden="1">#REF!</definedName>
    <definedName name="BExXPZKYEMVF5JOC14HYOOYQK6JK" localSheetId="20" hidden="1">#REF!</definedName>
    <definedName name="BExXPZKYEMVF5JOC14HYOOYQK6JK" localSheetId="14" hidden="1">#REF!</definedName>
    <definedName name="BExXPZKYEMVF5JOC14HYOOYQK6JK" localSheetId="15" hidden="1">#REF!</definedName>
    <definedName name="BExXPZKYEMVF5JOC14HYOOYQK6JK" localSheetId="3" hidden="1">#REF!</definedName>
    <definedName name="BExXPZKYEMVF5JOC14HYOOYQK6JK" hidden="1">#REF!</definedName>
    <definedName name="BExXQ89PA10X79WBWOEP1AJX1OQM" localSheetId="2" hidden="1">#REF!</definedName>
    <definedName name="BExXQ89PA10X79WBWOEP1AJX1OQM" localSheetId="22" hidden="1">#REF!</definedName>
    <definedName name="BExXQ89PA10X79WBWOEP1AJX1OQM" localSheetId="19" hidden="1">#REF!</definedName>
    <definedName name="BExXQ89PA10X79WBWOEP1AJX1OQM" localSheetId="20" hidden="1">#REF!</definedName>
    <definedName name="BExXQ89PA10X79WBWOEP1AJX1OQM" localSheetId="14" hidden="1">#REF!</definedName>
    <definedName name="BExXQ89PA10X79WBWOEP1AJX1OQM" localSheetId="15" hidden="1">#REF!</definedName>
    <definedName name="BExXQ89PA10X79WBWOEP1AJX1OQM" localSheetId="3" hidden="1">#REF!</definedName>
    <definedName name="BExXQ89PA10X79WBWOEP1AJX1OQM" hidden="1">#REF!</definedName>
    <definedName name="BExXQCGQGGYSI0LTRVR73MUO50AW" localSheetId="2" hidden="1">#REF!</definedName>
    <definedName name="BExXQCGQGGYSI0LTRVR73MUO50AW" localSheetId="22" hidden="1">#REF!</definedName>
    <definedName name="BExXQCGQGGYSI0LTRVR73MUO50AW" localSheetId="19" hidden="1">#REF!</definedName>
    <definedName name="BExXQCGQGGYSI0LTRVR73MUO50AW" localSheetId="20" hidden="1">#REF!</definedName>
    <definedName name="BExXQCGQGGYSI0LTRVR73MUO50AW" localSheetId="14" hidden="1">#REF!</definedName>
    <definedName name="BExXQCGQGGYSI0LTRVR73MUO50AW" localSheetId="15" hidden="1">#REF!</definedName>
    <definedName name="BExXQCGQGGYSI0LTRVR73MUO50AW" localSheetId="3" hidden="1">#REF!</definedName>
    <definedName name="BExXQCGQGGYSI0LTRVR73MUO50AW" hidden="1">#REF!</definedName>
    <definedName name="BExXQEEXFHDQ8DSRAJSB5ET6J004" localSheetId="2" hidden="1">#REF!</definedName>
    <definedName name="BExXQEEXFHDQ8DSRAJSB5ET6J004" localSheetId="22" hidden="1">#REF!</definedName>
    <definedName name="BExXQEEXFHDQ8DSRAJSB5ET6J004" localSheetId="19" hidden="1">#REF!</definedName>
    <definedName name="BExXQEEXFHDQ8DSRAJSB5ET6J004" localSheetId="20" hidden="1">#REF!</definedName>
    <definedName name="BExXQEEXFHDQ8DSRAJSB5ET6J004" localSheetId="14" hidden="1">#REF!</definedName>
    <definedName name="BExXQEEXFHDQ8DSRAJSB5ET6J004" localSheetId="15" hidden="1">#REF!</definedName>
    <definedName name="BExXQEEXFHDQ8DSRAJSB5ET6J004" localSheetId="3" hidden="1">#REF!</definedName>
    <definedName name="BExXQEEXFHDQ8DSRAJSB5ET6J004" hidden="1">#REF!</definedName>
    <definedName name="BExXQH41O5HZAH8BO6HCFY8YC3TU" localSheetId="2" hidden="1">#REF!</definedName>
    <definedName name="BExXQH41O5HZAH8BO6HCFY8YC3TU" localSheetId="22" hidden="1">#REF!</definedName>
    <definedName name="BExXQH41O5HZAH8BO6HCFY8YC3TU" localSheetId="19" hidden="1">#REF!</definedName>
    <definedName name="BExXQH41O5HZAH8BO6HCFY8YC3TU" localSheetId="20" hidden="1">#REF!</definedName>
    <definedName name="BExXQH41O5HZAH8BO6HCFY8YC3TU" localSheetId="14" hidden="1">#REF!</definedName>
    <definedName name="BExXQH41O5HZAH8BO6HCFY8YC3TU" localSheetId="15" hidden="1">#REF!</definedName>
    <definedName name="BExXQH41O5HZAH8BO6HCFY8YC3TU" localSheetId="3" hidden="1">#REF!</definedName>
    <definedName name="BExXQH41O5HZAH8BO6HCFY8YC3TU" hidden="1">#REF!</definedName>
    <definedName name="BExXQJIEF5R3QQ6D8HO3NGPU0IQC" localSheetId="2" hidden="1">#REF!</definedName>
    <definedName name="BExXQJIEF5R3QQ6D8HO3NGPU0IQC" localSheetId="22" hidden="1">#REF!</definedName>
    <definedName name="BExXQJIEF5R3QQ6D8HO3NGPU0IQC" localSheetId="19" hidden="1">#REF!</definedName>
    <definedName name="BExXQJIEF5R3QQ6D8HO3NGPU0IQC" localSheetId="20" hidden="1">#REF!</definedName>
    <definedName name="BExXQJIEF5R3QQ6D8HO3NGPU0IQC" localSheetId="14" hidden="1">#REF!</definedName>
    <definedName name="BExXQJIEF5R3QQ6D8HO3NGPU0IQC" localSheetId="15" hidden="1">#REF!</definedName>
    <definedName name="BExXQJIEF5R3QQ6D8HO3NGPU0IQC" localSheetId="3" hidden="1">#REF!</definedName>
    <definedName name="BExXQJIEF5R3QQ6D8HO3NGPU0IQC" hidden="1">#REF!</definedName>
    <definedName name="BExXQRAVW0KPQXIJ59NG6UGTZB59" localSheetId="2" hidden="1">#REF!</definedName>
    <definedName name="BExXQRAVW0KPQXIJ59NG6UGTZB59" localSheetId="22" hidden="1">#REF!</definedName>
    <definedName name="BExXQRAVW0KPQXIJ59NG6UGTZB59" localSheetId="19" hidden="1">#REF!</definedName>
    <definedName name="BExXQRAVW0KPQXIJ59NG6UGTZB59" localSheetId="20" hidden="1">#REF!</definedName>
    <definedName name="BExXQRAVW0KPQXIJ59NG6UGTZB59" localSheetId="14" hidden="1">#REF!</definedName>
    <definedName name="BExXQRAVW0KPQXIJ59NG6UGTZB59" localSheetId="15" hidden="1">#REF!</definedName>
    <definedName name="BExXQRAVW0KPQXIJ59NG6UGTZB59" localSheetId="3" hidden="1">#REF!</definedName>
    <definedName name="BExXQRAVW0KPQXIJ59NG6UGTZB59" hidden="1">#REF!</definedName>
    <definedName name="BExXQU00K9ER4I1WM7T9J0W1E7ZC" localSheetId="2" hidden="1">#REF!</definedName>
    <definedName name="BExXQU00K9ER4I1WM7T9J0W1E7ZC" localSheetId="22" hidden="1">#REF!</definedName>
    <definedName name="BExXQU00K9ER4I1WM7T9J0W1E7ZC" localSheetId="19" hidden="1">#REF!</definedName>
    <definedName name="BExXQU00K9ER4I1WM7T9J0W1E7ZC" localSheetId="20" hidden="1">#REF!</definedName>
    <definedName name="BExXQU00K9ER4I1WM7T9J0W1E7ZC" localSheetId="14" hidden="1">#REF!</definedName>
    <definedName name="BExXQU00K9ER4I1WM7T9J0W1E7ZC" localSheetId="15" hidden="1">#REF!</definedName>
    <definedName name="BExXQU00K9ER4I1WM7T9J0W1E7ZC" localSheetId="3" hidden="1">#REF!</definedName>
    <definedName name="BExXQU00K9ER4I1WM7T9J0W1E7ZC" hidden="1">#REF!</definedName>
    <definedName name="BExXQU00KOR7XLM8B13DGJ1MIQDY" localSheetId="2" hidden="1">#REF!</definedName>
    <definedName name="BExXQU00KOR7XLM8B13DGJ1MIQDY" localSheetId="22" hidden="1">#REF!</definedName>
    <definedName name="BExXQU00KOR7XLM8B13DGJ1MIQDY" localSheetId="19" hidden="1">#REF!</definedName>
    <definedName name="BExXQU00KOR7XLM8B13DGJ1MIQDY" localSheetId="20" hidden="1">#REF!</definedName>
    <definedName name="BExXQU00KOR7XLM8B13DGJ1MIQDY" localSheetId="14" hidden="1">#REF!</definedName>
    <definedName name="BExXQU00KOR7XLM8B13DGJ1MIQDY" localSheetId="15" hidden="1">#REF!</definedName>
    <definedName name="BExXQU00KOR7XLM8B13DGJ1MIQDY" localSheetId="3" hidden="1">#REF!</definedName>
    <definedName name="BExXQU00KOR7XLM8B13DGJ1MIQDY" hidden="1">#REF!</definedName>
    <definedName name="BExXQUG48Q1ISN53FE4MRROM0HSJ" localSheetId="2" hidden="1">#REF!</definedName>
    <definedName name="BExXQUG48Q1ISN53FE4MRROM0HSJ" localSheetId="22" hidden="1">#REF!</definedName>
    <definedName name="BExXQUG48Q1ISN53FE4MRROM0HSJ" localSheetId="19" hidden="1">#REF!</definedName>
    <definedName name="BExXQUG48Q1ISN53FE4MRROM0HSJ" localSheetId="20" hidden="1">#REF!</definedName>
    <definedName name="BExXQUG48Q1ISN53FE4MRROM0HSJ" localSheetId="14" hidden="1">#REF!</definedName>
    <definedName name="BExXQUG48Q1ISN53FE4MRROM0HSJ" localSheetId="15" hidden="1">#REF!</definedName>
    <definedName name="BExXQUG48Q1ISN53FE4MRROM0HSJ" localSheetId="3" hidden="1">#REF!</definedName>
    <definedName name="BExXQUG48Q1ISN53FE4MRROM0HSJ" hidden="1">#REF!</definedName>
    <definedName name="BExXQXG18PS8HGBOS03OSTQ0KEYC" localSheetId="2" hidden="1">#REF!</definedName>
    <definedName name="BExXQXG18PS8HGBOS03OSTQ0KEYC" localSheetId="22" hidden="1">#REF!</definedName>
    <definedName name="BExXQXG18PS8HGBOS03OSTQ0KEYC" localSheetId="19" hidden="1">#REF!</definedName>
    <definedName name="BExXQXG18PS8HGBOS03OSTQ0KEYC" localSheetId="20" hidden="1">#REF!</definedName>
    <definedName name="BExXQXG18PS8HGBOS03OSTQ0KEYC" localSheetId="14" hidden="1">#REF!</definedName>
    <definedName name="BExXQXG18PS8HGBOS03OSTQ0KEYC" localSheetId="15" hidden="1">#REF!</definedName>
    <definedName name="BExXQXG18PS8HGBOS03OSTQ0KEYC" localSheetId="3" hidden="1">#REF!</definedName>
    <definedName name="BExXQXG18PS8HGBOS03OSTQ0KEYC" hidden="1">#REF!</definedName>
    <definedName name="BExXQXQT4OAFQT5B0YB3USDJOJOB" localSheetId="2" hidden="1">#REF!</definedName>
    <definedName name="BExXQXQT4OAFQT5B0YB3USDJOJOB" localSheetId="22" hidden="1">#REF!</definedName>
    <definedName name="BExXQXQT4OAFQT5B0YB3USDJOJOB" localSheetId="19" hidden="1">#REF!</definedName>
    <definedName name="BExXQXQT4OAFQT5B0YB3USDJOJOB" localSheetId="20" hidden="1">#REF!</definedName>
    <definedName name="BExXQXQT4OAFQT5B0YB3USDJOJOB" localSheetId="14" hidden="1">#REF!</definedName>
    <definedName name="BExXQXQT4OAFQT5B0YB3USDJOJOB" localSheetId="15" hidden="1">#REF!</definedName>
    <definedName name="BExXQXQT4OAFQT5B0YB3USDJOJOB" localSheetId="3" hidden="1">#REF!</definedName>
    <definedName name="BExXQXQT4OAFQT5B0YB3USDJOJOB" hidden="1">#REF!</definedName>
    <definedName name="BExXR3FSEXAHSXEQNJORWFCPX86N" localSheetId="2" hidden="1">#REF!</definedName>
    <definedName name="BExXR3FSEXAHSXEQNJORWFCPX86N" localSheetId="22" hidden="1">#REF!</definedName>
    <definedName name="BExXR3FSEXAHSXEQNJORWFCPX86N" localSheetId="19" hidden="1">#REF!</definedName>
    <definedName name="BExXR3FSEXAHSXEQNJORWFCPX86N" localSheetId="20" hidden="1">#REF!</definedName>
    <definedName name="BExXR3FSEXAHSXEQNJORWFCPX86N" localSheetId="14" hidden="1">#REF!</definedName>
    <definedName name="BExXR3FSEXAHSXEQNJORWFCPX86N" localSheetId="15" hidden="1">#REF!</definedName>
    <definedName name="BExXR3FSEXAHSXEQNJORWFCPX86N" localSheetId="3" hidden="1">#REF!</definedName>
    <definedName name="BExXR3FSEXAHSXEQNJORWFCPX86N" hidden="1">#REF!</definedName>
    <definedName name="BExXR3W3FKYQBLR299HO9RZ70C43" localSheetId="2" hidden="1">#REF!</definedName>
    <definedName name="BExXR3W3FKYQBLR299HO9RZ70C43" localSheetId="22" hidden="1">#REF!</definedName>
    <definedName name="BExXR3W3FKYQBLR299HO9RZ70C43" localSheetId="19" hidden="1">#REF!</definedName>
    <definedName name="BExXR3W3FKYQBLR299HO9RZ70C43" localSheetId="20" hidden="1">#REF!</definedName>
    <definedName name="BExXR3W3FKYQBLR299HO9RZ70C43" localSheetId="14" hidden="1">#REF!</definedName>
    <definedName name="BExXR3W3FKYQBLR299HO9RZ70C43" localSheetId="15" hidden="1">#REF!</definedName>
    <definedName name="BExXR3W3FKYQBLR299HO9RZ70C43" localSheetId="3" hidden="1">#REF!</definedName>
    <definedName name="BExXR3W3FKYQBLR299HO9RZ70C43" hidden="1">#REF!</definedName>
    <definedName name="BExXR46U23CRRBV6IZT982MAEQKI" localSheetId="2" hidden="1">#REF!</definedName>
    <definedName name="BExXR46U23CRRBV6IZT982MAEQKI" localSheetId="22" hidden="1">#REF!</definedName>
    <definedName name="BExXR46U23CRRBV6IZT982MAEQKI" localSheetId="19" hidden="1">#REF!</definedName>
    <definedName name="BExXR46U23CRRBV6IZT982MAEQKI" localSheetId="20" hidden="1">#REF!</definedName>
    <definedName name="BExXR46U23CRRBV6IZT982MAEQKI" localSheetId="14" hidden="1">#REF!</definedName>
    <definedName name="BExXR46U23CRRBV6IZT982MAEQKI" localSheetId="15" hidden="1">#REF!</definedName>
    <definedName name="BExXR46U23CRRBV6IZT982MAEQKI" localSheetId="3" hidden="1">#REF!</definedName>
    <definedName name="BExXR46U23CRRBV6IZT982MAEQKI" hidden="1">#REF!</definedName>
    <definedName name="BExXR6A8W3ND3XDZXBMQZ1VCAXHG" localSheetId="2" hidden="1">#REF!</definedName>
    <definedName name="BExXR6A8W3ND3XDZXBMQZ1VCAXHG" localSheetId="22" hidden="1">#REF!</definedName>
    <definedName name="BExXR6A8W3ND3XDZXBMQZ1VCAXHG" localSheetId="19" hidden="1">#REF!</definedName>
    <definedName name="BExXR6A8W3ND3XDZXBMQZ1VCAXHG" localSheetId="20" hidden="1">#REF!</definedName>
    <definedName name="BExXR6A8W3ND3XDZXBMQZ1VCAXHG" localSheetId="14" hidden="1">#REF!</definedName>
    <definedName name="BExXR6A8W3ND3XDZXBMQZ1VCAXHG" localSheetId="15" hidden="1">#REF!</definedName>
    <definedName name="BExXR6A8W3ND3XDZXBMQZ1VCAXHG" localSheetId="3" hidden="1">#REF!</definedName>
    <definedName name="BExXR6A8W3ND3XDZXBMQZ1VCAXHG" hidden="1">#REF!</definedName>
    <definedName name="BExXR7HKNHT37B4OOA9K9191PP22" localSheetId="2" hidden="1">#REF!</definedName>
    <definedName name="BExXR7HKNHT37B4OOA9K9191PP22" localSheetId="22" hidden="1">#REF!</definedName>
    <definedName name="BExXR7HKNHT37B4OOA9K9191PP22" localSheetId="19" hidden="1">#REF!</definedName>
    <definedName name="BExXR7HKNHT37B4OOA9K9191PP22" localSheetId="20" hidden="1">#REF!</definedName>
    <definedName name="BExXR7HKNHT37B4OOA9K9191PP22" localSheetId="14" hidden="1">#REF!</definedName>
    <definedName name="BExXR7HKNHT37B4OOA9K9191PP22" localSheetId="15" hidden="1">#REF!</definedName>
    <definedName name="BExXR7HKNHT37B4OOA9K9191PP22" localSheetId="3" hidden="1">#REF!</definedName>
    <definedName name="BExXR7HKNHT37B4OOA9K9191PP22" hidden="1">#REF!</definedName>
    <definedName name="BExXR8OKAVX7O70V5IYG2PRKXSTI" localSheetId="2" hidden="1">#REF!</definedName>
    <definedName name="BExXR8OKAVX7O70V5IYG2PRKXSTI" localSheetId="22" hidden="1">#REF!</definedName>
    <definedName name="BExXR8OKAVX7O70V5IYG2PRKXSTI" localSheetId="19" hidden="1">#REF!</definedName>
    <definedName name="BExXR8OKAVX7O70V5IYG2PRKXSTI" localSheetId="20" hidden="1">#REF!</definedName>
    <definedName name="BExXR8OKAVX7O70V5IYG2PRKXSTI" localSheetId="14" hidden="1">#REF!</definedName>
    <definedName name="BExXR8OKAVX7O70V5IYG2PRKXSTI" localSheetId="15" hidden="1">#REF!</definedName>
    <definedName name="BExXR8OKAVX7O70V5IYG2PRKXSTI" localSheetId="3" hidden="1">#REF!</definedName>
    <definedName name="BExXR8OKAVX7O70V5IYG2PRKXSTI" hidden="1">#REF!</definedName>
    <definedName name="BExXRA6N6XCLQM6XDV724ZIH6G93" localSheetId="2" hidden="1">#REF!</definedName>
    <definedName name="BExXRA6N6XCLQM6XDV724ZIH6G93" localSheetId="22" hidden="1">#REF!</definedName>
    <definedName name="BExXRA6N6XCLQM6XDV724ZIH6G93" localSheetId="19" hidden="1">#REF!</definedName>
    <definedName name="BExXRA6N6XCLQM6XDV724ZIH6G93" localSheetId="20" hidden="1">#REF!</definedName>
    <definedName name="BExXRA6N6XCLQM6XDV724ZIH6G93" localSheetId="14" hidden="1">#REF!</definedName>
    <definedName name="BExXRA6N6XCLQM6XDV724ZIH6G93" localSheetId="15" hidden="1">#REF!</definedName>
    <definedName name="BExXRA6N6XCLQM6XDV724ZIH6G93" localSheetId="3" hidden="1">#REF!</definedName>
    <definedName name="BExXRA6N6XCLQM6XDV724ZIH6G93" hidden="1">#REF!</definedName>
    <definedName name="BExXRABZ1CNKCG6K1MR6OUFHF7J9" localSheetId="2" hidden="1">#REF!</definedName>
    <definedName name="BExXRABZ1CNKCG6K1MR6OUFHF7J9" localSheetId="22" hidden="1">#REF!</definedName>
    <definedName name="BExXRABZ1CNKCG6K1MR6OUFHF7J9" localSheetId="19" hidden="1">#REF!</definedName>
    <definedName name="BExXRABZ1CNKCG6K1MR6OUFHF7J9" localSheetId="20" hidden="1">#REF!</definedName>
    <definedName name="BExXRABZ1CNKCG6K1MR6OUFHF7J9" localSheetId="14" hidden="1">#REF!</definedName>
    <definedName name="BExXRABZ1CNKCG6K1MR6OUFHF7J9" localSheetId="15" hidden="1">#REF!</definedName>
    <definedName name="BExXRABZ1CNKCG6K1MR6OUFHF7J9" localSheetId="3" hidden="1">#REF!</definedName>
    <definedName name="BExXRABZ1CNKCG6K1MR6OUFHF7J9" hidden="1">#REF!</definedName>
    <definedName name="BExXRBOFETC0OTJ6WY3VPMFH03VB" localSheetId="2" hidden="1">#REF!</definedName>
    <definedName name="BExXRBOFETC0OTJ6WY3VPMFH03VB" localSheetId="22" hidden="1">#REF!</definedName>
    <definedName name="BExXRBOFETC0OTJ6WY3VPMFH03VB" localSheetId="19" hidden="1">#REF!</definedName>
    <definedName name="BExXRBOFETC0OTJ6WY3VPMFH03VB" localSheetId="20" hidden="1">#REF!</definedName>
    <definedName name="BExXRBOFETC0OTJ6WY3VPMFH03VB" localSheetId="14" hidden="1">#REF!</definedName>
    <definedName name="BExXRBOFETC0OTJ6WY3VPMFH03VB" localSheetId="15" hidden="1">#REF!</definedName>
    <definedName name="BExXRBOFETC0OTJ6WY3VPMFH03VB" localSheetId="3" hidden="1">#REF!</definedName>
    <definedName name="BExXRBOFETC0OTJ6WY3VPMFH03VB" hidden="1">#REF!</definedName>
    <definedName name="BExXRD13K1S9Y3JGR7CXSONT7RJZ" localSheetId="2" hidden="1">#REF!</definedName>
    <definedName name="BExXRD13K1S9Y3JGR7CXSONT7RJZ" localSheetId="22" hidden="1">#REF!</definedName>
    <definedName name="BExXRD13K1S9Y3JGR7CXSONT7RJZ" localSheetId="19" hidden="1">#REF!</definedName>
    <definedName name="BExXRD13K1S9Y3JGR7CXSONT7RJZ" localSheetId="20" hidden="1">#REF!</definedName>
    <definedName name="BExXRD13K1S9Y3JGR7CXSONT7RJZ" localSheetId="14" hidden="1">#REF!</definedName>
    <definedName name="BExXRD13K1S9Y3JGR7CXSONT7RJZ" localSheetId="15" hidden="1">#REF!</definedName>
    <definedName name="BExXRD13K1S9Y3JGR7CXSONT7RJZ" localSheetId="3" hidden="1">#REF!</definedName>
    <definedName name="BExXRD13K1S9Y3JGR7CXSONT7RJZ" hidden="1">#REF!</definedName>
    <definedName name="BExXRIFB4QQ87QIGA9AG0NXP577K" localSheetId="2" hidden="1">#REF!</definedName>
    <definedName name="BExXRIFB4QQ87QIGA9AG0NXP577K" localSheetId="22" hidden="1">#REF!</definedName>
    <definedName name="BExXRIFB4QQ87QIGA9AG0NXP577K" localSheetId="19" hidden="1">#REF!</definedName>
    <definedName name="BExXRIFB4QQ87QIGA9AG0NXP577K" localSheetId="20" hidden="1">#REF!</definedName>
    <definedName name="BExXRIFB4QQ87QIGA9AG0NXP577K" localSheetId="14" hidden="1">#REF!</definedName>
    <definedName name="BExXRIFB4QQ87QIGA9AG0NXP577K" localSheetId="15" hidden="1">#REF!</definedName>
    <definedName name="BExXRIFB4QQ87QIGA9AG0NXP577K" localSheetId="3" hidden="1">#REF!</definedName>
    <definedName name="BExXRIFB4QQ87QIGA9AG0NXP577K" hidden="1">#REF!</definedName>
    <definedName name="BExXRIQ2JF2CVTRDQX2D9SPH7FTN" localSheetId="2" hidden="1">#REF!</definedName>
    <definedName name="BExXRIQ2JF2CVTRDQX2D9SPH7FTN" localSheetId="22" hidden="1">#REF!</definedName>
    <definedName name="BExXRIQ2JF2CVTRDQX2D9SPH7FTN" localSheetId="19" hidden="1">#REF!</definedName>
    <definedName name="BExXRIQ2JF2CVTRDQX2D9SPH7FTN" localSheetId="20" hidden="1">#REF!</definedName>
    <definedName name="BExXRIQ2JF2CVTRDQX2D9SPH7FTN" localSheetId="14" hidden="1">#REF!</definedName>
    <definedName name="BExXRIQ2JF2CVTRDQX2D9SPH7FTN" localSheetId="15" hidden="1">#REF!</definedName>
    <definedName name="BExXRIQ2JF2CVTRDQX2D9SPH7FTN" localSheetId="3" hidden="1">#REF!</definedName>
    <definedName name="BExXRIQ2JF2CVTRDQX2D9SPH7FTN" hidden="1">#REF!</definedName>
    <definedName name="BExXRO4A6VUH1F4XV8N1BRJ4896W" localSheetId="2" hidden="1">#REF!</definedName>
    <definedName name="BExXRO4A6VUH1F4XV8N1BRJ4896W" localSheetId="22" hidden="1">#REF!</definedName>
    <definedName name="BExXRO4A6VUH1F4XV8N1BRJ4896W" localSheetId="19" hidden="1">#REF!</definedName>
    <definedName name="BExXRO4A6VUH1F4XV8N1BRJ4896W" localSheetId="20" hidden="1">#REF!</definedName>
    <definedName name="BExXRO4A6VUH1F4XV8N1BRJ4896W" localSheetId="14" hidden="1">#REF!</definedName>
    <definedName name="BExXRO4A6VUH1F4XV8N1BRJ4896W" localSheetId="15" hidden="1">#REF!</definedName>
    <definedName name="BExXRO4A6VUH1F4XV8N1BRJ4896W" localSheetId="3" hidden="1">#REF!</definedName>
    <definedName name="BExXRO4A6VUH1F4XV8N1BRJ4896W" hidden="1">#REF!</definedName>
    <definedName name="BExXRO9N1SNJZGKD90P4K7FU1J0P" localSheetId="2" hidden="1">#REF!</definedName>
    <definedName name="BExXRO9N1SNJZGKD90P4K7FU1J0P" localSheetId="22" hidden="1">#REF!</definedName>
    <definedName name="BExXRO9N1SNJZGKD90P4K7FU1J0P" localSheetId="19" hidden="1">#REF!</definedName>
    <definedName name="BExXRO9N1SNJZGKD90P4K7FU1J0P" localSheetId="20" hidden="1">#REF!</definedName>
    <definedName name="BExXRO9N1SNJZGKD90P4K7FU1J0P" localSheetId="14" hidden="1">#REF!</definedName>
    <definedName name="BExXRO9N1SNJZGKD90P4K7FU1J0P" localSheetId="15" hidden="1">#REF!</definedName>
    <definedName name="BExXRO9N1SNJZGKD90P4K7FU1J0P" localSheetId="3" hidden="1">#REF!</definedName>
    <definedName name="BExXRO9N1SNJZGKD90P4K7FU1J0P" hidden="1">#REF!</definedName>
    <definedName name="BExXROF2MWDZ7IFXX27XOJ79Q86E" localSheetId="2" hidden="1">#REF!</definedName>
    <definedName name="BExXROF2MWDZ7IFXX27XOJ79Q86E" localSheetId="22" hidden="1">#REF!</definedName>
    <definedName name="BExXROF2MWDZ7IFXX27XOJ79Q86E" localSheetId="19" hidden="1">#REF!</definedName>
    <definedName name="BExXROF2MWDZ7IFXX27XOJ79Q86E" localSheetId="20" hidden="1">#REF!</definedName>
    <definedName name="BExXROF2MWDZ7IFXX27XOJ79Q86E" localSheetId="14" hidden="1">#REF!</definedName>
    <definedName name="BExXROF2MWDZ7IFXX27XOJ79Q86E" localSheetId="15" hidden="1">#REF!</definedName>
    <definedName name="BExXROF2MWDZ7IFXX27XOJ79Q86E" localSheetId="3" hidden="1">#REF!</definedName>
    <definedName name="BExXROF2MWDZ7IFXX27XOJ79Q86E" hidden="1">#REF!</definedName>
    <definedName name="BExXRV5QP3Z0KAQ1EQT9JYT2FV0L" localSheetId="2" hidden="1">#REF!</definedName>
    <definedName name="BExXRV5QP3Z0KAQ1EQT9JYT2FV0L" localSheetId="22" hidden="1">#REF!</definedName>
    <definedName name="BExXRV5QP3Z0KAQ1EQT9JYT2FV0L" localSheetId="19" hidden="1">#REF!</definedName>
    <definedName name="BExXRV5QP3Z0KAQ1EQT9JYT2FV0L" localSheetId="20" hidden="1">#REF!</definedName>
    <definedName name="BExXRV5QP3Z0KAQ1EQT9JYT2FV0L" localSheetId="14" hidden="1">#REF!</definedName>
    <definedName name="BExXRV5QP3Z0KAQ1EQT9JYT2FV0L" localSheetId="15" hidden="1">#REF!</definedName>
    <definedName name="BExXRV5QP3Z0KAQ1EQT9JYT2FV0L" localSheetId="3" hidden="1">#REF!</definedName>
    <definedName name="BExXRV5QP3Z0KAQ1EQT9JYT2FV0L" hidden="1">#REF!</definedName>
    <definedName name="BExXRZ20LZZCW8LVGDK0XETOTSAI" localSheetId="2" hidden="1">#REF!</definedName>
    <definedName name="BExXRZ20LZZCW8LVGDK0XETOTSAI" localSheetId="22" hidden="1">#REF!</definedName>
    <definedName name="BExXRZ20LZZCW8LVGDK0XETOTSAI" localSheetId="19" hidden="1">#REF!</definedName>
    <definedName name="BExXRZ20LZZCW8LVGDK0XETOTSAI" localSheetId="20" hidden="1">#REF!</definedName>
    <definedName name="BExXRZ20LZZCW8LVGDK0XETOTSAI" localSheetId="14" hidden="1">#REF!</definedName>
    <definedName name="BExXRZ20LZZCW8LVGDK0XETOTSAI" localSheetId="15" hidden="1">#REF!</definedName>
    <definedName name="BExXRZ20LZZCW8LVGDK0XETOTSAI" localSheetId="3" hidden="1">#REF!</definedName>
    <definedName name="BExXRZ20LZZCW8LVGDK0XETOTSAI" hidden="1">#REF!</definedName>
    <definedName name="BExXS4R1GKUJQX6MHUIUN4S3SCAS" localSheetId="2" hidden="1">#REF!</definedName>
    <definedName name="BExXS4R1GKUJQX6MHUIUN4S3SCAS" localSheetId="22" hidden="1">#REF!</definedName>
    <definedName name="BExXS4R1GKUJQX6MHUIUN4S3SCAS" localSheetId="19" hidden="1">#REF!</definedName>
    <definedName name="BExXS4R1GKUJQX6MHUIUN4S3SCAS" localSheetId="20" hidden="1">#REF!</definedName>
    <definedName name="BExXS4R1GKUJQX6MHUIUN4S3SCAS" localSheetId="14" hidden="1">#REF!</definedName>
    <definedName name="BExXS4R1GKUJQX6MHUIUN4S3SCAS" localSheetId="15" hidden="1">#REF!</definedName>
    <definedName name="BExXS4R1GKUJQX6MHUIUN4S3SCAS" localSheetId="3" hidden="1">#REF!</definedName>
    <definedName name="BExXS4R1GKUJQX6MHUIUN4S3SCAS" hidden="1">#REF!</definedName>
    <definedName name="BExXS63O4OMWMNXXAODZQFSDG33N" localSheetId="2" hidden="1">#REF!</definedName>
    <definedName name="BExXS63O4OMWMNXXAODZQFSDG33N" localSheetId="22" hidden="1">#REF!</definedName>
    <definedName name="BExXS63O4OMWMNXXAODZQFSDG33N" localSheetId="19" hidden="1">#REF!</definedName>
    <definedName name="BExXS63O4OMWMNXXAODZQFSDG33N" localSheetId="20" hidden="1">#REF!</definedName>
    <definedName name="BExXS63O4OMWMNXXAODZQFSDG33N" localSheetId="14" hidden="1">#REF!</definedName>
    <definedName name="BExXS63O4OMWMNXXAODZQFSDG33N" localSheetId="15" hidden="1">#REF!</definedName>
    <definedName name="BExXS63O4OMWMNXXAODZQFSDG33N" localSheetId="3" hidden="1">#REF!</definedName>
    <definedName name="BExXS63O4OMWMNXXAODZQFSDG33N" hidden="1">#REF!</definedName>
    <definedName name="BExXSBSP1TOY051HSPEPM0AEIO2M" localSheetId="2" hidden="1">#REF!</definedName>
    <definedName name="BExXSBSP1TOY051HSPEPM0AEIO2M" localSheetId="22" hidden="1">#REF!</definedName>
    <definedName name="BExXSBSP1TOY051HSPEPM0AEIO2M" localSheetId="19" hidden="1">#REF!</definedName>
    <definedName name="BExXSBSP1TOY051HSPEPM0AEIO2M" localSheetId="20" hidden="1">#REF!</definedName>
    <definedName name="BExXSBSP1TOY051HSPEPM0AEIO2M" localSheetId="14" hidden="1">#REF!</definedName>
    <definedName name="BExXSBSP1TOY051HSPEPM0AEIO2M" localSheetId="15" hidden="1">#REF!</definedName>
    <definedName name="BExXSBSP1TOY051HSPEPM0AEIO2M" localSheetId="3" hidden="1">#REF!</definedName>
    <definedName name="BExXSBSP1TOY051HSPEPM0AEIO2M" hidden="1">#REF!</definedName>
    <definedName name="BExXSC8RFK5D68FJD2HI4K66SA6I" localSheetId="2" hidden="1">#REF!</definedName>
    <definedName name="BExXSC8RFK5D68FJD2HI4K66SA6I" localSheetId="22" hidden="1">#REF!</definedName>
    <definedName name="BExXSC8RFK5D68FJD2HI4K66SA6I" localSheetId="19" hidden="1">#REF!</definedName>
    <definedName name="BExXSC8RFK5D68FJD2HI4K66SA6I" localSheetId="20" hidden="1">#REF!</definedName>
    <definedName name="BExXSC8RFK5D68FJD2HI4K66SA6I" localSheetId="14" hidden="1">#REF!</definedName>
    <definedName name="BExXSC8RFK5D68FJD2HI4K66SA6I" localSheetId="15" hidden="1">#REF!</definedName>
    <definedName name="BExXSC8RFK5D68FJD2HI4K66SA6I" localSheetId="3" hidden="1">#REF!</definedName>
    <definedName name="BExXSC8RFK5D68FJD2HI4K66SA6I" hidden="1">#REF!</definedName>
    <definedName name="BExXSCP0AZ5MYCC2UFG2GLBCV1CC" localSheetId="2" hidden="1">#REF!</definedName>
    <definedName name="BExXSCP0AZ5MYCC2UFG2GLBCV1CC" localSheetId="22" hidden="1">#REF!</definedName>
    <definedName name="BExXSCP0AZ5MYCC2UFG2GLBCV1CC" localSheetId="19" hidden="1">#REF!</definedName>
    <definedName name="BExXSCP0AZ5MYCC2UFG2GLBCV1CC" localSheetId="20" hidden="1">#REF!</definedName>
    <definedName name="BExXSCP0AZ5MYCC2UFG2GLBCV1CC" localSheetId="14" hidden="1">#REF!</definedName>
    <definedName name="BExXSCP0AZ5MYCC2UFG2GLBCV1CC" localSheetId="15" hidden="1">#REF!</definedName>
    <definedName name="BExXSCP0AZ5MYCC2UFG2GLBCV1CC" localSheetId="3" hidden="1">#REF!</definedName>
    <definedName name="BExXSCP0AZ5MYCC2UFG2GLBCV1CC" hidden="1">#REF!</definedName>
    <definedName name="BExXSNHC88W4UMXEOIOOATJAIKZO" localSheetId="2" hidden="1">#REF!</definedName>
    <definedName name="BExXSNHC88W4UMXEOIOOATJAIKZO" localSheetId="22" hidden="1">#REF!</definedName>
    <definedName name="BExXSNHC88W4UMXEOIOOATJAIKZO" localSheetId="19" hidden="1">#REF!</definedName>
    <definedName name="BExXSNHC88W4UMXEOIOOATJAIKZO" localSheetId="20" hidden="1">#REF!</definedName>
    <definedName name="BExXSNHC88W4UMXEOIOOATJAIKZO" localSheetId="14" hidden="1">#REF!</definedName>
    <definedName name="BExXSNHC88W4UMXEOIOOATJAIKZO" localSheetId="15" hidden="1">#REF!</definedName>
    <definedName name="BExXSNHC88W4UMXEOIOOATJAIKZO" localSheetId="3" hidden="1">#REF!</definedName>
    <definedName name="BExXSNHC88W4UMXEOIOOATJAIKZO" hidden="1">#REF!</definedName>
    <definedName name="BExXSTBS08WIA9TLALV3UQ2Z3MRG" localSheetId="2" hidden="1">#REF!</definedName>
    <definedName name="BExXSTBS08WIA9TLALV3UQ2Z3MRG" localSheetId="22" hidden="1">#REF!</definedName>
    <definedName name="BExXSTBS08WIA9TLALV3UQ2Z3MRG" localSheetId="19" hidden="1">#REF!</definedName>
    <definedName name="BExXSTBS08WIA9TLALV3UQ2Z3MRG" localSheetId="20" hidden="1">#REF!</definedName>
    <definedName name="BExXSTBS08WIA9TLALV3UQ2Z3MRG" localSheetId="14" hidden="1">#REF!</definedName>
    <definedName name="BExXSTBS08WIA9TLALV3UQ2Z3MRG" localSheetId="15" hidden="1">#REF!</definedName>
    <definedName name="BExXSTBS08WIA9TLALV3UQ2Z3MRG" localSheetId="3" hidden="1">#REF!</definedName>
    <definedName name="BExXSTBS08WIA9TLALV3UQ2Z3MRG" hidden="1">#REF!</definedName>
    <definedName name="BExXSVQ2WOJJ73YEO8Q2FK60V4G8" localSheetId="2" hidden="1">#REF!</definedName>
    <definedName name="BExXSVQ2WOJJ73YEO8Q2FK60V4G8" localSheetId="22" hidden="1">#REF!</definedName>
    <definedName name="BExXSVQ2WOJJ73YEO8Q2FK60V4G8" localSheetId="19" hidden="1">#REF!</definedName>
    <definedName name="BExXSVQ2WOJJ73YEO8Q2FK60V4G8" localSheetId="20" hidden="1">#REF!</definedName>
    <definedName name="BExXSVQ2WOJJ73YEO8Q2FK60V4G8" localSheetId="14" hidden="1">#REF!</definedName>
    <definedName name="BExXSVQ2WOJJ73YEO8Q2FK60V4G8" localSheetId="15" hidden="1">#REF!</definedName>
    <definedName name="BExXSVQ2WOJJ73YEO8Q2FK60V4G8" localSheetId="3" hidden="1">#REF!</definedName>
    <definedName name="BExXSVQ2WOJJ73YEO8Q2FK60V4G8" hidden="1">#REF!</definedName>
    <definedName name="BExXTER5A2EQ14KN6J0MVATIHVKN" localSheetId="2" hidden="1">#REF!</definedName>
    <definedName name="BExXTER5A2EQ14KN6J0MVATIHVKN" localSheetId="22" hidden="1">#REF!</definedName>
    <definedName name="BExXTER5A2EQ14KN6J0MVATIHVKN" localSheetId="19" hidden="1">#REF!</definedName>
    <definedName name="BExXTER5A2EQ14KN6J0MVATIHVKN" localSheetId="20" hidden="1">#REF!</definedName>
    <definedName name="BExXTER5A2EQ14KN6J0MVATIHVKN" localSheetId="14" hidden="1">#REF!</definedName>
    <definedName name="BExXTER5A2EQ14KN6J0MVATIHVKN" localSheetId="15" hidden="1">#REF!</definedName>
    <definedName name="BExXTER5A2EQ14KN6J0MVATIHVKN" localSheetId="3" hidden="1">#REF!</definedName>
    <definedName name="BExXTER5A2EQ14KN6J0MVATIHVKN" hidden="1">#REF!</definedName>
    <definedName name="BExXTHLRNL82GN7KZY3TOLO508N7" localSheetId="2" hidden="1">#REF!</definedName>
    <definedName name="BExXTHLRNL82GN7KZY3TOLO508N7" localSheetId="22" hidden="1">#REF!</definedName>
    <definedName name="BExXTHLRNL82GN7KZY3TOLO508N7" localSheetId="19" hidden="1">#REF!</definedName>
    <definedName name="BExXTHLRNL82GN7KZY3TOLO508N7" localSheetId="20" hidden="1">#REF!</definedName>
    <definedName name="BExXTHLRNL82GN7KZY3TOLO508N7" localSheetId="14" hidden="1">#REF!</definedName>
    <definedName name="BExXTHLRNL82GN7KZY3TOLO508N7" localSheetId="15" hidden="1">#REF!</definedName>
    <definedName name="BExXTHLRNL82GN7KZY3TOLO508N7" localSheetId="3" hidden="1">#REF!</definedName>
    <definedName name="BExXTHLRNL82GN7KZY3TOLO508N7" hidden="1">#REF!</definedName>
    <definedName name="BExXTL72MKEQSQH9L2OTFLU8DM2B" localSheetId="2" hidden="1">#REF!</definedName>
    <definedName name="BExXTL72MKEQSQH9L2OTFLU8DM2B" localSheetId="22" hidden="1">#REF!</definedName>
    <definedName name="BExXTL72MKEQSQH9L2OTFLU8DM2B" localSheetId="19" hidden="1">#REF!</definedName>
    <definedName name="BExXTL72MKEQSQH9L2OTFLU8DM2B" localSheetId="20" hidden="1">#REF!</definedName>
    <definedName name="BExXTL72MKEQSQH9L2OTFLU8DM2B" localSheetId="14" hidden="1">#REF!</definedName>
    <definedName name="BExXTL72MKEQSQH9L2OTFLU8DM2B" localSheetId="15" hidden="1">#REF!</definedName>
    <definedName name="BExXTL72MKEQSQH9L2OTFLU8DM2B" localSheetId="3" hidden="1">#REF!</definedName>
    <definedName name="BExXTL72MKEQSQH9L2OTFLU8DM2B" hidden="1">#REF!</definedName>
    <definedName name="BExXTM3M4RTCRSX7VGAXGQNPP668" localSheetId="2" hidden="1">#REF!</definedName>
    <definedName name="BExXTM3M4RTCRSX7VGAXGQNPP668" localSheetId="22" hidden="1">#REF!</definedName>
    <definedName name="BExXTM3M4RTCRSX7VGAXGQNPP668" localSheetId="19" hidden="1">#REF!</definedName>
    <definedName name="BExXTM3M4RTCRSX7VGAXGQNPP668" localSheetId="20" hidden="1">#REF!</definedName>
    <definedName name="BExXTM3M4RTCRSX7VGAXGQNPP668" localSheetId="14" hidden="1">#REF!</definedName>
    <definedName name="BExXTM3M4RTCRSX7VGAXGQNPP668" localSheetId="15" hidden="1">#REF!</definedName>
    <definedName name="BExXTM3M4RTCRSX7VGAXGQNPP668" localSheetId="3" hidden="1">#REF!</definedName>
    <definedName name="BExXTM3M4RTCRSX7VGAXGQNPP668" hidden="1">#REF!</definedName>
    <definedName name="BExXTOCF78J7WY6FOVBRY1N2RBBR" localSheetId="2" hidden="1">#REF!</definedName>
    <definedName name="BExXTOCF78J7WY6FOVBRY1N2RBBR" localSheetId="22" hidden="1">#REF!</definedName>
    <definedName name="BExXTOCF78J7WY6FOVBRY1N2RBBR" localSheetId="19" hidden="1">#REF!</definedName>
    <definedName name="BExXTOCF78J7WY6FOVBRY1N2RBBR" localSheetId="20" hidden="1">#REF!</definedName>
    <definedName name="BExXTOCF78J7WY6FOVBRY1N2RBBR" localSheetId="14" hidden="1">#REF!</definedName>
    <definedName name="BExXTOCF78J7WY6FOVBRY1N2RBBR" localSheetId="15" hidden="1">#REF!</definedName>
    <definedName name="BExXTOCF78J7WY6FOVBRY1N2RBBR" localSheetId="3" hidden="1">#REF!</definedName>
    <definedName name="BExXTOCF78J7WY6FOVBRY1N2RBBR" hidden="1">#REF!</definedName>
    <definedName name="BExXTP3GYO6Z9RTKKT10XA0UTV3T" localSheetId="2" hidden="1">#REF!</definedName>
    <definedName name="BExXTP3GYO6Z9RTKKT10XA0UTV3T" localSheetId="22" hidden="1">#REF!</definedName>
    <definedName name="BExXTP3GYO6Z9RTKKT10XA0UTV3T" localSheetId="19" hidden="1">#REF!</definedName>
    <definedName name="BExXTP3GYO6Z9RTKKT10XA0UTV3T" localSheetId="20" hidden="1">#REF!</definedName>
    <definedName name="BExXTP3GYO6Z9RTKKT10XA0UTV3T" localSheetId="14" hidden="1">#REF!</definedName>
    <definedName name="BExXTP3GYO6Z9RTKKT10XA0UTV3T" localSheetId="15" hidden="1">#REF!</definedName>
    <definedName name="BExXTP3GYO6Z9RTKKT10XA0UTV3T" localSheetId="3" hidden="1">#REF!</definedName>
    <definedName name="BExXTP3GYO6Z9RTKKT10XA0UTV3T" hidden="1">#REF!</definedName>
    <definedName name="BExXTRN4AFX9QW6YC4HNGBBD5R08" localSheetId="2" hidden="1">#REF!</definedName>
    <definedName name="BExXTRN4AFX9QW6YC4HNGBBD5R08" localSheetId="22" hidden="1">#REF!</definedName>
    <definedName name="BExXTRN4AFX9QW6YC4HNGBBD5R08" localSheetId="19" hidden="1">#REF!</definedName>
    <definedName name="BExXTRN4AFX9QW6YC4HNGBBD5R08" localSheetId="20" hidden="1">#REF!</definedName>
    <definedName name="BExXTRN4AFX9QW6YC4HNGBBD5R08" localSheetId="14" hidden="1">#REF!</definedName>
    <definedName name="BExXTRN4AFX9QW6YC4HNGBBD5R08" localSheetId="15" hidden="1">#REF!</definedName>
    <definedName name="BExXTRN4AFX9QW6YC4HNGBBD5R08" localSheetId="3" hidden="1">#REF!</definedName>
    <definedName name="BExXTRN4AFX9QW6YC4HNGBBD5R08" hidden="1">#REF!</definedName>
    <definedName name="BExXTV8M7YIG5C64O046DN613ZRO" localSheetId="2" hidden="1">#REF!</definedName>
    <definedName name="BExXTV8M7YIG5C64O046DN613ZRO" localSheetId="22" hidden="1">#REF!</definedName>
    <definedName name="BExXTV8M7YIG5C64O046DN613ZRO" localSheetId="19" hidden="1">#REF!</definedName>
    <definedName name="BExXTV8M7YIG5C64O046DN613ZRO" localSheetId="20" hidden="1">#REF!</definedName>
    <definedName name="BExXTV8M7YIG5C64O046DN613ZRO" localSheetId="14" hidden="1">#REF!</definedName>
    <definedName name="BExXTV8M7YIG5C64O046DN613ZRO" localSheetId="15" hidden="1">#REF!</definedName>
    <definedName name="BExXTV8M7YIG5C64O046DN613ZRO" localSheetId="3" hidden="1">#REF!</definedName>
    <definedName name="BExXTV8M7YIG5C64O046DN613ZRO" hidden="1">#REF!</definedName>
    <definedName name="BExXTVDXQ7ZX3THNLFJXFAONW0AI" localSheetId="2" hidden="1">#REF!</definedName>
    <definedName name="BExXTVDXQ7ZX3THNLFJXFAONW0AI" localSheetId="22" hidden="1">#REF!</definedName>
    <definedName name="BExXTVDXQ7ZX3THNLFJXFAONW0AI" localSheetId="19" hidden="1">#REF!</definedName>
    <definedName name="BExXTVDXQ7ZX3THNLFJXFAONW0AI" localSheetId="20" hidden="1">#REF!</definedName>
    <definedName name="BExXTVDXQ7ZX3THNLFJXFAONW0AI" localSheetId="14" hidden="1">#REF!</definedName>
    <definedName name="BExXTVDXQ7ZX3THNLFJXFAONW0AI" localSheetId="15" hidden="1">#REF!</definedName>
    <definedName name="BExXTVDXQ7ZX3THNLFJXFAONW0AI" localSheetId="3" hidden="1">#REF!</definedName>
    <definedName name="BExXTVDXQ7ZX3THNLFJXFAONW0AI" hidden="1">#REF!</definedName>
    <definedName name="BExXTZKZ4CG92ZQLIRKEXXH9BFIR" localSheetId="2" hidden="1">#REF!</definedName>
    <definedName name="BExXTZKZ4CG92ZQLIRKEXXH9BFIR" localSheetId="22" hidden="1">#REF!</definedName>
    <definedName name="BExXTZKZ4CG92ZQLIRKEXXH9BFIR" localSheetId="19" hidden="1">#REF!</definedName>
    <definedName name="BExXTZKZ4CG92ZQLIRKEXXH9BFIR" localSheetId="20" hidden="1">#REF!</definedName>
    <definedName name="BExXTZKZ4CG92ZQLIRKEXXH9BFIR" localSheetId="14" hidden="1">#REF!</definedName>
    <definedName name="BExXTZKZ4CG92ZQLIRKEXXH9BFIR" localSheetId="15" hidden="1">#REF!</definedName>
    <definedName name="BExXTZKZ4CG92ZQLIRKEXXH9BFIR" localSheetId="3" hidden="1">#REF!</definedName>
    <definedName name="BExXTZKZ4CG92ZQLIRKEXXH9BFIR" hidden="1">#REF!</definedName>
    <definedName name="BExXU4J2BM2964GD5UZHM752Q4NS" localSheetId="2" hidden="1">#REF!</definedName>
    <definedName name="BExXU4J2BM2964GD5UZHM752Q4NS" localSheetId="22" hidden="1">#REF!</definedName>
    <definedName name="BExXU4J2BM2964GD5UZHM752Q4NS" localSheetId="19" hidden="1">#REF!</definedName>
    <definedName name="BExXU4J2BM2964GD5UZHM752Q4NS" localSheetId="20" hidden="1">#REF!</definedName>
    <definedName name="BExXU4J2BM2964GD5UZHM752Q4NS" localSheetId="14" hidden="1">#REF!</definedName>
    <definedName name="BExXU4J2BM2964GD5UZHM752Q4NS" localSheetId="15" hidden="1">#REF!</definedName>
    <definedName name="BExXU4J2BM2964GD5UZHM752Q4NS" localSheetId="3" hidden="1">#REF!</definedName>
    <definedName name="BExXU4J2BM2964GD5UZHM752Q4NS" hidden="1">#REF!</definedName>
    <definedName name="BExXU6XDTT7RM93KILIDEYPA9XKF" localSheetId="2" hidden="1">#REF!</definedName>
    <definedName name="BExXU6XDTT7RM93KILIDEYPA9XKF" localSheetId="22" hidden="1">#REF!</definedName>
    <definedName name="BExXU6XDTT7RM93KILIDEYPA9XKF" localSheetId="19" hidden="1">#REF!</definedName>
    <definedName name="BExXU6XDTT7RM93KILIDEYPA9XKF" localSheetId="20" hidden="1">#REF!</definedName>
    <definedName name="BExXU6XDTT7RM93KILIDEYPA9XKF" localSheetId="14" hidden="1">#REF!</definedName>
    <definedName name="BExXU6XDTT7RM93KILIDEYPA9XKF" localSheetId="15" hidden="1">#REF!</definedName>
    <definedName name="BExXU6XDTT7RM93KILIDEYPA9XKF" localSheetId="3" hidden="1">#REF!</definedName>
    <definedName name="BExXU6XDTT7RM93KILIDEYPA9XKF" hidden="1">#REF!</definedName>
    <definedName name="BExXU8VLZA7WLPZ3RAQZGNERUD26" localSheetId="2" hidden="1">#REF!</definedName>
    <definedName name="BExXU8VLZA7WLPZ3RAQZGNERUD26" localSheetId="22" hidden="1">#REF!</definedName>
    <definedName name="BExXU8VLZA7WLPZ3RAQZGNERUD26" localSheetId="19" hidden="1">#REF!</definedName>
    <definedName name="BExXU8VLZA7WLPZ3RAQZGNERUD26" localSheetId="20" hidden="1">#REF!</definedName>
    <definedName name="BExXU8VLZA7WLPZ3RAQZGNERUD26" localSheetId="14" hidden="1">#REF!</definedName>
    <definedName name="BExXU8VLZA7WLPZ3RAQZGNERUD26" localSheetId="15" hidden="1">#REF!</definedName>
    <definedName name="BExXU8VLZA7WLPZ3RAQZGNERUD26" localSheetId="3" hidden="1">#REF!</definedName>
    <definedName name="BExXU8VLZA7WLPZ3RAQZGNERUD26" hidden="1">#REF!</definedName>
    <definedName name="BExXUB9RSLSCNN5ETLXY72DAPZZM" localSheetId="2" hidden="1">#REF!</definedName>
    <definedName name="BExXUB9RSLSCNN5ETLXY72DAPZZM" localSheetId="22" hidden="1">#REF!</definedName>
    <definedName name="BExXUB9RSLSCNN5ETLXY72DAPZZM" localSheetId="19" hidden="1">#REF!</definedName>
    <definedName name="BExXUB9RSLSCNN5ETLXY72DAPZZM" localSheetId="20" hidden="1">#REF!</definedName>
    <definedName name="BExXUB9RSLSCNN5ETLXY72DAPZZM" localSheetId="14" hidden="1">#REF!</definedName>
    <definedName name="BExXUB9RSLSCNN5ETLXY72DAPZZM" localSheetId="15" hidden="1">#REF!</definedName>
    <definedName name="BExXUB9RSLSCNN5ETLXY72DAPZZM" localSheetId="3" hidden="1">#REF!</definedName>
    <definedName name="BExXUB9RSLSCNN5ETLXY72DAPZZM" hidden="1">#REF!</definedName>
    <definedName name="BExXUFRM82XQIN2T8KGLDQL1IBQW" localSheetId="2" hidden="1">#REF!</definedName>
    <definedName name="BExXUFRM82XQIN2T8KGLDQL1IBQW" localSheetId="22" hidden="1">#REF!</definedName>
    <definedName name="BExXUFRM82XQIN2T8KGLDQL1IBQW" localSheetId="19" hidden="1">#REF!</definedName>
    <definedName name="BExXUFRM82XQIN2T8KGLDQL1IBQW" localSheetId="20" hidden="1">#REF!</definedName>
    <definedName name="BExXUFRM82XQIN2T8KGLDQL1IBQW" localSheetId="14" hidden="1">#REF!</definedName>
    <definedName name="BExXUFRM82XQIN2T8KGLDQL1IBQW" localSheetId="15" hidden="1">#REF!</definedName>
    <definedName name="BExXUFRM82XQIN2T8KGLDQL1IBQW" localSheetId="3" hidden="1">#REF!</definedName>
    <definedName name="BExXUFRM82XQIN2T8KGLDQL1IBQW" hidden="1">#REF!</definedName>
    <definedName name="BExXUQEQBF6FI240ZGIF9YXZSRAU" localSheetId="2" hidden="1">#REF!</definedName>
    <definedName name="BExXUQEQBF6FI240ZGIF9YXZSRAU" localSheetId="22" hidden="1">#REF!</definedName>
    <definedName name="BExXUQEQBF6FI240ZGIF9YXZSRAU" localSheetId="19" hidden="1">#REF!</definedName>
    <definedName name="BExXUQEQBF6FI240ZGIF9YXZSRAU" localSheetId="20" hidden="1">#REF!</definedName>
    <definedName name="BExXUQEQBF6FI240ZGIF9YXZSRAU" localSheetId="14" hidden="1">#REF!</definedName>
    <definedName name="BExXUQEQBF6FI240ZGIF9YXZSRAU" localSheetId="15" hidden="1">#REF!</definedName>
    <definedName name="BExXUQEQBF6FI240ZGIF9YXZSRAU" localSheetId="3" hidden="1">#REF!</definedName>
    <definedName name="BExXUQEQBF6FI240ZGIF9YXZSRAU" hidden="1">#REF!</definedName>
    <definedName name="BExXUX02UQ8LJPBZ4YBORILFR0W0" localSheetId="2" hidden="1">#REF!</definedName>
    <definedName name="BExXUX02UQ8LJPBZ4YBORILFR0W0" localSheetId="22" hidden="1">#REF!</definedName>
    <definedName name="BExXUX02UQ8LJPBZ4YBORILFR0W0" localSheetId="19" hidden="1">#REF!</definedName>
    <definedName name="BExXUX02UQ8LJPBZ4YBORILFR0W0" localSheetId="20" hidden="1">#REF!</definedName>
    <definedName name="BExXUX02UQ8LJPBZ4YBORILFR0W0" localSheetId="14" hidden="1">#REF!</definedName>
    <definedName name="BExXUX02UQ8LJPBZ4YBORILFR0W0" localSheetId="15" hidden="1">#REF!</definedName>
    <definedName name="BExXUX02UQ8LJPBZ4YBORILFR0W0" localSheetId="3" hidden="1">#REF!</definedName>
    <definedName name="BExXUX02UQ8LJPBZ4YBORILFR0W0" hidden="1">#REF!</definedName>
    <definedName name="BExXUYND6EJO7CJ5KRICV4O1JNWK" localSheetId="2" hidden="1">#REF!</definedName>
    <definedName name="BExXUYND6EJO7CJ5KRICV4O1JNWK" localSheetId="22" hidden="1">#REF!</definedName>
    <definedName name="BExXUYND6EJO7CJ5KRICV4O1JNWK" localSheetId="19" hidden="1">#REF!</definedName>
    <definedName name="BExXUYND6EJO7CJ5KRICV4O1JNWK" localSheetId="20" hidden="1">#REF!</definedName>
    <definedName name="BExXUYND6EJO7CJ5KRICV4O1JNWK" localSheetId="14" hidden="1">#REF!</definedName>
    <definedName name="BExXUYND6EJO7CJ5KRICV4O1JNWK" localSheetId="15" hidden="1">#REF!</definedName>
    <definedName name="BExXUYND6EJO7CJ5KRICV4O1JNWK" localSheetId="3" hidden="1">#REF!</definedName>
    <definedName name="BExXUYND6EJO7CJ5KRICV4O1JNWK" hidden="1">#REF!</definedName>
    <definedName name="BExXV6FWG4H3S2QEUJZYIXILNGJ7" localSheetId="2" hidden="1">#REF!</definedName>
    <definedName name="BExXV6FWG4H3S2QEUJZYIXILNGJ7" localSheetId="22" hidden="1">#REF!</definedName>
    <definedName name="BExXV6FWG4H3S2QEUJZYIXILNGJ7" localSheetId="19" hidden="1">#REF!</definedName>
    <definedName name="BExXV6FWG4H3S2QEUJZYIXILNGJ7" localSheetId="20" hidden="1">#REF!</definedName>
    <definedName name="BExXV6FWG4H3S2QEUJZYIXILNGJ7" localSheetId="14" hidden="1">#REF!</definedName>
    <definedName name="BExXV6FWG4H3S2QEUJZYIXILNGJ7" localSheetId="15" hidden="1">#REF!</definedName>
    <definedName name="BExXV6FWG4H3S2QEUJZYIXILNGJ7" localSheetId="3" hidden="1">#REF!</definedName>
    <definedName name="BExXV6FWG4H3S2QEUJZYIXILNGJ7" hidden="1">#REF!</definedName>
    <definedName name="BExXVK87BMMO6LHKV0CFDNIQVIBS" localSheetId="2" hidden="1">#REF!</definedName>
    <definedName name="BExXVK87BMMO6LHKV0CFDNIQVIBS" localSheetId="22" hidden="1">#REF!</definedName>
    <definedName name="BExXVK87BMMO6LHKV0CFDNIQVIBS" localSheetId="19" hidden="1">#REF!</definedName>
    <definedName name="BExXVK87BMMO6LHKV0CFDNIQVIBS" localSheetId="20" hidden="1">#REF!</definedName>
    <definedName name="BExXVK87BMMO6LHKV0CFDNIQVIBS" localSheetId="14" hidden="1">#REF!</definedName>
    <definedName name="BExXVK87BMMO6LHKV0CFDNIQVIBS" localSheetId="15" hidden="1">#REF!</definedName>
    <definedName name="BExXVK87BMMO6LHKV0CFDNIQVIBS" localSheetId="3" hidden="1">#REF!</definedName>
    <definedName name="BExXVK87BMMO6LHKV0CFDNIQVIBS" hidden="1">#REF!</definedName>
    <definedName name="BExXVKZ9WXPGL6IVY6T61IDD771I" localSheetId="2" hidden="1">#REF!</definedName>
    <definedName name="BExXVKZ9WXPGL6IVY6T61IDD771I" localSheetId="22" hidden="1">#REF!</definedName>
    <definedName name="BExXVKZ9WXPGL6IVY6T61IDD771I" localSheetId="19" hidden="1">#REF!</definedName>
    <definedName name="BExXVKZ9WXPGL6IVY6T61IDD771I" localSheetId="20" hidden="1">#REF!</definedName>
    <definedName name="BExXVKZ9WXPGL6IVY6T61IDD771I" localSheetId="14" hidden="1">#REF!</definedName>
    <definedName name="BExXVKZ9WXPGL6IVY6T61IDD771I" localSheetId="15" hidden="1">#REF!</definedName>
    <definedName name="BExXVKZ9WXPGL6IVY6T61IDD771I" localSheetId="3" hidden="1">#REF!</definedName>
    <definedName name="BExXVKZ9WXPGL6IVY6T61IDD771I" hidden="1">#REF!</definedName>
    <definedName name="BExXVLA319WCSEOVHB05KDUSU054" localSheetId="2" hidden="1">#REF!</definedName>
    <definedName name="BExXVLA319WCSEOVHB05KDUSU054" localSheetId="22" hidden="1">#REF!</definedName>
    <definedName name="BExXVLA319WCSEOVHB05KDUSU054" localSheetId="19" hidden="1">#REF!</definedName>
    <definedName name="BExXVLA319WCSEOVHB05KDUSU054" localSheetId="20" hidden="1">#REF!</definedName>
    <definedName name="BExXVLA319WCSEOVHB05KDUSU054" localSheetId="14" hidden="1">#REF!</definedName>
    <definedName name="BExXVLA319WCSEOVHB05KDUSU054" localSheetId="15" hidden="1">#REF!</definedName>
    <definedName name="BExXVLA319WCSEOVHB05KDUSU054" localSheetId="3" hidden="1">#REF!</definedName>
    <definedName name="BExXVLA319WCSEOVHB05KDUSU054" hidden="1">#REF!</definedName>
    <definedName name="BExXVTTG5YRCSTI0UL141BKR36SU" localSheetId="2" hidden="1">#REF!</definedName>
    <definedName name="BExXVTTG5YRCSTI0UL141BKR36SU" localSheetId="22" hidden="1">#REF!</definedName>
    <definedName name="BExXVTTG5YRCSTI0UL141BKR36SU" localSheetId="19" hidden="1">#REF!</definedName>
    <definedName name="BExXVTTG5YRCSTI0UL141BKR36SU" localSheetId="20" hidden="1">#REF!</definedName>
    <definedName name="BExXVTTG5YRCSTI0UL141BKR36SU" localSheetId="14" hidden="1">#REF!</definedName>
    <definedName name="BExXVTTG5YRCSTI0UL141BKR36SU" localSheetId="15" hidden="1">#REF!</definedName>
    <definedName name="BExXVTTG5YRCSTI0UL141BKR36SU" localSheetId="3" hidden="1">#REF!</definedName>
    <definedName name="BExXVTTG5YRCSTI0UL141BKR36SU" hidden="1">#REF!</definedName>
    <definedName name="BExXVYWX74VKI8BDDSX9U85460MB" localSheetId="2" hidden="1">#REF!</definedName>
    <definedName name="BExXVYWX74VKI8BDDSX9U85460MB" localSheetId="22" hidden="1">#REF!</definedName>
    <definedName name="BExXVYWX74VKI8BDDSX9U85460MB" localSheetId="19" hidden="1">#REF!</definedName>
    <definedName name="BExXVYWX74VKI8BDDSX9U85460MB" localSheetId="20" hidden="1">#REF!</definedName>
    <definedName name="BExXVYWX74VKI8BDDSX9U85460MB" localSheetId="14" hidden="1">#REF!</definedName>
    <definedName name="BExXVYWX74VKI8BDDSX9U85460MB" localSheetId="15" hidden="1">#REF!</definedName>
    <definedName name="BExXVYWX74VKI8BDDSX9U85460MB" localSheetId="3" hidden="1">#REF!</definedName>
    <definedName name="BExXVYWX74VKI8BDDSX9U85460MB" hidden="1">#REF!</definedName>
    <definedName name="BExXW27MMXHXUXX78SDTBE1JYTHT" localSheetId="2" hidden="1">#REF!</definedName>
    <definedName name="BExXW27MMXHXUXX78SDTBE1JYTHT" localSheetId="22" hidden="1">#REF!</definedName>
    <definedName name="BExXW27MMXHXUXX78SDTBE1JYTHT" localSheetId="19" hidden="1">#REF!</definedName>
    <definedName name="BExXW27MMXHXUXX78SDTBE1JYTHT" localSheetId="20" hidden="1">#REF!</definedName>
    <definedName name="BExXW27MMXHXUXX78SDTBE1JYTHT" localSheetId="14" hidden="1">#REF!</definedName>
    <definedName name="BExXW27MMXHXUXX78SDTBE1JYTHT" localSheetId="15" hidden="1">#REF!</definedName>
    <definedName name="BExXW27MMXHXUXX78SDTBE1JYTHT" localSheetId="3" hidden="1">#REF!</definedName>
    <definedName name="BExXW27MMXHXUXX78SDTBE1JYTHT" hidden="1">#REF!</definedName>
    <definedName name="BExXW2YIM2MYBSHRIX0RP9D4PRMN" localSheetId="2" hidden="1">#REF!</definedName>
    <definedName name="BExXW2YIM2MYBSHRIX0RP9D4PRMN" localSheetId="22" hidden="1">#REF!</definedName>
    <definedName name="BExXW2YIM2MYBSHRIX0RP9D4PRMN" localSheetId="19" hidden="1">#REF!</definedName>
    <definedName name="BExXW2YIM2MYBSHRIX0RP9D4PRMN" localSheetId="20" hidden="1">#REF!</definedName>
    <definedName name="BExXW2YIM2MYBSHRIX0RP9D4PRMN" localSheetId="14" hidden="1">#REF!</definedName>
    <definedName name="BExXW2YIM2MYBSHRIX0RP9D4PRMN" localSheetId="15" hidden="1">#REF!</definedName>
    <definedName name="BExXW2YIM2MYBSHRIX0RP9D4PRMN" localSheetId="3" hidden="1">#REF!</definedName>
    <definedName name="BExXW2YIM2MYBSHRIX0RP9D4PRMN" hidden="1">#REF!</definedName>
    <definedName name="BExXWBNE4KTFSXKVSRF6WX039WPB" localSheetId="2" hidden="1">#REF!</definedName>
    <definedName name="BExXWBNE4KTFSXKVSRF6WX039WPB" localSheetId="22" hidden="1">#REF!</definedName>
    <definedName name="BExXWBNE4KTFSXKVSRF6WX039WPB" localSheetId="19" hidden="1">#REF!</definedName>
    <definedName name="BExXWBNE4KTFSXKVSRF6WX039WPB" localSheetId="20" hidden="1">#REF!</definedName>
    <definedName name="BExXWBNE4KTFSXKVSRF6WX039WPB" localSheetId="14" hidden="1">#REF!</definedName>
    <definedName name="BExXWBNE4KTFSXKVSRF6WX039WPB" localSheetId="15" hidden="1">#REF!</definedName>
    <definedName name="BExXWBNE4KTFSXKVSRF6WX039WPB" localSheetId="3" hidden="1">#REF!</definedName>
    <definedName name="BExXWBNE4KTFSXKVSRF6WX039WPB" hidden="1">#REF!</definedName>
    <definedName name="BExXWFP5AYE7EHYTJWBZSQ8PQ0YX" localSheetId="2" hidden="1">#REF!</definedName>
    <definedName name="BExXWFP5AYE7EHYTJWBZSQ8PQ0YX" localSheetId="22" hidden="1">#REF!</definedName>
    <definedName name="BExXWFP5AYE7EHYTJWBZSQ8PQ0YX" localSheetId="19" hidden="1">#REF!</definedName>
    <definedName name="BExXWFP5AYE7EHYTJWBZSQ8PQ0YX" localSheetId="20" hidden="1">#REF!</definedName>
    <definedName name="BExXWFP5AYE7EHYTJWBZSQ8PQ0YX" localSheetId="14" hidden="1">#REF!</definedName>
    <definedName name="BExXWFP5AYE7EHYTJWBZSQ8PQ0YX" localSheetId="15" hidden="1">#REF!</definedName>
    <definedName name="BExXWFP5AYE7EHYTJWBZSQ8PQ0YX" localSheetId="3" hidden="1">#REF!</definedName>
    <definedName name="BExXWFP5AYE7EHYTJWBZSQ8PQ0YX" hidden="1">#REF!</definedName>
    <definedName name="BExXWIUCR0LXM58OVKZT2APLVTIA" localSheetId="2" hidden="1">#REF!</definedName>
    <definedName name="BExXWIUCR0LXM58OVKZT2APLVTIA" localSheetId="22" hidden="1">#REF!</definedName>
    <definedName name="BExXWIUCR0LXM58OVKZT2APLVTIA" localSheetId="19" hidden="1">#REF!</definedName>
    <definedName name="BExXWIUCR0LXM58OVKZT2APLVTIA" localSheetId="20" hidden="1">#REF!</definedName>
    <definedName name="BExXWIUCR0LXM58OVKZT2APLVTIA" localSheetId="14" hidden="1">#REF!</definedName>
    <definedName name="BExXWIUCR0LXM58OVKZT2APLVTIA" localSheetId="15" hidden="1">#REF!</definedName>
    <definedName name="BExXWIUCR0LXM58OVKZT2APLVTIA" localSheetId="3" hidden="1">#REF!</definedName>
    <definedName name="BExXWIUCR0LXM58OVKZT2APLVTIA" hidden="1">#REF!</definedName>
    <definedName name="BExXWTXJEA32DLC6QKN10QB955JT" localSheetId="2" hidden="1">#REF!</definedName>
    <definedName name="BExXWTXJEA32DLC6QKN10QB955JT" localSheetId="22" hidden="1">#REF!</definedName>
    <definedName name="BExXWTXJEA32DLC6QKN10QB955JT" localSheetId="19" hidden="1">#REF!</definedName>
    <definedName name="BExXWTXJEA32DLC6QKN10QB955JT" localSheetId="20" hidden="1">#REF!</definedName>
    <definedName name="BExXWTXJEA32DLC6QKN10QB955JT" localSheetId="14" hidden="1">#REF!</definedName>
    <definedName name="BExXWTXJEA32DLC6QKN10QB955JT" localSheetId="15" hidden="1">#REF!</definedName>
    <definedName name="BExXWTXJEA32DLC6QKN10QB955JT" localSheetId="3" hidden="1">#REF!</definedName>
    <definedName name="BExXWTXJEA32DLC6QKN10QB955JT" hidden="1">#REF!</definedName>
    <definedName name="BExXWVFIBQT8OY1O41FRFPFGXQHK" localSheetId="2" hidden="1">#REF!</definedName>
    <definedName name="BExXWVFIBQT8OY1O41FRFPFGXQHK" localSheetId="22" hidden="1">#REF!</definedName>
    <definedName name="BExXWVFIBQT8OY1O41FRFPFGXQHK" localSheetId="19" hidden="1">#REF!</definedName>
    <definedName name="BExXWVFIBQT8OY1O41FRFPFGXQHK" localSheetId="20" hidden="1">#REF!</definedName>
    <definedName name="BExXWVFIBQT8OY1O41FRFPFGXQHK" localSheetId="14" hidden="1">#REF!</definedName>
    <definedName name="BExXWVFIBQT8OY1O41FRFPFGXQHK" localSheetId="15" hidden="1">#REF!</definedName>
    <definedName name="BExXWVFIBQT8OY1O41FRFPFGXQHK" localSheetId="3" hidden="1">#REF!</definedName>
    <definedName name="BExXWVFIBQT8OY1O41FRFPFGXQHK" hidden="1">#REF!</definedName>
    <definedName name="BExXWWXHBZHA9J3N8K47F84X0M0L" localSheetId="2" hidden="1">#REF!</definedName>
    <definedName name="BExXWWXHBZHA9J3N8K47F84X0M0L" localSheetId="22" hidden="1">#REF!</definedName>
    <definedName name="BExXWWXHBZHA9J3N8K47F84X0M0L" localSheetId="19" hidden="1">#REF!</definedName>
    <definedName name="BExXWWXHBZHA9J3N8K47F84X0M0L" localSheetId="20" hidden="1">#REF!</definedName>
    <definedName name="BExXWWXHBZHA9J3N8K47F84X0M0L" localSheetId="14" hidden="1">#REF!</definedName>
    <definedName name="BExXWWXHBZHA9J3N8K47F84X0M0L" localSheetId="15" hidden="1">#REF!</definedName>
    <definedName name="BExXWWXHBZHA9J3N8K47F84X0M0L" localSheetId="3" hidden="1">#REF!</definedName>
    <definedName name="BExXWWXHBZHA9J3N8K47F84X0M0L" hidden="1">#REF!</definedName>
    <definedName name="BExXXBM521DL8R4ZX7NZ3DBCUOR5" localSheetId="2" hidden="1">#REF!</definedName>
    <definedName name="BExXXBM521DL8R4ZX7NZ3DBCUOR5" localSheetId="22" hidden="1">#REF!</definedName>
    <definedName name="BExXXBM521DL8R4ZX7NZ3DBCUOR5" localSheetId="19" hidden="1">#REF!</definedName>
    <definedName name="BExXXBM521DL8R4ZX7NZ3DBCUOR5" localSheetId="20" hidden="1">#REF!</definedName>
    <definedName name="BExXXBM521DL8R4ZX7NZ3DBCUOR5" localSheetId="14" hidden="1">#REF!</definedName>
    <definedName name="BExXXBM521DL8R4ZX7NZ3DBCUOR5" localSheetId="15" hidden="1">#REF!</definedName>
    <definedName name="BExXXBM521DL8R4ZX7NZ3DBCUOR5" localSheetId="3" hidden="1">#REF!</definedName>
    <definedName name="BExXXBM521DL8R4ZX7NZ3DBCUOR5" hidden="1">#REF!</definedName>
    <definedName name="BExXXC7OZI33XZ03NRMEP7VRLQK4" localSheetId="2" hidden="1">#REF!</definedName>
    <definedName name="BExXXC7OZI33XZ03NRMEP7VRLQK4" localSheetId="22" hidden="1">#REF!</definedName>
    <definedName name="BExXXC7OZI33XZ03NRMEP7VRLQK4" localSheetId="19" hidden="1">#REF!</definedName>
    <definedName name="BExXXC7OZI33XZ03NRMEP7VRLQK4" localSheetId="20" hidden="1">#REF!</definedName>
    <definedName name="BExXXC7OZI33XZ03NRMEP7VRLQK4" localSheetId="14" hidden="1">#REF!</definedName>
    <definedName name="BExXXC7OZI33XZ03NRMEP7VRLQK4" localSheetId="15" hidden="1">#REF!</definedName>
    <definedName name="BExXXC7OZI33XZ03NRMEP7VRLQK4" localSheetId="3" hidden="1">#REF!</definedName>
    <definedName name="BExXXC7OZI33XZ03NRMEP7VRLQK4" hidden="1">#REF!</definedName>
    <definedName name="BExXXH5N3NKBQ7BCJPJTBF8CYM2Q" localSheetId="2" hidden="1">#REF!</definedName>
    <definedName name="BExXXH5N3NKBQ7BCJPJTBF8CYM2Q" localSheetId="22" hidden="1">#REF!</definedName>
    <definedName name="BExXXH5N3NKBQ7BCJPJTBF8CYM2Q" localSheetId="19" hidden="1">#REF!</definedName>
    <definedName name="BExXXH5N3NKBQ7BCJPJTBF8CYM2Q" localSheetId="20" hidden="1">#REF!</definedName>
    <definedName name="BExXXH5N3NKBQ7BCJPJTBF8CYM2Q" localSheetId="14" hidden="1">#REF!</definedName>
    <definedName name="BExXXH5N3NKBQ7BCJPJTBF8CYM2Q" localSheetId="15" hidden="1">#REF!</definedName>
    <definedName name="BExXXH5N3NKBQ7BCJPJTBF8CYM2Q" localSheetId="3" hidden="1">#REF!</definedName>
    <definedName name="BExXXH5N3NKBQ7BCJPJTBF8CYM2Q" hidden="1">#REF!</definedName>
    <definedName name="BExXXI7HHXLBLUEW7EQ73TALJF48" localSheetId="2" hidden="1">#REF!</definedName>
    <definedName name="BExXXI7HHXLBLUEW7EQ73TALJF48" localSheetId="22" hidden="1">#REF!</definedName>
    <definedName name="BExXXI7HHXLBLUEW7EQ73TALJF48" localSheetId="19" hidden="1">#REF!</definedName>
    <definedName name="BExXXI7HHXLBLUEW7EQ73TALJF48" localSheetId="20" hidden="1">#REF!</definedName>
    <definedName name="BExXXI7HHXLBLUEW7EQ73TALJF48" localSheetId="14" hidden="1">#REF!</definedName>
    <definedName name="BExXXI7HHXLBLUEW7EQ73TALJF48" localSheetId="15" hidden="1">#REF!</definedName>
    <definedName name="BExXXI7HHXLBLUEW7EQ73TALJF48" localSheetId="3" hidden="1">#REF!</definedName>
    <definedName name="BExXXI7HHXLBLUEW7EQ73TALJF48" hidden="1">#REF!</definedName>
    <definedName name="BExXXKWLM4D541BH6O8GOJMHFHMW" localSheetId="2" hidden="1">#REF!</definedName>
    <definedName name="BExXXKWLM4D541BH6O8GOJMHFHMW" localSheetId="22" hidden="1">#REF!</definedName>
    <definedName name="BExXXKWLM4D541BH6O8GOJMHFHMW" localSheetId="19" hidden="1">#REF!</definedName>
    <definedName name="BExXXKWLM4D541BH6O8GOJMHFHMW" localSheetId="20" hidden="1">#REF!</definedName>
    <definedName name="BExXXKWLM4D541BH6O8GOJMHFHMW" localSheetId="14" hidden="1">#REF!</definedName>
    <definedName name="BExXXKWLM4D541BH6O8GOJMHFHMW" localSheetId="15" hidden="1">#REF!</definedName>
    <definedName name="BExXXKWLM4D541BH6O8GOJMHFHMW" localSheetId="3" hidden="1">#REF!</definedName>
    <definedName name="BExXXKWLM4D541BH6O8GOJMHFHMW" hidden="1">#REF!</definedName>
    <definedName name="BExXXNR17I6P4FQZPQF2ZXDFYB6C" localSheetId="2" hidden="1">#REF!</definedName>
    <definedName name="BExXXNR17I6P4FQZPQF2ZXDFYB6C" localSheetId="22" hidden="1">#REF!</definedName>
    <definedName name="BExXXNR17I6P4FQZPQF2ZXDFYB6C" localSheetId="19" hidden="1">#REF!</definedName>
    <definedName name="BExXXNR17I6P4FQZPQF2ZXDFYB6C" localSheetId="20" hidden="1">#REF!</definedName>
    <definedName name="BExXXNR17I6P4FQZPQF2ZXDFYB6C" localSheetId="14" hidden="1">#REF!</definedName>
    <definedName name="BExXXNR17I6P4FQZPQF2ZXDFYB6C" localSheetId="15" hidden="1">#REF!</definedName>
    <definedName name="BExXXNR17I6P4FQZPQF2ZXDFYB6C" localSheetId="3" hidden="1">#REF!</definedName>
    <definedName name="BExXXNR17I6P4FQZPQF2ZXDFYB6C" hidden="1">#REF!</definedName>
    <definedName name="BExXXPPA1Q87XPI97X0OXCPBPDON" localSheetId="2" hidden="1">#REF!</definedName>
    <definedName name="BExXXPPA1Q87XPI97X0OXCPBPDON" localSheetId="22" hidden="1">#REF!</definedName>
    <definedName name="BExXXPPA1Q87XPI97X0OXCPBPDON" localSheetId="19" hidden="1">#REF!</definedName>
    <definedName name="BExXXPPA1Q87XPI97X0OXCPBPDON" localSheetId="20" hidden="1">#REF!</definedName>
    <definedName name="BExXXPPA1Q87XPI97X0OXCPBPDON" localSheetId="14" hidden="1">#REF!</definedName>
    <definedName name="BExXXPPA1Q87XPI97X0OXCPBPDON" localSheetId="15" hidden="1">#REF!</definedName>
    <definedName name="BExXXPPA1Q87XPI97X0OXCPBPDON" localSheetId="3" hidden="1">#REF!</definedName>
    <definedName name="BExXXPPA1Q87XPI97X0OXCPBPDON" hidden="1">#REF!</definedName>
    <definedName name="BExXXVUDA98IZTQ6MANKU4MTTDVR" localSheetId="2" hidden="1">#REF!</definedName>
    <definedName name="BExXXVUDA98IZTQ6MANKU4MTTDVR" localSheetId="22" hidden="1">#REF!</definedName>
    <definedName name="BExXXVUDA98IZTQ6MANKU4MTTDVR" localSheetId="19" hidden="1">#REF!</definedName>
    <definedName name="BExXXVUDA98IZTQ6MANKU4MTTDVR" localSheetId="20" hidden="1">#REF!</definedName>
    <definedName name="BExXXVUDA98IZTQ6MANKU4MTTDVR" localSheetId="14" hidden="1">#REF!</definedName>
    <definedName name="BExXXVUDA98IZTQ6MANKU4MTTDVR" localSheetId="15" hidden="1">#REF!</definedName>
    <definedName name="BExXXVUDA98IZTQ6MANKU4MTTDVR" localSheetId="3" hidden="1">#REF!</definedName>
    <definedName name="BExXXVUDA98IZTQ6MANKU4MTTDVR" hidden="1">#REF!</definedName>
    <definedName name="BExXXZQNZY6IZI45DJXJK0MQZWA7" localSheetId="2" hidden="1">#REF!</definedName>
    <definedName name="BExXXZQNZY6IZI45DJXJK0MQZWA7" localSheetId="22" hidden="1">#REF!</definedName>
    <definedName name="BExXXZQNZY6IZI45DJXJK0MQZWA7" localSheetId="19" hidden="1">#REF!</definedName>
    <definedName name="BExXXZQNZY6IZI45DJXJK0MQZWA7" localSheetId="20" hidden="1">#REF!</definedName>
    <definedName name="BExXXZQNZY6IZI45DJXJK0MQZWA7" localSheetId="14" hidden="1">#REF!</definedName>
    <definedName name="BExXXZQNZY6IZI45DJXJK0MQZWA7" localSheetId="15" hidden="1">#REF!</definedName>
    <definedName name="BExXXZQNZY6IZI45DJXJK0MQZWA7" localSheetId="3" hidden="1">#REF!</definedName>
    <definedName name="BExXXZQNZY6IZI45DJXJK0MQZWA7" hidden="1">#REF!</definedName>
    <definedName name="BExXY5QFG6QP94SFT3935OBM8Y4K" localSheetId="2" hidden="1">#REF!</definedName>
    <definedName name="BExXY5QFG6QP94SFT3935OBM8Y4K" localSheetId="22" hidden="1">#REF!</definedName>
    <definedName name="BExXY5QFG6QP94SFT3935OBM8Y4K" localSheetId="19" hidden="1">#REF!</definedName>
    <definedName name="BExXY5QFG6QP94SFT3935OBM8Y4K" localSheetId="20" hidden="1">#REF!</definedName>
    <definedName name="BExXY5QFG6QP94SFT3935OBM8Y4K" localSheetId="14" hidden="1">#REF!</definedName>
    <definedName name="BExXY5QFG6QP94SFT3935OBM8Y4K" localSheetId="15" hidden="1">#REF!</definedName>
    <definedName name="BExXY5QFG6QP94SFT3935OBM8Y4K" localSheetId="3" hidden="1">#REF!</definedName>
    <definedName name="BExXY5QFG6QP94SFT3935OBM8Y4K" hidden="1">#REF!</definedName>
    <definedName name="BExXY7TYEBFXRYUYIFHTN65RJ8EW" localSheetId="2" hidden="1">#REF!</definedName>
    <definedName name="BExXY7TYEBFXRYUYIFHTN65RJ8EW" localSheetId="22" hidden="1">#REF!</definedName>
    <definedName name="BExXY7TYEBFXRYUYIFHTN65RJ8EW" localSheetId="19" hidden="1">#REF!</definedName>
    <definedName name="BExXY7TYEBFXRYUYIFHTN65RJ8EW" localSheetId="20" hidden="1">#REF!</definedName>
    <definedName name="BExXY7TYEBFXRYUYIFHTN65RJ8EW" localSheetId="14" hidden="1">#REF!</definedName>
    <definedName name="BExXY7TYEBFXRYUYIFHTN65RJ8EW" localSheetId="15" hidden="1">#REF!</definedName>
    <definedName name="BExXY7TYEBFXRYUYIFHTN65RJ8EW" localSheetId="3" hidden="1">#REF!</definedName>
    <definedName name="BExXY7TYEBFXRYUYIFHTN65RJ8EW" hidden="1">#REF!</definedName>
    <definedName name="BExXYLBHANUXC5FCTDDTGOVD3GQS" localSheetId="2" hidden="1">#REF!</definedName>
    <definedName name="BExXYLBHANUXC5FCTDDTGOVD3GQS" localSheetId="22" hidden="1">#REF!</definedName>
    <definedName name="BExXYLBHANUXC5FCTDDTGOVD3GQS" localSheetId="19" hidden="1">#REF!</definedName>
    <definedName name="BExXYLBHANUXC5FCTDDTGOVD3GQS" localSheetId="20" hidden="1">#REF!</definedName>
    <definedName name="BExXYLBHANUXC5FCTDDTGOVD3GQS" localSheetId="14" hidden="1">#REF!</definedName>
    <definedName name="BExXYLBHANUXC5FCTDDTGOVD3GQS" localSheetId="15" hidden="1">#REF!</definedName>
    <definedName name="BExXYLBHANUXC5FCTDDTGOVD3GQS" localSheetId="3" hidden="1">#REF!</definedName>
    <definedName name="BExXYLBHANUXC5FCTDDTGOVD3GQS" hidden="1">#REF!</definedName>
    <definedName name="BExXYMNYAYH3WA2ZCFAYKZID9ZCI" localSheetId="2" hidden="1">#REF!</definedName>
    <definedName name="BExXYMNYAYH3WA2ZCFAYKZID9ZCI" localSheetId="22" hidden="1">#REF!</definedName>
    <definedName name="BExXYMNYAYH3WA2ZCFAYKZID9ZCI" localSheetId="19" hidden="1">#REF!</definedName>
    <definedName name="BExXYMNYAYH3WA2ZCFAYKZID9ZCI" localSheetId="20" hidden="1">#REF!</definedName>
    <definedName name="BExXYMNYAYH3WA2ZCFAYKZID9ZCI" localSheetId="14" hidden="1">#REF!</definedName>
    <definedName name="BExXYMNYAYH3WA2ZCFAYKZID9ZCI" localSheetId="15" hidden="1">#REF!</definedName>
    <definedName name="BExXYMNYAYH3WA2ZCFAYKZID9ZCI" localSheetId="3" hidden="1">#REF!</definedName>
    <definedName name="BExXYMNYAYH3WA2ZCFAYKZID9ZCI" hidden="1">#REF!</definedName>
    <definedName name="BExXYYT12SVN2VDMLVNV4P3ISD8T" localSheetId="2" hidden="1">#REF!</definedName>
    <definedName name="BExXYYT12SVN2VDMLVNV4P3ISD8T" localSheetId="22" hidden="1">#REF!</definedName>
    <definedName name="BExXYYT12SVN2VDMLVNV4P3ISD8T" localSheetId="19" hidden="1">#REF!</definedName>
    <definedName name="BExXYYT12SVN2VDMLVNV4P3ISD8T" localSheetId="20" hidden="1">#REF!</definedName>
    <definedName name="BExXYYT12SVN2VDMLVNV4P3ISD8T" localSheetId="14" hidden="1">#REF!</definedName>
    <definedName name="BExXYYT12SVN2VDMLVNV4P3ISD8T" localSheetId="15" hidden="1">#REF!</definedName>
    <definedName name="BExXYYT12SVN2VDMLVNV4P3ISD8T" localSheetId="3" hidden="1">#REF!</definedName>
    <definedName name="BExXYYT12SVN2VDMLVNV4P3ISD8T" hidden="1">#REF!</definedName>
    <definedName name="BExXYZ3SPSRCWM4YHTPZDCOLZPHR" localSheetId="2" hidden="1">#REF!</definedName>
    <definedName name="BExXYZ3SPSRCWM4YHTPZDCOLZPHR" localSheetId="22" hidden="1">#REF!</definedName>
    <definedName name="BExXYZ3SPSRCWM4YHTPZDCOLZPHR" localSheetId="19" hidden="1">#REF!</definedName>
    <definedName name="BExXYZ3SPSRCWM4YHTPZDCOLZPHR" localSheetId="20" hidden="1">#REF!</definedName>
    <definedName name="BExXYZ3SPSRCWM4YHTPZDCOLZPHR" localSheetId="14" hidden="1">#REF!</definedName>
    <definedName name="BExXYZ3SPSRCWM4YHTPZDCOLZPHR" localSheetId="15" hidden="1">#REF!</definedName>
    <definedName name="BExXYZ3SPSRCWM4YHTPZDCOLZPHR" localSheetId="3" hidden="1">#REF!</definedName>
    <definedName name="BExXYZ3SPSRCWM4YHTPZDCOLZPHR" hidden="1">#REF!</definedName>
    <definedName name="BExXZFVV4YB42AZ3H1I40YG3JAPU" localSheetId="2" hidden="1">#REF!</definedName>
    <definedName name="BExXZFVV4YB42AZ3H1I40YG3JAPU" localSheetId="22" hidden="1">#REF!</definedName>
    <definedName name="BExXZFVV4YB42AZ3H1I40YG3JAPU" localSheetId="19" hidden="1">#REF!</definedName>
    <definedName name="BExXZFVV4YB42AZ3H1I40YG3JAPU" localSheetId="20" hidden="1">#REF!</definedName>
    <definedName name="BExXZFVV4YB42AZ3H1I40YG3JAPU" localSheetId="14" hidden="1">#REF!</definedName>
    <definedName name="BExXZFVV4YB42AZ3H1I40YG3JAPU" localSheetId="15" hidden="1">#REF!</definedName>
    <definedName name="BExXZFVV4YB42AZ3H1I40YG3JAPU" localSheetId="3" hidden="1">#REF!</definedName>
    <definedName name="BExXZFVV4YB42AZ3H1I40YG3JAPU" hidden="1">#REF!</definedName>
    <definedName name="BExXZG1CQE1M9TDJ99253H6JVGIH" localSheetId="2" hidden="1">#REF!</definedName>
    <definedName name="BExXZG1CQE1M9TDJ99253H6JVGIH" localSheetId="22" hidden="1">#REF!</definedName>
    <definedName name="BExXZG1CQE1M9TDJ99253H6JVGIH" localSheetId="19" hidden="1">#REF!</definedName>
    <definedName name="BExXZG1CQE1M9TDJ99253H6JVGIH" localSheetId="20" hidden="1">#REF!</definedName>
    <definedName name="BExXZG1CQE1M9TDJ99253H6JVGIH" localSheetId="14" hidden="1">#REF!</definedName>
    <definedName name="BExXZG1CQE1M9TDJ99253H6JVGIH" localSheetId="15" hidden="1">#REF!</definedName>
    <definedName name="BExXZG1CQE1M9TDJ99253H6JVGIH" localSheetId="3" hidden="1">#REF!</definedName>
    <definedName name="BExXZG1CQE1M9TDJ99253H6JVGIH" hidden="1">#REF!</definedName>
    <definedName name="BExXZHJ9T2JELF12CHHGD54J1B0C" localSheetId="2" hidden="1">#REF!</definedName>
    <definedName name="BExXZHJ9T2JELF12CHHGD54J1B0C" localSheetId="22" hidden="1">#REF!</definedName>
    <definedName name="BExXZHJ9T2JELF12CHHGD54J1B0C" localSheetId="19" hidden="1">#REF!</definedName>
    <definedName name="BExXZHJ9T2JELF12CHHGD54J1B0C" localSheetId="20" hidden="1">#REF!</definedName>
    <definedName name="BExXZHJ9T2JELF12CHHGD54J1B0C" localSheetId="14" hidden="1">#REF!</definedName>
    <definedName name="BExXZHJ9T2JELF12CHHGD54J1B0C" localSheetId="15" hidden="1">#REF!</definedName>
    <definedName name="BExXZHJ9T2JELF12CHHGD54J1B0C" localSheetId="3" hidden="1">#REF!</definedName>
    <definedName name="BExXZHJ9T2JELF12CHHGD54J1B0C" hidden="1">#REF!</definedName>
    <definedName name="BExXZNJ2X1TK2LRK5ZY3MX49H5T7" localSheetId="2" hidden="1">#REF!</definedName>
    <definedName name="BExXZNJ2X1TK2LRK5ZY3MX49H5T7" localSheetId="22" hidden="1">#REF!</definedName>
    <definedName name="BExXZNJ2X1TK2LRK5ZY3MX49H5T7" localSheetId="19" hidden="1">#REF!</definedName>
    <definedName name="BExXZNJ2X1TK2LRK5ZY3MX49H5T7" localSheetId="20" hidden="1">#REF!</definedName>
    <definedName name="BExXZNJ2X1TK2LRK5ZY3MX49H5T7" localSheetId="14" hidden="1">#REF!</definedName>
    <definedName name="BExXZNJ2X1TK2LRK5ZY3MX49H5T7" localSheetId="15" hidden="1">#REF!</definedName>
    <definedName name="BExXZNJ2X1TK2LRK5ZY3MX49H5T7" localSheetId="3" hidden="1">#REF!</definedName>
    <definedName name="BExXZNJ2X1TK2LRK5ZY3MX49H5T7" hidden="1">#REF!</definedName>
    <definedName name="BExXZOVPCEP495TQSON6PSRQ8XCY" localSheetId="2" hidden="1">#REF!</definedName>
    <definedName name="BExXZOVPCEP495TQSON6PSRQ8XCY" localSheetId="22" hidden="1">#REF!</definedName>
    <definedName name="BExXZOVPCEP495TQSON6PSRQ8XCY" localSheetId="19" hidden="1">#REF!</definedName>
    <definedName name="BExXZOVPCEP495TQSON6PSRQ8XCY" localSheetId="20" hidden="1">#REF!</definedName>
    <definedName name="BExXZOVPCEP495TQSON6PSRQ8XCY" localSheetId="14" hidden="1">#REF!</definedName>
    <definedName name="BExXZOVPCEP495TQSON6PSRQ8XCY" localSheetId="15" hidden="1">#REF!</definedName>
    <definedName name="BExXZOVPCEP495TQSON6PSRQ8XCY" localSheetId="3" hidden="1">#REF!</definedName>
    <definedName name="BExXZOVPCEP495TQSON6PSRQ8XCY" hidden="1">#REF!</definedName>
    <definedName name="BExXZXKH7NBARQQAZM69Z57IH1MM" localSheetId="2" hidden="1">#REF!</definedName>
    <definedName name="BExXZXKH7NBARQQAZM69Z57IH1MM" localSheetId="22" hidden="1">#REF!</definedName>
    <definedName name="BExXZXKH7NBARQQAZM69Z57IH1MM" localSheetId="19" hidden="1">#REF!</definedName>
    <definedName name="BExXZXKH7NBARQQAZM69Z57IH1MM" localSheetId="20" hidden="1">#REF!</definedName>
    <definedName name="BExXZXKH7NBARQQAZM69Z57IH1MM" localSheetId="14" hidden="1">#REF!</definedName>
    <definedName name="BExXZXKH7NBARQQAZM69Z57IH1MM" localSheetId="15" hidden="1">#REF!</definedName>
    <definedName name="BExXZXKH7NBARQQAZM69Z57IH1MM" localSheetId="3" hidden="1">#REF!</definedName>
    <definedName name="BExXZXKH7NBARQQAZM69Z57IH1MM" hidden="1">#REF!</definedName>
    <definedName name="BExY07WSDH5QEVM7BJXJK2ZRAI1O" localSheetId="2" hidden="1">#REF!</definedName>
    <definedName name="BExY07WSDH5QEVM7BJXJK2ZRAI1O" localSheetId="22" hidden="1">#REF!</definedName>
    <definedName name="BExY07WSDH5QEVM7BJXJK2ZRAI1O" localSheetId="19" hidden="1">#REF!</definedName>
    <definedName name="BExY07WSDH5QEVM7BJXJK2ZRAI1O" localSheetId="20" hidden="1">#REF!</definedName>
    <definedName name="BExY07WSDH5QEVM7BJXJK2ZRAI1O" localSheetId="14" hidden="1">#REF!</definedName>
    <definedName name="BExY07WSDH5QEVM7BJXJK2ZRAI1O" localSheetId="15" hidden="1">#REF!</definedName>
    <definedName name="BExY07WSDH5QEVM7BJXJK2ZRAI1O" localSheetId="3" hidden="1">#REF!</definedName>
    <definedName name="BExY07WSDH5QEVM7BJXJK2ZRAI1O" hidden="1">#REF!</definedName>
    <definedName name="BExY09PJJWYWGWWLX3YT8EVK0YV4" localSheetId="2" hidden="1">#REF!</definedName>
    <definedName name="BExY09PJJWYWGWWLX3YT8EVK0YV4" localSheetId="22" hidden="1">#REF!</definedName>
    <definedName name="BExY09PJJWYWGWWLX3YT8EVK0YV4" localSheetId="19" hidden="1">#REF!</definedName>
    <definedName name="BExY09PJJWYWGWWLX3YT8EVK0YV4" localSheetId="20" hidden="1">#REF!</definedName>
    <definedName name="BExY09PJJWYWGWWLX3YT8EVK0YV4" localSheetId="14" hidden="1">#REF!</definedName>
    <definedName name="BExY09PJJWYWGWWLX3YT8EVK0YV4" localSheetId="15" hidden="1">#REF!</definedName>
    <definedName name="BExY09PJJWYWGWWLX3YT8EVK0YV4" localSheetId="3" hidden="1">#REF!</definedName>
    <definedName name="BExY09PJJWYWGWWLX3YT8EVK0YV4" hidden="1">#REF!</definedName>
    <definedName name="BExY0C3UBVC4M59JIRXVQ8OWAJC1" localSheetId="2" hidden="1">#REF!</definedName>
    <definedName name="BExY0C3UBVC4M59JIRXVQ8OWAJC1" localSheetId="22" hidden="1">#REF!</definedName>
    <definedName name="BExY0C3UBVC4M59JIRXVQ8OWAJC1" localSheetId="19" hidden="1">#REF!</definedName>
    <definedName name="BExY0C3UBVC4M59JIRXVQ8OWAJC1" localSheetId="20" hidden="1">#REF!</definedName>
    <definedName name="BExY0C3UBVC4M59JIRXVQ8OWAJC1" localSheetId="14" hidden="1">#REF!</definedName>
    <definedName name="BExY0C3UBVC4M59JIRXVQ8OWAJC1" localSheetId="15" hidden="1">#REF!</definedName>
    <definedName name="BExY0C3UBVC4M59JIRXVQ8OWAJC1" localSheetId="3" hidden="1">#REF!</definedName>
    <definedName name="BExY0C3UBVC4M59JIRXVQ8OWAJC1" hidden="1">#REF!</definedName>
    <definedName name="BExY0ENH6ZXHW155XIGS0F46T43M" localSheetId="2" hidden="1">#REF!</definedName>
    <definedName name="BExY0ENH6ZXHW155XIGS0F46T43M" localSheetId="22" hidden="1">#REF!</definedName>
    <definedName name="BExY0ENH6ZXHW155XIGS0F46T43M" localSheetId="19" hidden="1">#REF!</definedName>
    <definedName name="BExY0ENH6ZXHW155XIGS0F46T43M" localSheetId="20" hidden="1">#REF!</definedName>
    <definedName name="BExY0ENH6ZXHW155XIGS0F46T43M" localSheetId="14" hidden="1">#REF!</definedName>
    <definedName name="BExY0ENH6ZXHW155XIGS0F46T43M" localSheetId="15" hidden="1">#REF!</definedName>
    <definedName name="BExY0ENH6ZXHW155XIGS0F46T43M" localSheetId="3" hidden="1">#REF!</definedName>
    <definedName name="BExY0ENH6ZXHW155XIGS0F46T43M" hidden="1">#REF!</definedName>
    <definedName name="BExY0IEEUB9SRGD9I14IDCPO5GV4" localSheetId="2" hidden="1">#REF!</definedName>
    <definedName name="BExY0IEEUB9SRGD9I14IDCPO5GV4" localSheetId="22" hidden="1">#REF!</definedName>
    <definedName name="BExY0IEEUB9SRGD9I14IDCPO5GV4" localSheetId="19" hidden="1">#REF!</definedName>
    <definedName name="BExY0IEEUB9SRGD9I14IDCPO5GV4" localSheetId="20" hidden="1">#REF!</definedName>
    <definedName name="BExY0IEEUB9SRGD9I14IDCPO5GV4" localSheetId="14" hidden="1">#REF!</definedName>
    <definedName name="BExY0IEEUB9SRGD9I14IDCPO5GV4" localSheetId="15" hidden="1">#REF!</definedName>
    <definedName name="BExY0IEEUB9SRGD9I14IDCPO5GV4" localSheetId="3" hidden="1">#REF!</definedName>
    <definedName name="BExY0IEEUB9SRGD9I14IDCPO5GV4" hidden="1">#REF!</definedName>
    <definedName name="BExY0LEAAM7MUGBRLXD6KXBOHZ6S" localSheetId="2" hidden="1">#REF!</definedName>
    <definedName name="BExY0LEAAM7MUGBRLXD6KXBOHZ6S" localSheetId="22" hidden="1">#REF!</definedName>
    <definedName name="BExY0LEAAM7MUGBRLXD6KXBOHZ6S" localSheetId="19" hidden="1">#REF!</definedName>
    <definedName name="BExY0LEAAM7MUGBRLXD6KXBOHZ6S" localSheetId="20" hidden="1">#REF!</definedName>
    <definedName name="BExY0LEAAM7MUGBRLXD6KXBOHZ6S" localSheetId="14" hidden="1">#REF!</definedName>
    <definedName name="BExY0LEAAM7MUGBRLXD6KXBOHZ6S" localSheetId="15" hidden="1">#REF!</definedName>
    <definedName name="BExY0LEAAM7MUGBRLXD6KXBOHZ6S" localSheetId="3" hidden="1">#REF!</definedName>
    <definedName name="BExY0LEAAM7MUGBRLXD6KXBOHZ6S" hidden="1">#REF!</definedName>
    <definedName name="BExY0OE8GFHMLLTEAFIOQTOPEVPB" localSheetId="2" hidden="1">#REF!</definedName>
    <definedName name="BExY0OE8GFHMLLTEAFIOQTOPEVPB" localSheetId="22" hidden="1">#REF!</definedName>
    <definedName name="BExY0OE8GFHMLLTEAFIOQTOPEVPB" localSheetId="19" hidden="1">#REF!</definedName>
    <definedName name="BExY0OE8GFHMLLTEAFIOQTOPEVPB" localSheetId="20" hidden="1">#REF!</definedName>
    <definedName name="BExY0OE8GFHMLLTEAFIOQTOPEVPB" localSheetId="14" hidden="1">#REF!</definedName>
    <definedName name="BExY0OE8GFHMLLTEAFIOQTOPEVPB" localSheetId="15" hidden="1">#REF!</definedName>
    <definedName name="BExY0OE8GFHMLLTEAFIOQTOPEVPB" localSheetId="3" hidden="1">#REF!</definedName>
    <definedName name="BExY0OE8GFHMLLTEAFIOQTOPEVPB" hidden="1">#REF!</definedName>
    <definedName name="BExY0OJHW85S0VKBA8T4HTYPYBOS" localSheetId="2" hidden="1">#REF!</definedName>
    <definedName name="BExY0OJHW85S0VKBA8T4HTYPYBOS" localSheetId="22" hidden="1">#REF!</definedName>
    <definedName name="BExY0OJHW85S0VKBA8T4HTYPYBOS" localSheetId="19" hidden="1">#REF!</definedName>
    <definedName name="BExY0OJHW85S0VKBA8T4HTYPYBOS" localSheetId="20" hidden="1">#REF!</definedName>
    <definedName name="BExY0OJHW85S0VKBA8T4HTYPYBOS" localSheetId="14" hidden="1">#REF!</definedName>
    <definedName name="BExY0OJHW85S0VKBA8T4HTYPYBOS" localSheetId="15" hidden="1">#REF!</definedName>
    <definedName name="BExY0OJHW85S0VKBA8T4HTYPYBOS" localSheetId="3" hidden="1">#REF!</definedName>
    <definedName name="BExY0OJHW85S0VKBA8T4HTYPYBOS" hidden="1">#REF!</definedName>
    <definedName name="BExY0T1E034D7XAXNC6F7540LLIE" localSheetId="2" hidden="1">#REF!</definedName>
    <definedName name="BExY0T1E034D7XAXNC6F7540LLIE" localSheetId="22" hidden="1">#REF!</definedName>
    <definedName name="BExY0T1E034D7XAXNC6F7540LLIE" localSheetId="19" hidden="1">#REF!</definedName>
    <definedName name="BExY0T1E034D7XAXNC6F7540LLIE" localSheetId="20" hidden="1">#REF!</definedName>
    <definedName name="BExY0T1E034D7XAXNC6F7540LLIE" localSheetId="14" hidden="1">#REF!</definedName>
    <definedName name="BExY0T1E034D7XAXNC6F7540LLIE" localSheetId="15" hidden="1">#REF!</definedName>
    <definedName name="BExY0T1E034D7XAXNC6F7540LLIE" localSheetId="3" hidden="1">#REF!</definedName>
    <definedName name="BExY0T1E034D7XAXNC6F7540LLIE" hidden="1">#REF!</definedName>
    <definedName name="BExY0XTZLHN49J2JH94BYTKBJLT3" localSheetId="2" hidden="1">#REF!</definedName>
    <definedName name="BExY0XTZLHN49J2JH94BYTKBJLT3" localSheetId="22" hidden="1">#REF!</definedName>
    <definedName name="BExY0XTZLHN49J2JH94BYTKBJLT3" localSheetId="19" hidden="1">#REF!</definedName>
    <definedName name="BExY0XTZLHN49J2JH94BYTKBJLT3" localSheetId="20" hidden="1">#REF!</definedName>
    <definedName name="BExY0XTZLHN49J2JH94BYTKBJLT3" localSheetId="14" hidden="1">#REF!</definedName>
    <definedName name="BExY0XTZLHN49J2JH94BYTKBJLT3" localSheetId="15" hidden="1">#REF!</definedName>
    <definedName name="BExY0XTZLHN49J2JH94BYTKBJLT3" localSheetId="3" hidden="1">#REF!</definedName>
    <definedName name="BExY0XTZLHN49J2JH94BYTKBJLT3" hidden="1">#REF!</definedName>
    <definedName name="BExY11FH9TXHERUYGG8FE50U7H7J" localSheetId="2" hidden="1">#REF!</definedName>
    <definedName name="BExY11FH9TXHERUYGG8FE50U7H7J" localSheetId="22" hidden="1">#REF!</definedName>
    <definedName name="BExY11FH9TXHERUYGG8FE50U7H7J" localSheetId="19" hidden="1">#REF!</definedName>
    <definedName name="BExY11FH9TXHERUYGG8FE50U7H7J" localSheetId="20" hidden="1">#REF!</definedName>
    <definedName name="BExY11FH9TXHERUYGG8FE50U7H7J" localSheetId="14" hidden="1">#REF!</definedName>
    <definedName name="BExY11FH9TXHERUYGG8FE50U7H7J" localSheetId="15" hidden="1">#REF!</definedName>
    <definedName name="BExY11FH9TXHERUYGG8FE50U7H7J" localSheetId="3" hidden="1">#REF!</definedName>
    <definedName name="BExY11FH9TXHERUYGG8FE50U7H7J" hidden="1">#REF!</definedName>
    <definedName name="BExY180UKNW5NIAWD6ZUYTFEH8QS" localSheetId="2" hidden="1">#REF!</definedName>
    <definedName name="BExY180UKNW5NIAWD6ZUYTFEH8QS" localSheetId="22" hidden="1">#REF!</definedName>
    <definedName name="BExY180UKNW5NIAWD6ZUYTFEH8QS" localSheetId="19" hidden="1">#REF!</definedName>
    <definedName name="BExY180UKNW5NIAWD6ZUYTFEH8QS" localSheetId="20" hidden="1">#REF!</definedName>
    <definedName name="BExY180UKNW5NIAWD6ZUYTFEH8QS" localSheetId="14" hidden="1">#REF!</definedName>
    <definedName name="BExY180UKNW5NIAWD6ZUYTFEH8QS" localSheetId="15" hidden="1">#REF!</definedName>
    <definedName name="BExY180UKNW5NIAWD6ZUYTFEH8QS" localSheetId="3" hidden="1">#REF!</definedName>
    <definedName name="BExY180UKNW5NIAWD6ZUYTFEH8QS" hidden="1">#REF!</definedName>
    <definedName name="BExY1DPTV4LSY9MEOUGXF8X052NA" localSheetId="2" hidden="1">#REF!</definedName>
    <definedName name="BExY1DPTV4LSY9MEOUGXF8X052NA" localSheetId="22" hidden="1">#REF!</definedName>
    <definedName name="BExY1DPTV4LSY9MEOUGXF8X052NA" localSheetId="19" hidden="1">#REF!</definedName>
    <definedName name="BExY1DPTV4LSY9MEOUGXF8X052NA" localSheetId="20" hidden="1">#REF!</definedName>
    <definedName name="BExY1DPTV4LSY9MEOUGXF8X052NA" localSheetId="14" hidden="1">#REF!</definedName>
    <definedName name="BExY1DPTV4LSY9MEOUGXF8X052NA" localSheetId="15" hidden="1">#REF!</definedName>
    <definedName name="BExY1DPTV4LSY9MEOUGXF8X052NA" localSheetId="3" hidden="1">#REF!</definedName>
    <definedName name="BExY1DPTV4LSY9MEOUGXF8X052NA" hidden="1">#REF!</definedName>
    <definedName name="BExY1GK9ELBEKDD7O6HR6DUO8YGO" localSheetId="2" hidden="1">#REF!</definedName>
    <definedName name="BExY1GK9ELBEKDD7O6HR6DUO8YGO" localSheetId="22" hidden="1">#REF!</definedName>
    <definedName name="BExY1GK9ELBEKDD7O6HR6DUO8YGO" localSheetId="19" hidden="1">#REF!</definedName>
    <definedName name="BExY1GK9ELBEKDD7O6HR6DUO8YGO" localSheetId="20" hidden="1">#REF!</definedName>
    <definedName name="BExY1GK9ELBEKDD7O6HR6DUO8YGO" localSheetId="14" hidden="1">#REF!</definedName>
    <definedName name="BExY1GK9ELBEKDD7O6HR6DUO8YGO" localSheetId="15" hidden="1">#REF!</definedName>
    <definedName name="BExY1GK9ELBEKDD7O6HR6DUO8YGO" localSheetId="3" hidden="1">#REF!</definedName>
    <definedName name="BExY1GK9ELBEKDD7O6HR6DUO8YGO" hidden="1">#REF!</definedName>
    <definedName name="BExY1NWOXXFV9GGZ3PX444LZ8TVX" localSheetId="2" hidden="1">#REF!</definedName>
    <definedName name="BExY1NWOXXFV9GGZ3PX444LZ8TVX" localSheetId="22" hidden="1">#REF!</definedName>
    <definedName name="BExY1NWOXXFV9GGZ3PX444LZ8TVX" localSheetId="19" hidden="1">#REF!</definedName>
    <definedName name="BExY1NWOXXFV9GGZ3PX444LZ8TVX" localSheetId="20" hidden="1">#REF!</definedName>
    <definedName name="BExY1NWOXXFV9GGZ3PX444LZ8TVX" localSheetId="14" hidden="1">#REF!</definedName>
    <definedName name="BExY1NWOXXFV9GGZ3PX444LZ8TVX" localSheetId="15" hidden="1">#REF!</definedName>
    <definedName name="BExY1NWOXXFV9GGZ3PX444LZ8TVX" localSheetId="3" hidden="1">#REF!</definedName>
    <definedName name="BExY1NWOXXFV9GGZ3PX444LZ8TVX" hidden="1">#REF!</definedName>
    <definedName name="BExY1UCL0RND63LLSM9X5SFRG117" localSheetId="2" hidden="1">#REF!</definedName>
    <definedName name="BExY1UCL0RND63LLSM9X5SFRG117" localSheetId="22" hidden="1">#REF!</definedName>
    <definedName name="BExY1UCL0RND63LLSM9X5SFRG117" localSheetId="19" hidden="1">#REF!</definedName>
    <definedName name="BExY1UCL0RND63LLSM9X5SFRG117" localSheetId="20" hidden="1">#REF!</definedName>
    <definedName name="BExY1UCL0RND63LLSM9X5SFRG117" localSheetId="14" hidden="1">#REF!</definedName>
    <definedName name="BExY1UCL0RND63LLSM9X5SFRG117" localSheetId="15" hidden="1">#REF!</definedName>
    <definedName name="BExY1UCL0RND63LLSM9X5SFRG117" localSheetId="3" hidden="1">#REF!</definedName>
    <definedName name="BExY1UCL0RND63LLSM9X5SFRG117" hidden="1">#REF!</definedName>
    <definedName name="BExY1WAT3937L08HLHIRQHMP2A3H" localSheetId="2" hidden="1">#REF!</definedName>
    <definedName name="BExY1WAT3937L08HLHIRQHMP2A3H" localSheetId="22" hidden="1">#REF!</definedName>
    <definedName name="BExY1WAT3937L08HLHIRQHMP2A3H" localSheetId="19" hidden="1">#REF!</definedName>
    <definedName name="BExY1WAT3937L08HLHIRQHMP2A3H" localSheetId="20" hidden="1">#REF!</definedName>
    <definedName name="BExY1WAT3937L08HLHIRQHMP2A3H" localSheetId="14" hidden="1">#REF!</definedName>
    <definedName name="BExY1WAT3937L08HLHIRQHMP2A3H" localSheetId="15" hidden="1">#REF!</definedName>
    <definedName name="BExY1WAT3937L08HLHIRQHMP2A3H" localSheetId="3" hidden="1">#REF!</definedName>
    <definedName name="BExY1WAT3937L08HLHIRQHMP2A3H" hidden="1">#REF!</definedName>
    <definedName name="BExY1YEBOSLMID7LURP8QB46AI91" localSheetId="2" hidden="1">#REF!</definedName>
    <definedName name="BExY1YEBOSLMID7LURP8QB46AI91" localSheetId="22" hidden="1">#REF!</definedName>
    <definedName name="BExY1YEBOSLMID7LURP8QB46AI91" localSheetId="19" hidden="1">#REF!</definedName>
    <definedName name="BExY1YEBOSLMID7LURP8QB46AI91" localSheetId="20" hidden="1">#REF!</definedName>
    <definedName name="BExY1YEBOSLMID7LURP8QB46AI91" localSheetId="14" hidden="1">#REF!</definedName>
    <definedName name="BExY1YEBOSLMID7LURP8QB46AI91" localSheetId="15" hidden="1">#REF!</definedName>
    <definedName name="BExY1YEBOSLMID7LURP8QB46AI91" localSheetId="3" hidden="1">#REF!</definedName>
    <definedName name="BExY1YEBOSLMID7LURP8QB46AI91" hidden="1">#REF!</definedName>
    <definedName name="BExY236UB98PA9PNCHMCSZYCHJBD" localSheetId="2" hidden="1">#REF!</definedName>
    <definedName name="BExY236UB98PA9PNCHMCSZYCHJBD" localSheetId="22" hidden="1">#REF!</definedName>
    <definedName name="BExY236UB98PA9PNCHMCSZYCHJBD" localSheetId="19" hidden="1">#REF!</definedName>
    <definedName name="BExY236UB98PA9PNCHMCSZYCHJBD" localSheetId="20" hidden="1">#REF!</definedName>
    <definedName name="BExY236UB98PA9PNCHMCSZYCHJBD" localSheetId="14" hidden="1">#REF!</definedName>
    <definedName name="BExY236UB98PA9PNCHMCSZYCHJBD" localSheetId="15" hidden="1">#REF!</definedName>
    <definedName name="BExY236UB98PA9PNCHMCSZYCHJBD" localSheetId="3" hidden="1">#REF!</definedName>
    <definedName name="BExY236UB98PA9PNCHMCSZYCHJBD" hidden="1">#REF!</definedName>
    <definedName name="BExY2FS4LFX9OHOTQT7SJ2PXAC25" localSheetId="2" hidden="1">#REF!</definedName>
    <definedName name="BExY2FS4LFX9OHOTQT7SJ2PXAC25" localSheetId="22" hidden="1">#REF!</definedName>
    <definedName name="BExY2FS4LFX9OHOTQT7SJ2PXAC25" localSheetId="19" hidden="1">#REF!</definedName>
    <definedName name="BExY2FS4LFX9OHOTQT7SJ2PXAC25" localSheetId="20" hidden="1">#REF!</definedName>
    <definedName name="BExY2FS4LFX9OHOTQT7SJ2PXAC25" localSheetId="14" hidden="1">#REF!</definedName>
    <definedName name="BExY2FS4LFX9OHOTQT7SJ2PXAC25" localSheetId="15" hidden="1">#REF!</definedName>
    <definedName name="BExY2FS4LFX9OHOTQT7SJ2PXAC25" localSheetId="3" hidden="1">#REF!</definedName>
    <definedName name="BExY2FS4LFX9OHOTQT7SJ2PXAC25" hidden="1">#REF!</definedName>
    <definedName name="BExY2GDPCZPVU0IQ6IJIB1YQQRQ6" localSheetId="2" hidden="1">#REF!</definedName>
    <definedName name="BExY2GDPCZPVU0IQ6IJIB1YQQRQ6" localSheetId="22" hidden="1">#REF!</definedName>
    <definedName name="BExY2GDPCZPVU0IQ6IJIB1YQQRQ6" localSheetId="19" hidden="1">#REF!</definedName>
    <definedName name="BExY2GDPCZPVU0IQ6IJIB1YQQRQ6" localSheetId="20" hidden="1">#REF!</definedName>
    <definedName name="BExY2GDPCZPVU0IQ6IJIB1YQQRQ6" localSheetId="14" hidden="1">#REF!</definedName>
    <definedName name="BExY2GDPCZPVU0IQ6IJIB1YQQRQ6" localSheetId="15" hidden="1">#REF!</definedName>
    <definedName name="BExY2GDPCZPVU0IQ6IJIB1YQQRQ6" localSheetId="3" hidden="1">#REF!</definedName>
    <definedName name="BExY2GDPCZPVU0IQ6IJIB1YQQRQ6" hidden="1">#REF!</definedName>
    <definedName name="BExY2GTSZ3VA9TXLY7KW1LIAKJ61" localSheetId="2" hidden="1">#REF!</definedName>
    <definedName name="BExY2GTSZ3VA9TXLY7KW1LIAKJ61" localSheetId="22" hidden="1">#REF!</definedName>
    <definedName name="BExY2GTSZ3VA9TXLY7KW1LIAKJ61" localSheetId="19" hidden="1">#REF!</definedName>
    <definedName name="BExY2GTSZ3VA9TXLY7KW1LIAKJ61" localSheetId="20" hidden="1">#REF!</definedName>
    <definedName name="BExY2GTSZ3VA9TXLY7KW1LIAKJ61" localSheetId="14" hidden="1">#REF!</definedName>
    <definedName name="BExY2GTSZ3VA9TXLY7KW1LIAKJ61" localSheetId="15" hidden="1">#REF!</definedName>
    <definedName name="BExY2GTSZ3VA9TXLY7KW1LIAKJ61" localSheetId="3" hidden="1">#REF!</definedName>
    <definedName name="BExY2GTSZ3VA9TXLY7KW1LIAKJ61" hidden="1">#REF!</definedName>
    <definedName name="BExY2IXBR1SGYZH08T7QHKEFS8HA" localSheetId="2" hidden="1">#REF!</definedName>
    <definedName name="BExY2IXBR1SGYZH08T7QHKEFS8HA" localSheetId="22" hidden="1">#REF!</definedName>
    <definedName name="BExY2IXBR1SGYZH08T7QHKEFS8HA" localSheetId="19" hidden="1">#REF!</definedName>
    <definedName name="BExY2IXBR1SGYZH08T7QHKEFS8HA" localSheetId="20" hidden="1">#REF!</definedName>
    <definedName name="BExY2IXBR1SGYZH08T7QHKEFS8HA" localSheetId="14" hidden="1">#REF!</definedName>
    <definedName name="BExY2IXBR1SGYZH08T7QHKEFS8HA" localSheetId="15" hidden="1">#REF!</definedName>
    <definedName name="BExY2IXBR1SGYZH08T7QHKEFS8HA" localSheetId="3" hidden="1">#REF!</definedName>
    <definedName name="BExY2IXBR1SGYZH08T7QHKEFS8HA" hidden="1">#REF!</definedName>
    <definedName name="BExY2Q4B5FUDA5VU4VRUHX327QN0" localSheetId="2" hidden="1">#REF!</definedName>
    <definedName name="BExY2Q4B5FUDA5VU4VRUHX327QN0" localSheetId="22" hidden="1">#REF!</definedName>
    <definedName name="BExY2Q4B5FUDA5VU4VRUHX327QN0" localSheetId="19" hidden="1">#REF!</definedName>
    <definedName name="BExY2Q4B5FUDA5VU4VRUHX327QN0" localSheetId="20" hidden="1">#REF!</definedName>
    <definedName name="BExY2Q4B5FUDA5VU4VRUHX327QN0" localSheetId="14" hidden="1">#REF!</definedName>
    <definedName name="BExY2Q4B5FUDA5VU4VRUHX327QN0" localSheetId="15" hidden="1">#REF!</definedName>
    <definedName name="BExY2Q4B5FUDA5VU4VRUHX327QN0" localSheetId="3" hidden="1">#REF!</definedName>
    <definedName name="BExY2Q4B5FUDA5VU4VRUHX327QN0" hidden="1">#REF!</definedName>
    <definedName name="BExY2S7TM2NG7A1NFYPWIFAIKUCO" localSheetId="2" hidden="1">#REF!</definedName>
    <definedName name="BExY2S7TM2NG7A1NFYPWIFAIKUCO" localSheetId="22" hidden="1">#REF!</definedName>
    <definedName name="BExY2S7TM2NG7A1NFYPWIFAIKUCO" localSheetId="19" hidden="1">#REF!</definedName>
    <definedName name="BExY2S7TM2NG7A1NFYPWIFAIKUCO" localSheetId="20" hidden="1">#REF!</definedName>
    <definedName name="BExY2S7TM2NG7A1NFYPWIFAIKUCO" localSheetId="14" hidden="1">#REF!</definedName>
    <definedName name="BExY2S7TM2NG7A1NFYPWIFAIKUCO" localSheetId="15" hidden="1">#REF!</definedName>
    <definedName name="BExY2S7TM2NG7A1NFYPWIFAIKUCO" localSheetId="3" hidden="1">#REF!</definedName>
    <definedName name="BExY2S7TM2NG7A1NFYPWIFAIKUCO" hidden="1">#REF!</definedName>
    <definedName name="BExY2Z3ZGRGD12RWANJZ8DFQO776" localSheetId="2" hidden="1">#REF!</definedName>
    <definedName name="BExY2Z3ZGRGD12RWANJZ8DFQO776" localSheetId="22" hidden="1">#REF!</definedName>
    <definedName name="BExY2Z3ZGRGD12RWANJZ8DFQO776" localSheetId="19" hidden="1">#REF!</definedName>
    <definedName name="BExY2Z3ZGRGD12RWANJZ8DFQO776" localSheetId="20" hidden="1">#REF!</definedName>
    <definedName name="BExY2Z3ZGRGD12RWANJZ8DFQO776" localSheetId="14" hidden="1">#REF!</definedName>
    <definedName name="BExY2Z3ZGRGD12RWANJZ8DFQO776" localSheetId="15" hidden="1">#REF!</definedName>
    <definedName name="BExY2Z3ZGRGD12RWANJZ8DFQO776" localSheetId="3" hidden="1">#REF!</definedName>
    <definedName name="BExY2Z3ZGRGD12RWANJZ8DFQO776" hidden="1">#REF!</definedName>
    <definedName name="BExY30WPXLJ01P42XKBSUF8KNOOK" localSheetId="2" hidden="1">#REF!</definedName>
    <definedName name="BExY30WPXLJ01P42XKBSUF8KNOOK" localSheetId="22" hidden="1">#REF!</definedName>
    <definedName name="BExY30WPXLJ01P42XKBSUF8KNOOK" localSheetId="19" hidden="1">#REF!</definedName>
    <definedName name="BExY30WPXLJ01P42XKBSUF8KNOOK" localSheetId="20" hidden="1">#REF!</definedName>
    <definedName name="BExY30WPXLJ01P42XKBSUF8KNOOK" localSheetId="14" hidden="1">#REF!</definedName>
    <definedName name="BExY30WPXLJ01P42XKBSUF8KNOOK" localSheetId="15" hidden="1">#REF!</definedName>
    <definedName name="BExY30WPXLJ01P42XKBSUF8KNOOK" localSheetId="3" hidden="1">#REF!</definedName>
    <definedName name="BExY30WPXLJ01P42XKBSUF8KNOOK" hidden="1">#REF!</definedName>
    <definedName name="BExY3297KIB0C8Z1G99OS1MCEGTO" localSheetId="2" hidden="1">#REF!</definedName>
    <definedName name="BExY3297KIB0C8Z1G99OS1MCEGTO" localSheetId="22" hidden="1">#REF!</definedName>
    <definedName name="BExY3297KIB0C8Z1G99OS1MCEGTO" localSheetId="19" hidden="1">#REF!</definedName>
    <definedName name="BExY3297KIB0C8Z1G99OS1MCEGTO" localSheetId="20" hidden="1">#REF!</definedName>
    <definedName name="BExY3297KIB0C8Z1G99OS1MCEGTO" localSheetId="14" hidden="1">#REF!</definedName>
    <definedName name="BExY3297KIB0C8Z1G99OS1MCEGTO" localSheetId="15" hidden="1">#REF!</definedName>
    <definedName name="BExY3297KIB0C8Z1G99OS1MCEGTO" localSheetId="3" hidden="1">#REF!</definedName>
    <definedName name="BExY3297KIB0C8Z1G99OS1MCEGTO" hidden="1">#REF!</definedName>
    <definedName name="BExY3HOSK7YI364K15OX70AVR6F1" localSheetId="2" hidden="1">#REF!</definedName>
    <definedName name="BExY3HOSK7YI364K15OX70AVR6F1" localSheetId="22" hidden="1">#REF!</definedName>
    <definedName name="BExY3HOSK7YI364K15OX70AVR6F1" localSheetId="19" hidden="1">#REF!</definedName>
    <definedName name="BExY3HOSK7YI364K15OX70AVR6F1" localSheetId="20" hidden="1">#REF!</definedName>
    <definedName name="BExY3HOSK7YI364K15OX70AVR6F1" localSheetId="14" hidden="1">#REF!</definedName>
    <definedName name="BExY3HOSK7YI364K15OX70AVR6F1" localSheetId="15" hidden="1">#REF!</definedName>
    <definedName name="BExY3HOSK7YI364K15OX70AVR6F1" localSheetId="3" hidden="1">#REF!</definedName>
    <definedName name="BExY3HOSK7YI364K15OX70AVR6F1" hidden="1">#REF!</definedName>
    <definedName name="BExY3I526B4VA8JBTKXWE3FGVT0D" localSheetId="2" hidden="1">#REF!</definedName>
    <definedName name="BExY3I526B4VA8JBTKXWE3FGVT0D" localSheetId="22" hidden="1">#REF!</definedName>
    <definedName name="BExY3I526B4VA8JBTKXWE3FGVT0D" localSheetId="19" hidden="1">#REF!</definedName>
    <definedName name="BExY3I526B4VA8JBTKXWE3FGVT0D" localSheetId="20" hidden="1">#REF!</definedName>
    <definedName name="BExY3I526B4VA8JBTKXWE3FGVT0D" localSheetId="14" hidden="1">#REF!</definedName>
    <definedName name="BExY3I526B4VA8JBTKXWE3FGVT0D" localSheetId="15" hidden="1">#REF!</definedName>
    <definedName name="BExY3I526B4VA8JBTKXWE3FGVT0D" localSheetId="3" hidden="1">#REF!</definedName>
    <definedName name="BExY3I526B4VA8JBTKXWE3FGVT0D" hidden="1">#REF!</definedName>
    <definedName name="BExY3I52TZR3GXQ9HDVDNIYLIGEH" localSheetId="2" hidden="1">#REF!</definedName>
    <definedName name="BExY3I52TZR3GXQ9HDVDNIYLIGEH" localSheetId="22" hidden="1">#REF!</definedName>
    <definedName name="BExY3I52TZR3GXQ9HDVDNIYLIGEH" localSheetId="19" hidden="1">#REF!</definedName>
    <definedName name="BExY3I52TZR3GXQ9HDVDNIYLIGEH" localSheetId="20" hidden="1">#REF!</definedName>
    <definedName name="BExY3I52TZR3GXQ9HDVDNIYLIGEH" localSheetId="14" hidden="1">#REF!</definedName>
    <definedName name="BExY3I52TZR3GXQ9HDVDNIYLIGEH" localSheetId="15" hidden="1">#REF!</definedName>
    <definedName name="BExY3I52TZR3GXQ9HDVDNIYLIGEH" localSheetId="3" hidden="1">#REF!</definedName>
    <definedName name="BExY3I52TZR3GXQ9HDVDNIYLIGEH" hidden="1">#REF!</definedName>
    <definedName name="BExY3T89AUR83SOAZZ3OMDEJDQ39" localSheetId="2" hidden="1">#REF!</definedName>
    <definedName name="BExY3T89AUR83SOAZZ3OMDEJDQ39" localSheetId="22" hidden="1">#REF!</definedName>
    <definedName name="BExY3T89AUR83SOAZZ3OMDEJDQ39" localSheetId="19" hidden="1">#REF!</definedName>
    <definedName name="BExY3T89AUR83SOAZZ3OMDEJDQ39" localSheetId="20" hidden="1">#REF!</definedName>
    <definedName name="BExY3T89AUR83SOAZZ3OMDEJDQ39" localSheetId="14" hidden="1">#REF!</definedName>
    <definedName name="BExY3T89AUR83SOAZZ3OMDEJDQ39" localSheetId="15" hidden="1">#REF!</definedName>
    <definedName name="BExY3T89AUR83SOAZZ3OMDEJDQ39" localSheetId="3" hidden="1">#REF!</definedName>
    <definedName name="BExY3T89AUR83SOAZZ3OMDEJDQ39" hidden="1">#REF!</definedName>
    <definedName name="BExY3WZ7VO2K6TYCHDY754FY24AA" localSheetId="2" hidden="1">#REF!</definedName>
    <definedName name="BExY3WZ7VO2K6TYCHDY754FY24AA" localSheetId="22" hidden="1">#REF!</definedName>
    <definedName name="BExY3WZ7VO2K6TYCHDY754FY24AA" localSheetId="19" hidden="1">#REF!</definedName>
    <definedName name="BExY3WZ7VO2K6TYCHDY754FY24AA" localSheetId="20" hidden="1">#REF!</definedName>
    <definedName name="BExY3WZ7VO2K6TYCHDY754FY24AA" localSheetId="14" hidden="1">#REF!</definedName>
    <definedName name="BExY3WZ7VO2K6TYCHDY754FY24AA" localSheetId="15" hidden="1">#REF!</definedName>
    <definedName name="BExY3WZ7VO2K6TYCHDY754FY24AA" localSheetId="3" hidden="1">#REF!</definedName>
    <definedName name="BExY3WZ7VO2K6TYCHDY754FY24AA" hidden="1">#REF!</definedName>
    <definedName name="BExY4BIG95HDDO6MY6WBUSWJIOLR" localSheetId="2" hidden="1">#REF!</definedName>
    <definedName name="BExY4BIG95HDDO6MY6WBUSWJIOLR" localSheetId="22" hidden="1">#REF!</definedName>
    <definedName name="BExY4BIG95HDDO6MY6WBUSWJIOLR" localSheetId="19" hidden="1">#REF!</definedName>
    <definedName name="BExY4BIG95HDDO6MY6WBUSWJIOLR" localSheetId="20" hidden="1">#REF!</definedName>
    <definedName name="BExY4BIG95HDDO6MY6WBUSWJIOLR" localSheetId="14" hidden="1">#REF!</definedName>
    <definedName name="BExY4BIG95HDDO6MY6WBUSWJIOLR" localSheetId="15" hidden="1">#REF!</definedName>
    <definedName name="BExY4BIG95HDDO6MY6WBUSWJIOLR" localSheetId="3" hidden="1">#REF!</definedName>
    <definedName name="BExY4BIG95HDDO6MY6WBUSWJIOLR" hidden="1">#REF!</definedName>
    <definedName name="BExY4MG771JQ84EMIVB6HQGGHZY7" localSheetId="2" hidden="1">#REF!</definedName>
    <definedName name="BExY4MG771JQ84EMIVB6HQGGHZY7" localSheetId="22" hidden="1">#REF!</definedName>
    <definedName name="BExY4MG771JQ84EMIVB6HQGGHZY7" localSheetId="19" hidden="1">#REF!</definedName>
    <definedName name="BExY4MG771JQ84EMIVB6HQGGHZY7" localSheetId="20" hidden="1">#REF!</definedName>
    <definedName name="BExY4MG771JQ84EMIVB6HQGGHZY7" localSheetId="14" hidden="1">#REF!</definedName>
    <definedName name="BExY4MG771JQ84EMIVB6HQGGHZY7" localSheetId="15" hidden="1">#REF!</definedName>
    <definedName name="BExY4MG771JQ84EMIVB6HQGGHZY7" localSheetId="3" hidden="1">#REF!</definedName>
    <definedName name="BExY4MG771JQ84EMIVB6HQGGHZY7" hidden="1">#REF!</definedName>
    <definedName name="BExY4PWCSFB8P3J3TBQB2MD67263" localSheetId="2" hidden="1">#REF!</definedName>
    <definedName name="BExY4PWCSFB8P3J3TBQB2MD67263" localSheetId="22" hidden="1">#REF!</definedName>
    <definedName name="BExY4PWCSFB8P3J3TBQB2MD67263" localSheetId="19" hidden="1">#REF!</definedName>
    <definedName name="BExY4PWCSFB8P3J3TBQB2MD67263" localSheetId="20" hidden="1">#REF!</definedName>
    <definedName name="BExY4PWCSFB8P3J3TBQB2MD67263" localSheetId="14" hidden="1">#REF!</definedName>
    <definedName name="BExY4PWCSFB8P3J3TBQB2MD67263" localSheetId="15" hidden="1">#REF!</definedName>
    <definedName name="BExY4PWCSFB8P3J3TBQB2MD67263" localSheetId="3" hidden="1">#REF!</definedName>
    <definedName name="BExY4PWCSFB8P3J3TBQB2MD67263" hidden="1">#REF!</definedName>
    <definedName name="BExY4RP3BE6KYZDIKQZO4U4DIT33" localSheetId="2" hidden="1">#REF!</definedName>
    <definedName name="BExY4RP3BE6KYZDIKQZO4U4DIT33" localSheetId="22" hidden="1">#REF!</definedName>
    <definedName name="BExY4RP3BE6KYZDIKQZO4U4DIT33" localSheetId="19" hidden="1">#REF!</definedName>
    <definedName name="BExY4RP3BE6KYZDIKQZO4U4DIT33" localSheetId="20" hidden="1">#REF!</definedName>
    <definedName name="BExY4RP3BE6KYZDIKQZO4U4DIT33" localSheetId="14" hidden="1">#REF!</definedName>
    <definedName name="BExY4RP3BE6KYZDIKQZO4U4DIT33" localSheetId="15" hidden="1">#REF!</definedName>
    <definedName name="BExY4RP3BE6KYZDIKQZO4U4DIT33" localSheetId="3" hidden="1">#REF!</definedName>
    <definedName name="BExY4RP3BE6KYZDIKQZO4U4DIT33" hidden="1">#REF!</definedName>
    <definedName name="BExY4RZW3KK11JLYBA4DWZ92M6LQ" localSheetId="2" hidden="1">#REF!</definedName>
    <definedName name="BExY4RZW3KK11JLYBA4DWZ92M6LQ" localSheetId="22" hidden="1">#REF!</definedName>
    <definedName name="BExY4RZW3KK11JLYBA4DWZ92M6LQ" localSheetId="19" hidden="1">#REF!</definedName>
    <definedName name="BExY4RZW3KK11JLYBA4DWZ92M6LQ" localSheetId="20" hidden="1">#REF!</definedName>
    <definedName name="BExY4RZW3KK11JLYBA4DWZ92M6LQ" localSheetId="14" hidden="1">#REF!</definedName>
    <definedName name="BExY4RZW3KK11JLYBA4DWZ92M6LQ" localSheetId="15" hidden="1">#REF!</definedName>
    <definedName name="BExY4RZW3KK11JLYBA4DWZ92M6LQ" localSheetId="3" hidden="1">#REF!</definedName>
    <definedName name="BExY4RZW3KK11JLYBA4DWZ92M6LQ" hidden="1">#REF!</definedName>
    <definedName name="BExY4XOVTTNVZ577RLIEC7NZQFIX" localSheetId="2" hidden="1">#REF!</definedName>
    <definedName name="BExY4XOVTTNVZ577RLIEC7NZQFIX" localSheetId="22" hidden="1">#REF!</definedName>
    <definedName name="BExY4XOVTTNVZ577RLIEC7NZQFIX" localSheetId="19" hidden="1">#REF!</definedName>
    <definedName name="BExY4XOVTTNVZ577RLIEC7NZQFIX" localSheetId="20" hidden="1">#REF!</definedName>
    <definedName name="BExY4XOVTTNVZ577RLIEC7NZQFIX" localSheetId="14" hidden="1">#REF!</definedName>
    <definedName name="BExY4XOVTTNVZ577RLIEC7NZQFIX" localSheetId="15" hidden="1">#REF!</definedName>
    <definedName name="BExY4XOVTTNVZ577RLIEC7NZQFIX" localSheetId="3" hidden="1">#REF!</definedName>
    <definedName name="BExY4XOVTTNVZ577RLIEC7NZQFIX" hidden="1">#REF!</definedName>
    <definedName name="BExY50JAF5CG01GTHAUS7I4ZLUDC" localSheetId="2" hidden="1">#REF!</definedName>
    <definedName name="BExY50JAF5CG01GTHAUS7I4ZLUDC" localSheetId="22" hidden="1">#REF!</definedName>
    <definedName name="BExY50JAF5CG01GTHAUS7I4ZLUDC" localSheetId="19" hidden="1">#REF!</definedName>
    <definedName name="BExY50JAF5CG01GTHAUS7I4ZLUDC" localSheetId="20" hidden="1">#REF!</definedName>
    <definedName name="BExY50JAF5CG01GTHAUS7I4ZLUDC" localSheetId="14" hidden="1">#REF!</definedName>
    <definedName name="BExY50JAF5CG01GTHAUS7I4ZLUDC" localSheetId="15" hidden="1">#REF!</definedName>
    <definedName name="BExY50JAF5CG01GTHAUS7I4ZLUDC" localSheetId="3" hidden="1">#REF!</definedName>
    <definedName name="BExY50JAF5CG01GTHAUS7I4ZLUDC" hidden="1">#REF!</definedName>
    <definedName name="BExY53J7EXFEOFTRNAHLK7IH3ACB" localSheetId="2" hidden="1">#REF!</definedName>
    <definedName name="BExY53J7EXFEOFTRNAHLK7IH3ACB" localSheetId="22" hidden="1">#REF!</definedName>
    <definedName name="BExY53J7EXFEOFTRNAHLK7IH3ACB" localSheetId="19" hidden="1">#REF!</definedName>
    <definedName name="BExY53J7EXFEOFTRNAHLK7IH3ACB" localSheetId="20" hidden="1">#REF!</definedName>
    <definedName name="BExY53J7EXFEOFTRNAHLK7IH3ACB" localSheetId="14" hidden="1">#REF!</definedName>
    <definedName name="BExY53J7EXFEOFTRNAHLK7IH3ACB" localSheetId="15" hidden="1">#REF!</definedName>
    <definedName name="BExY53J7EXFEOFTRNAHLK7IH3ACB" localSheetId="3" hidden="1">#REF!</definedName>
    <definedName name="BExY53J7EXFEOFTRNAHLK7IH3ACB" hidden="1">#REF!</definedName>
    <definedName name="BExY5515SJTJS3VM80M3YYR0WF37" localSheetId="2" hidden="1">#REF!</definedName>
    <definedName name="BExY5515SJTJS3VM80M3YYR0WF37" localSheetId="22" hidden="1">#REF!</definedName>
    <definedName name="BExY5515SJTJS3VM80M3YYR0WF37" localSheetId="19" hidden="1">#REF!</definedName>
    <definedName name="BExY5515SJTJS3VM80M3YYR0WF37" localSheetId="20" hidden="1">#REF!</definedName>
    <definedName name="BExY5515SJTJS3VM80M3YYR0WF37" localSheetId="14" hidden="1">#REF!</definedName>
    <definedName name="BExY5515SJTJS3VM80M3YYR0WF37" localSheetId="15" hidden="1">#REF!</definedName>
    <definedName name="BExY5515SJTJS3VM80M3YYR0WF37" localSheetId="3" hidden="1">#REF!</definedName>
    <definedName name="BExY5515SJTJS3VM80M3YYR0WF37" hidden="1">#REF!</definedName>
    <definedName name="BExY5515WE39FQ3EG5QHG67V9C0O" localSheetId="2" hidden="1">#REF!</definedName>
    <definedName name="BExY5515WE39FQ3EG5QHG67V9C0O" localSheetId="22" hidden="1">#REF!</definedName>
    <definedName name="BExY5515WE39FQ3EG5QHG67V9C0O" localSheetId="19" hidden="1">#REF!</definedName>
    <definedName name="BExY5515WE39FQ3EG5QHG67V9C0O" localSheetId="20" hidden="1">#REF!</definedName>
    <definedName name="BExY5515WE39FQ3EG5QHG67V9C0O" localSheetId="14" hidden="1">#REF!</definedName>
    <definedName name="BExY5515WE39FQ3EG5QHG67V9C0O" localSheetId="15" hidden="1">#REF!</definedName>
    <definedName name="BExY5515WE39FQ3EG5QHG67V9C0O" localSheetId="3" hidden="1">#REF!</definedName>
    <definedName name="BExY5515WE39FQ3EG5QHG67V9C0O" hidden="1">#REF!</definedName>
    <definedName name="BExY5986WNAD8NFCPXC9TVLBU4FG" localSheetId="2" hidden="1">#REF!</definedName>
    <definedName name="BExY5986WNAD8NFCPXC9TVLBU4FG" localSheetId="22" hidden="1">#REF!</definedName>
    <definedName name="BExY5986WNAD8NFCPXC9TVLBU4FG" localSheetId="19" hidden="1">#REF!</definedName>
    <definedName name="BExY5986WNAD8NFCPXC9TVLBU4FG" localSheetId="20" hidden="1">#REF!</definedName>
    <definedName name="BExY5986WNAD8NFCPXC9TVLBU4FG" localSheetId="14" hidden="1">#REF!</definedName>
    <definedName name="BExY5986WNAD8NFCPXC9TVLBU4FG" localSheetId="15" hidden="1">#REF!</definedName>
    <definedName name="BExY5986WNAD8NFCPXC9TVLBU4FG" localSheetId="3" hidden="1">#REF!</definedName>
    <definedName name="BExY5986WNAD8NFCPXC9TVLBU4FG" hidden="1">#REF!</definedName>
    <definedName name="BExY5DF9MS25IFNWGJ1YAS5MDN8R" localSheetId="2" hidden="1">#REF!</definedName>
    <definedName name="BExY5DF9MS25IFNWGJ1YAS5MDN8R" localSheetId="22" hidden="1">#REF!</definedName>
    <definedName name="BExY5DF9MS25IFNWGJ1YAS5MDN8R" localSheetId="19" hidden="1">#REF!</definedName>
    <definedName name="BExY5DF9MS25IFNWGJ1YAS5MDN8R" localSheetId="20" hidden="1">#REF!</definedName>
    <definedName name="BExY5DF9MS25IFNWGJ1YAS5MDN8R" localSheetId="14" hidden="1">#REF!</definedName>
    <definedName name="BExY5DF9MS25IFNWGJ1YAS5MDN8R" localSheetId="15" hidden="1">#REF!</definedName>
    <definedName name="BExY5DF9MS25IFNWGJ1YAS5MDN8R" localSheetId="3" hidden="1">#REF!</definedName>
    <definedName name="BExY5DF9MS25IFNWGJ1YAS5MDN8R" hidden="1">#REF!</definedName>
    <definedName name="BExY5ERVGL3UM2MGT8LJ0XPKTZEK" localSheetId="2" hidden="1">#REF!</definedName>
    <definedName name="BExY5ERVGL3UM2MGT8LJ0XPKTZEK" localSheetId="22" hidden="1">#REF!</definedName>
    <definedName name="BExY5ERVGL3UM2MGT8LJ0XPKTZEK" localSheetId="19" hidden="1">#REF!</definedName>
    <definedName name="BExY5ERVGL3UM2MGT8LJ0XPKTZEK" localSheetId="20" hidden="1">#REF!</definedName>
    <definedName name="BExY5ERVGL3UM2MGT8LJ0XPKTZEK" localSheetId="14" hidden="1">#REF!</definedName>
    <definedName name="BExY5ERVGL3UM2MGT8LJ0XPKTZEK" localSheetId="15" hidden="1">#REF!</definedName>
    <definedName name="BExY5ERVGL3UM2MGT8LJ0XPKTZEK" localSheetId="3" hidden="1">#REF!</definedName>
    <definedName name="BExY5ERVGL3UM2MGT8LJ0XPKTZEK" hidden="1">#REF!</definedName>
    <definedName name="BExY5EX6NJFK8W754ZVZDN5DS04K" localSheetId="2" hidden="1">#REF!</definedName>
    <definedName name="BExY5EX6NJFK8W754ZVZDN5DS04K" localSheetId="22" hidden="1">#REF!</definedName>
    <definedName name="BExY5EX6NJFK8W754ZVZDN5DS04K" localSheetId="19" hidden="1">#REF!</definedName>
    <definedName name="BExY5EX6NJFK8W754ZVZDN5DS04K" localSheetId="20" hidden="1">#REF!</definedName>
    <definedName name="BExY5EX6NJFK8W754ZVZDN5DS04K" localSheetId="14" hidden="1">#REF!</definedName>
    <definedName name="BExY5EX6NJFK8W754ZVZDN5DS04K" localSheetId="15" hidden="1">#REF!</definedName>
    <definedName name="BExY5EX6NJFK8W754ZVZDN5DS04K" localSheetId="3" hidden="1">#REF!</definedName>
    <definedName name="BExY5EX6NJFK8W754ZVZDN5DS04K" hidden="1">#REF!</definedName>
    <definedName name="BExY5S3XD1NJT109CV54IFOHVLQ6" localSheetId="2" hidden="1">#REF!</definedName>
    <definedName name="BExY5S3XD1NJT109CV54IFOHVLQ6" localSheetId="22" hidden="1">#REF!</definedName>
    <definedName name="BExY5S3XD1NJT109CV54IFOHVLQ6" localSheetId="19" hidden="1">#REF!</definedName>
    <definedName name="BExY5S3XD1NJT109CV54IFOHVLQ6" localSheetId="20" hidden="1">#REF!</definedName>
    <definedName name="BExY5S3XD1NJT109CV54IFOHVLQ6" localSheetId="14" hidden="1">#REF!</definedName>
    <definedName name="BExY5S3XD1NJT109CV54IFOHVLQ6" localSheetId="15" hidden="1">#REF!</definedName>
    <definedName name="BExY5S3XD1NJT109CV54IFOHVLQ6" localSheetId="3" hidden="1">#REF!</definedName>
    <definedName name="BExY5S3XD1NJT109CV54IFOHVLQ6" hidden="1">#REF!</definedName>
    <definedName name="BExY5W088PPAPLSMR2P7FV2CRDCT" localSheetId="2" hidden="1">#REF!</definedName>
    <definedName name="BExY5W088PPAPLSMR2P7FV2CRDCT" localSheetId="22" hidden="1">#REF!</definedName>
    <definedName name="BExY5W088PPAPLSMR2P7FV2CRDCT" localSheetId="19" hidden="1">#REF!</definedName>
    <definedName name="BExY5W088PPAPLSMR2P7FV2CRDCT" localSheetId="20" hidden="1">#REF!</definedName>
    <definedName name="BExY5W088PPAPLSMR2P7FV2CRDCT" localSheetId="14" hidden="1">#REF!</definedName>
    <definedName name="BExY5W088PPAPLSMR2P7FV2CRDCT" localSheetId="15" hidden="1">#REF!</definedName>
    <definedName name="BExY5W088PPAPLSMR2P7FV2CRDCT" localSheetId="3" hidden="1">#REF!</definedName>
    <definedName name="BExY5W088PPAPLSMR2P7FV2CRDCT" hidden="1">#REF!</definedName>
    <definedName name="BExY6KA6BQ6H4SH5EMJBVF8UR4ZY" localSheetId="2" hidden="1">#REF!</definedName>
    <definedName name="BExY6KA6BQ6H4SH5EMJBVF8UR4ZY" localSheetId="22" hidden="1">#REF!</definedName>
    <definedName name="BExY6KA6BQ6H4SH5EMJBVF8UR4ZY" localSheetId="19" hidden="1">#REF!</definedName>
    <definedName name="BExY6KA6BQ6H4SH5EMJBVF8UR4ZY" localSheetId="20" hidden="1">#REF!</definedName>
    <definedName name="BExY6KA6BQ6H4SH5EMJBVF8UR4ZY" localSheetId="14" hidden="1">#REF!</definedName>
    <definedName name="BExY6KA6BQ6H4SH5EMJBVF8UR4ZY" localSheetId="15" hidden="1">#REF!</definedName>
    <definedName name="BExY6KA6BQ6H4SH5EMJBVF8UR4ZY" localSheetId="3" hidden="1">#REF!</definedName>
    <definedName name="BExY6KA6BQ6H4SH5EMJBVF8UR4ZY" hidden="1">#REF!</definedName>
    <definedName name="BExY6KVS1MMZ2R34PGEFR2BMTU9W" localSheetId="2" hidden="1">#REF!</definedName>
    <definedName name="BExY6KVS1MMZ2R34PGEFR2BMTU9W" localSheetId="22" hidden="1">#REF!</definedName>
    <definedName name="BExY6KVS1MMZ2R34PGEFR2BMTU9W" localSheetId="19" hidden="1">#REF!</definedName>
    <definedName name="BExY6KVS1MMZ2R34PGEFR2BMTU9W" localSheetId="20" hidden="1">#REF!</definedName>
    <definedName name="BExY6KVS1MMZ2R34PGEFR2BMTU9W" localSheetId="14" hidden="1">#REF!</definedName>
    <definedName name="BExY6KVS1MMZ2R34PGEFR2BMTU9W" localSheetId="15" hidden="1">#REF!</definedName>
    <definedName name="BExY6KVS1MMZ2R34PGEFR2BMTU9W" localSheetId="3" hidden="1">#REF!</definedName>
    <definedName name="BExY6KVS1MMZ2R34PGEFR2BMTU9W" hidden="1">#REF!</definedName>
    <definedName name="BExY6Q9YY7LW745GP7CYOGGSPHGE" localSheetId="2" hidden="1">#REF!</definedName>
    <definedName name="BExY6Q9YY7LW745GP7CYOGGSPHGE" localSheetId="22" hidden="1">#REF!</definedName>
    <definedName name="BExY6Q9YY7LW745GP7CYOGGSPHGE" localSheetId="19" hidden="1">#REF!</definedName>
    <definedName name="BExY6Q9YY7LW745GP7CYOGGSPHGE" localSheetId="20" hidden="1">#REF!</definedName>
    <definedName name="BExY6Q9YY7LW745GP7CYOGGSPHGE" localSheetId="14" hidden="1">#REF!</definedName>
    <definedName name="BExY6Q9YY7LW745GP7CYOGGSPHGE" localSheetId="15" hidden="1">#REF!</definedName>
    <definedName name="BExY6Q9YY7LW745GP7CYOGGSPHGE" localSheetId="3" hidden="1">#REF!</definedName>
    <definedName name="BExY6Q9YY7LW745GP7CYOGGSPHGE" hidden="1">#REF!</definedName>
    <definedName name="BExY6R6BYIQZ4OR1E7YI0OVOC08W" localSheetId="2" hidden="1">#REF!</definedName>
    <definedName name="BExY6R6BYIQZ4OR1E7YI0OVOC08W" localSheetId="22" hidden="1">#REF!</definedName>
    <definedName name="BExY6R6BYIQZ4OR1E7YI0OVOC08W" localSheetId="19" hidden="1">#REF!</definedName>
    <definedName name="BExY6R6BYIQZ4OR1E7YI0OVOC08W" localSheetId="20" hidden="1">#REF!</definedName>
    <definedName name="BExY6R6BYIQZ4OR1E7YI0OVOC08W" localSheetId="14" hidden="1">#REF!</definedName>
    <definedName name="BExY6R6BYIQZ4OR1E7YI0OVOC08W" localSheetId="15" hidden="1">#REF!</definedName>
    <definedName name="BExY6R6BYIQZ4OR1E7YI0OVOC08W" localSheetId="3" hidden="1">#REF!</definedName>
    <definedName name="BExY6R6BYIQZ4OR1E7YI0OVOC08W" hidden="1">#REF!</definedName>
    <definedName name="BExZIA3C8LKJTEH3MKQ57KJH5TA2" localSheetId="2" hidden="1">#REF!</definedName>
    <definedName name="BExZIA3C8LKJTEH3MKQ57KJH5TA2" localSheetId="22" hidden="1">#REF!</definedName>
    <definedName name="BExZIA3C8LKJTEH3MKQ57KJH5TA2" localSheetId="19" hidden="1">#REF!</definedName>
    <definedName name="BExZIA3C8LKJTEH3MKQ57KJH5TA2" localSheetId="20" hidden="1">#REF!</definedName>
    <definedName name="BExZIA3C8LKJTEH3MKQ57KJH5TA2" localSheetId="14" hidden="1">#REF!</definedName>
    <definedName name="BExZIA3C8LKJTEH3MKQ57KJH5TA2" localSheetId="15" hidden="1">#REF!</definedName>
    <definedName name="BExZIA3C8LKJTEH3MKQ57KJH5TA2" localSheetId="3" hidden="1">#REF!</definedName>
    <definedName name="BExZIA3C8LKJTEH3MKQ57KJH5TA2" hidden="1">#REF!</definedName>
    <definedName name="BExZIGDWFIOPMMVCRWX45OIJ5AP3" localSheetId="2" hidden="1">#REF!</definedName>
    <definedName name="BExZIGDWFIOPMMVCRWX45OIJ5AP3" localSheetId="22" hidden="1">#REF!</definedName>
    <definedName name="BExZIGDWFIOPMMVCRWX45OIJ5AP3" localSheetId="19" hidden="1">#REF!</definedName>
    <definedName name="BExZIGDWFIOPMMVCRWX45OIJ5AP3" localSheetId="20" hidden="1">#REF!</definedName>
    <definedName name="BExZIGDWFIOPMMVCRWX45OIJ5AP3" localSheetId="14" hidden="1">#REF!</definedName>
    <definedName name="BExZIGDWFIOPMMVCRWX45OIJ5AP3" localSheetId="15" hidden="1">#REF!</definedName>
    <definedName name="BExZIGDWFIOPMMVCRWX45OIJ5AP3" localSheetId="3" hidden="1">#REF!</definedName>
    <definedName name="BExZIGDWFIOPMMVCRWX45OIJ5AP3" hidden="1">#REF!</definedName>
    <definedName name="BExZIIHH3QNQE3GFMHEE4UMHY6WQ" localSheetId="2" hidden="1">#REF!</definedName>
    <definedName name="BExZIIHH3QNQE3GFMHEE4UMHY6WQ" localSheetId="22" hidden="1">#REF!</definedName>
    <definedName name="BExZIIHH3QNQE3GFMHEE4UMHY6WQ" localSheetId="19" hidden="1">#REF!</definedName>
    <definedName name="BExZIIHH3QNQE3GFMHEE4UMHY6WQ" localSheetId="20" hidden="1">#REF!</definedName>
    <definedName name="BExZIIHH3QNQE3GFMHEE4UMHY6WQ" localSheetId="14" hidden="1">#REF!</definedName>
    <definedName name="BExZIIHH3QNQE3GFMHEE4UMHY6WQ" localSheetId="15" hidden="1">#REF!</definedName>
    <definedName name="BExZIIHH3QNQE3GFMHEE4UMHY6WQ" localSheetId="3" hidden="1">#REF!</definedName>
    <definedName name="BExZIIHH3QNQE3GFMHEE4UMHY6WQ" hidden="1">#REF!</definedName>
    <definedName name="BExZIYO22G5UXOB42GDLYGVRJ6U7" localSheetId="2" hidden="1">#REF!</definedName>
    <definedName name="BExZIYO22G5UXOB42GDLYGVRJ6U7" localSheetId="22" hidden="1">#REF!</definedName>
    <definedName name="BExZIYO22G5UXOB42GDLYGVRJ6U7" localSheetId="19" hidden="1">#REF!</definedName>
    <definedName name="BExZIYO22G5UXOB42GDLYGVRJ6U7" localSheetId="20" hidden="1">#REF!</definedName>
    <definedName name="BExZIYO22G5UXOB42GDLYGVRJ6U7" localSheetId="14" hidden="1">#REF!</definedName>
    <definedName name="BExZIYO22G5UXOB42GDLYGVRJ6U7" localSheetId="15" hidden="1">#REF!</definedName>
    <definedName name="BExZIYO22G5UXOB42GDLYGVRJ6U7" localSheetId="3" hidden="1">#REF!</definedName>
    <definedName name="BExZIYO22G5UXOB42GDLYGVRJ6U7" hidden="1">#REF!</definedName>
    <definedName name="BExZJ7I9T8XU4MZRKJ1VVU76V2LZ" localSheetId="2" hidden="1">#REF!</definedName>
    <definedName name="BExZJ7I9T8XU4MZRKJ1VVU76V2LZ" localSheetId="22" hidden="1">#REF!</definedName>
    <definedName name="BExZJ7I9T8XU4MZRKJ1VVU76V2LZ" localSheetId="19" hidden="1">#REF!</definedName>
    <definedName name="BExZJ7I9T8XU4MZRKJ1VVU76V2LZ" localSheetId="20" hidden="1">#REF!</definedName>
    <definedName name="BExZJ7I9T8XU4MZRKJ1VVU76V2LZ" localSheetId="14" hidden="1">#REF!</definedName>
    <definedName name="BExZJ7I9T8XU4MZRKJ1VVU76V2LZ" localSheetId="15" hidden="1">#REF!</definedName>
    <definedName name="BExZJ7I9T8XU4MZRKJ1VVU76V2LZ" localSheetId="3" hidden="1">#REF!</definedName>
    <definedName name="BExZJ7I9T8XU4MZRKJ1VVU76V2LZ" hidden="1">#REF!</definedName>
    <definedName name="BExZJMY170JCUU1RWASNZ1HJPRTA" localSheetId="2" hidden="1">#REF!</definedName>
    <definedName name="BExZJMY170JCUU1RWASNZ1HJPRTA" localSheetId="22" hidden="1">#REF!</definedName>
    <definedName name="BExZJMY170JCUU1RWASNZ1HJPRTA" localSheetId="19" hidden="1">#REF!</definedName>
    <definedName name="BExZJMY170JCUU1RWASNZ1HJPRTA" localSheetId="20" hidden="1">#REF!</definedName>
    <definedName name="BExZJMY170JCUU1RWASNZ1HJPRTA" localSheetId="14" hidden="1">#REF!</definedName>
    <definedName name="BExZJMY170JCUU1RWASNZ1HJPRTA" localSheetId="15" hidden="1">#REF!</definedName>
    <definedName name="BExZJMY170JCUU1RWASNZ1HJPRTA" localSheetId="3" hidden="1">#REF!</definedName>
    <definedName name="BExZJMY170JCUU1RWASNZ1HJPRTA" hidden="1">#REF!</definedName>
    <definedName name="BExZJOQR77H0P4SUKVYACDCFBBXO" localSheetId="2" hidden="1">#REF!</definedName>
    <definedName name="BExZJOQR77H0P4SUKVYACDCFBBXO" localSheetId="22" hidden="1">#REF!</definedName>
    <definedName name="BExZJOQR77H0P4SUKVYACDCFBBXO" localSheetId="19" hidden="1">#REF!</definedName>
    <definedName name="BExZJOQR77H0P4SUKVYACDCFBBXO" localSheetId="20" hidden="1">#REF!</definedName>
    <definedName name="BExZJOQR77H0P4SUKVYACDCFBBXO" localSheetId="14" hidden="1">#REF!</definedName>
    <definedName name="BExZJOQR77H0P4SUKVYACDCFBBXO" localSheetId="15" hidden="1">#REF!</definedName>
    <definedName name="BExZJOQR77H0P4SUKVYACDCFBBXO" localSheetId="3" hidden="1">#REF!</definedName>
    <definedName name="BExZJOQR77H0P4SUKVYACDCFBBXO" hidden="1">#REF!</definedName>
    <definedName name="BExZJS6RG34ODDY9HMZ0O34MEMSB" localSheetId="2" hidden="1">#REF!</definedName>
    <definedName name="BExZJS6RG34ODDY9HMZ0O34MEMSB" localSheetId="22" hidden="1">#REF!</definedName>
    <definedName name="BExZJS6RG34ODDY9HMZ0O34MEMSB" localSheetId="19" hidden="1">#REF!</definedName>
    <definedName name="BExZJS6RG34ODDY9HMZ0O34MEMSB" localSheetId="20" hidden="1">#REF!</definedName>
    <definedName name="BExZJS6RG34ODDY9HMZ0O34MEMSB" localSheetId="14" hidden="1">#REF!</definedName>
    <definedName name="BExZJS6RG34ODDY9HMZ0O34MEMSB" localSheetId="15" hidden="1">#REF!</definedName>
    <definedName name="BExZJS6RG34ODDY9HMZ0O34MEMSB" localSheetId="3" hidden="1">#REF!</definedName>
    <definedName name="BExZJS6RG34ODDY9HMZ0O34MEMSB" hidden="1">#REF!</definedName>
    <definedName name="BExZK34NR4BAD7HJAP7SQ926UQP3" localSheetId="2" hidden="1">#REF!</definedName>
    <definedName name="BExZK34NR4BAD7HJAP7SQ926UQP3" localSheetId="22" hidden="1">#REF!</definedName>
    <definedName name="BExZK34NR4BAD7HJAP7SQ926UQP3" localSheetId="19" hidden="1">#REF!</definedName>
    <definedName name="BExZK34NR4BAD7HJAP7SQ926UQP3" localSheetId="20" hidden="1">#REF!</definedName>
    <definedName name="BExZK34NR4BAD7HJAP7SQ926UQP3" localSheetId="14" hidden="1">#REF!</definedName>
    <definedName name="BExZK34NR4BAD7HJAP7SQ926UQP3" localSheetId="15" hidden="1">#REF!</definedName>
    <definedName name="BExZK34NR4BAD7HJAP7SQ926UQP3" localSheetId="3" hidden="1">#REF!</definedName>
    <definedName name="BExZK34NR4BAD7HJAP7SQ926UQP3" hidden="1">#REF!</definedName>
    <definedName name="BExZK3FGPHH5H771U7D5XY7XBS6E" localSheetId="2" hidden="1">#REF!</definedName>
    <definedName name="BExZK3FGPHH5H771U7D5XY7XBS6E" localSheetId="22" hidden="1">#REF!</definedName>
    <definedName name="BExZK3FGPHH5H771U7D5XY7XBS6E" localSheetId="19" hidden="1">#REF!</definedName>
    <definedName name="BExZK3FGPHH5H771U7D5XY7XBS6E" localSheetId="20" hidden="1">#REF!</definedName>
    <definedName name="BExZK3FGPHH5H771U7D5XY7XBS6E" localSheetId="14" hidden="1">#REF!</definedName>
    <definedName name="BExZK3FGPHH5H771U7D5XY7XBS6E" localSheetId="15" hidden="1">#REF!</definedName>
    <definedName name="BExZK3FGPHH5H771U7D5XY7XBS6E" localSheetId="3" hidden="1">#REF!</definedName>
    <definedName name="BExZK3FGPHH5H771U7D5XY7XBS6E" hidden="1">#REF!</definedName>
    <definedName name="BExZK46CVVS9X1BZ6LLL71016ENT" localSheetId="2" hidden="1">#REF!</definedName>
    <definedName name="BExZK46CVVS9X1BZ6LLL71016ENT" localSheetId="22" hidden="1">#REF!</definedName>
    <definedName name="BExZK46CVVS9X1BZ6LLL71016ENT" localSheetId="19" hidden="1">#REF!</definedName>
    <definedName name="BExZK46CVVS9X1BZ6LLL71016ENT" localSheetId="20" hidden="1">#REF!</definedName>
    <definedName name="BExZK46CVVS9X1BZ6LLL71016ENT" localSheetId="14" hidden="1">#REF!</definedName>
    <definedName name="BExZK46CVVS9X1BZ6LLL71016ENT" localSheetId="15" hidden="1">#REF!</definedName>
    <definedName name="BExZK46CVVS9X1BZ6LLL71016ENT" localSheetId="3" hidden="1">#REF!</definedName>
    <definedName name="BExZK46CVVS9X1BZ6LLL71016ENT" hidden="1">#REF!</definedName>
    <definedName name="BExZK52PZLTP1F04T09MP30BVT7H" localSheetId="2" hidden="1">#REF!</definedName>
    <definedName name="BExZK52PZLTP1F04T09MP30BVT7H" localSheetId="22" hidden="1">#REF!</definedName>
    <definedName name="BExZK52PZLTP1F04T09MP30BVT7H" localSheetId="19" hidden="1">#REF!</definedName>
    <definedName name="BExZK52PZLTP1F04T09MP30BVT7H" localSheetId="20" hidden="1">#REF!</definedName>
    <definedName name="BExZK52PZLTP1F04T09MP30BVT7H" localSheetId="14" hidden="1">#REF!</definedName>
    <definedName name="BExZK52PZLTP1F04T09MP30BVT7H" localSheetId="15" hidden="1">#REF!</definedName>
    <definedName name="BExZK52PZLTP1F04T09MP30BVT7H" localSheetId="3" hidden="1">#REF!</definedName>
    <definedName name="BExZK52PZLTP1F04T09MP30BVT7H" hidden="1">#REF!</definedName>
    <definedName name="BExZKHYORG3O8C772XPFHM1N8T80" localSheetId="2" hidden="1">#REF!</definedName>
    <definedName name="BExZKHYORG3O8C772XPFHM1N8T80" localSheetId="22" hidden="1">#REF!</definedName>
    <definedName name="BExZKHYORG3O8C772XPFHM1N8T80" localSheetId="19" hidden="1">#REF!</definedName>
    <definedName name="BExZKHYORG3O8C772XPFHM1N8T80" localSheetId="20" hidden="1">#REF!</definedName>
    <definedName name="BExZKHYORG3O8C772XPFHM1N8T80" localSheetId="14" hidden="1">#REF!</definedName>
    <definedName name="BExZKHYORG3O8C772XPFHM1N8T80" localSheetId="15" hidden="1">#REF!</definedName>
    <definedName name="BExZKHYORG3O8C772XPFHM1N8T80" localSheetId="3" hidden="1">#REF!</definedName>
    <definedName name="BExZKHYORG3O8C772XPFHM1N8T80" hidden="1">#REF!</definedName>
    <definedName name="BExZKJRF2IRR57DG9CLC7MSHWNNN" localSheetId="2" hidden="1">#REF!</definedName>
    <definedName name="BExZKJRF2IRR57DG9CLC7MSHWNNN" localSheetId="22" hidden="1">#REF!</definedName>
    <definedName name="BExZKJRF2IRR57DG9CLC7MSHWNNN" localSheetId="19" hidden="1">#REF!</definedName>
    <definedName name="BExZKJRF2IRR57DG9CLC7MSHWNNN" localSheetId="20" hidden="1">#REF!</definedName>
    <definedName name="BExZKJRF2IRR57DG9CLC7MSHWNNN" localSheetId="14" hidden="1">#REF!</definedName>
    <definedName name="BExZKJRF2IRR57DG9CLC7MSHWNNN" localSheetId="15" hidden="1">#REF!</definedName>
    <definedName name="BExZKJRF2IRR57DG9CLC7MSHWNNN" localSheetId="3" hidden="1">#REF!</definedName>
    <definedName name="BExZKJRF2IRR57DG9CLC7MSHWNNN" hidden="1">#REF!</definedName>
    <definedName name="BExZKV5GYXO0X760SBD9TWTIQHGI" localSheetId="2" hidden="1">#REF!</definedName>
    <definedName name="BExZKV5GYXO0X760SBD9TWTIQHGI" localSheetId="22" hidden="1">#REF!</definedName>
    <definedName name="BExZKV5GYXO0X760SBD9TWTIQHGI" localSheetId="19" hidden="1">#REF!</definedName>
    <definedName name="BExZKV5GYXO0X760SBD9TWTIQHGI" localSheetId="20" hidden="1">#REF!</definedName>
    <definedName name="BExZKV5GYXO0X760SBD9TWTIQHGI" localSheetId="14" hidden="1">#REF!</definedName>
    <definedName name="BExZKV5GYXO0X760SBD9TWTIQHGI" localSheetId="15" hidden="1">#REF!</definedName>
    <definedName name="BExZKV5GYXO0X760SBD9TWTIQHGI" localSheetId="3" hidden="1">#REF!</definedName>
    <definedName name="BExZKV5GYXO0X760SBD9TWTIQHGI" hidden="1">#REF!</definedName>
    <definedName name="BExZKZCGNEA9IPON37A91L4H4H17" localSheetId="2" hidden="1">#REF!</definedName>
    <definedName name="BExZKZCGNEA9IPON37A91L4H4H17" localSheetId="22" hidden="1">#REF!</definedName>
    <definedName name="BExZKZCGNEA9IPON37A91L4H4H17" localSheetId="19" hidden="1">#REF!</definedName>
    <definedName name="BExZKZCGNEA9IPON37A91L4H4H17" localSheetId="20" hidden="1">#REF!</definedName>
    <definedName name="BExZKZCGNEA9IPON37A91L4H4H17" localSheetId="14" hidden="1">#REF!</definedName>
    <definedName name="BExZKZCGNEA9IPON37A91L4H4H17" localSheetId="15" hidden="1">#REF!</definedName>
    <definedName name="BExZKZCGNEA9IPON37A91L4H4H17" localSheetId="3" hidden="1">#REF!</definedName>
    <definedName name="BExZKZCGNEA9IPON37A91L4H4H17" hidden="1">#REF!</definedName>
    <definedName name="BExZL6E4YVXRUN7ZGF2BIGIXFR8K" localSheetId="2" hidden="1">#REF!</definedName>
    <definedName name="BExZL6E4YVXRUN7ZGF2BIGIXFR8K" localSheetId="22" hidden="1">#REF!</definedName>
    <definedName name="BExZL6E4YVXRUN7ZGF2BIGIXFR8K" localSheetId="19" hidden="1">#REF!</definedName>
    <definedName name="BExZL6E4YVXRUN7ZGF2BIGIXFR8K" localSheetId="20" hidden="1">#REF!</definedName>
    <definedName name="BExZL6E4YVXRUN7ZGF2BIGIXFR8K" localSheetId="14" hidden="1">#REF!</definedName>
    <definedName name="BExZL6E4YVXRUN7ZGF2BIGIXFR8K" localSheetId="15" hidden="1">#REF!</definedName>
    <definedName name="BExZL6E4YVXRUN7ZGF2BIGIXFR8K" localSheetId="3" hidden="1">#REF!</definedName>
    <definedName name="BExZL6E4YVXRUN7ZGF2BIGIXFR8K" hidden="1">#REF!</definedName>
    <definedName name="BExZLF2ZTA4EPN0GHO7C5O8DZ1SN" localSheetId="2" hidden="1">#REF!</definedName>
    <definedName name="BExZLF2ZTA4EPN0GHO7C5O8DZ1SN" localSheetId="22" hidden="1">#REF!</definedName>
    <definedName name="BExZLF2ZTA4EPN0GHO7C5O8DZ1SN" localSheetId="19" hidden="1">#REF!</definedName>
    <definedName name="BExZLF2ZTA4EPN0GHO7C5O8DZ1SN" localSheetId="20" hidden="1">#REF!</definedName>
    <definedName name="BExZLF2ZTA4EPN0GHO7C5O8DZ1SN" localSheetId="14" hidden="1">#REF!</definedName>
    <definedName name="BExZLF2ZTA4EPN0GHO7C5O8DZ1SN" localSheetId="15" hidden="1">#REF!</definedName>
    <definedName name="BExZLF2ZTA4EPN0GHO7C5O8DZ1SN" localSheetId="3" hidden="1">#REF!</definedName>
    <definedName name="BExZLF2ZTA4EPN0GHO7C5O8DZ1SN" hidden="1">#REF!</definedName>
    <definedName name="BExZLGVLMKTPFXG42QYT0PO81G7F" localSheetId="2" hidden="1">#REF!</definedName>
    <definedName name="BExZLGVLMKTPFXG42QYT0PO81G7F" localSheetId="22" hidden="1">#REF!</definedName>
    <definedName name="BExZLGVLMKTPFXG42QYT0PO81G7F" localSheetId="19" hidden="1">#REF!</definedName>
    <definedName name="BExZLGVLMKTPFXG42QYT0PO81G7F" localSheetId="20" hidden="1">#REF!</definedName>
    <definedName name="BExZLGVLMKTPFXG42QYT0PO81G7F" localSheetId="14" hidden="1">#REF!</definedName>
    <definedName name="BExZLGVLMKTPFXG42QYT0PO81G7F" localSheetId="15" hidden="1">#REF!</definedName>
    <definedName name="BExZLGVLMKTPFXG42QYT0PO81G7F" localSheetId="3" hidden="1">#REF!</definedName>
    <definedName name="BExZLGVLMKTPFXG42QYT0PO81G7F" hidden="1">#REF!</definedName>
    <definedName name="BExZLHRYQQ7BYD3VQWHVTZGYGRCT" localSheetId="2" hidden="1">#REF!</definedName>
    <definedName name="BExZLHRYQQ7BYD3VQWHVTZGYGRCT" localSheetId="22" hidden="1">#REF!</definedName>
    <definedName name="BExZLHRYQQ7BYD3VQWHVTZGYGRCT" localSheetId="19" hidden="1">#REF!</definedName>
    <definedName name="BExZLHRYQQ7BYD3VQWHVTZGYGRCT" localSheetId="20" hidden="1">#REF!</definedName>
    <definedName name="BExZLHRYQQ7BYD3VQWHVTZGYGRCT" localSheetId="14" hidden="1">#REF!</definedName>
    <definedName name="BExZLHRYQQ7BYD3VQWHVTZGYGRCT" localSheetId="15" hidden="1">#REF!</definedName>
    <definedName name="BExZLHRYQQ7BYD3VQWHVTZGYGRCT" localSheetId="3" hidden="1">#REF!</definedName>
    <definedName name="BExZLHRYQQ7BYD3VQWHVTZGYGRCT" hidden="1">#REF!</definedName>
    <definedName name="BExZLKMK7LRK14S09WLMH7MXSQXM" localSheetId="2" hidden="1">#REF!</definedName>
    <definedName name="BExZLKMK7LRK14S09WLMH7MXSQXM" localSheetId="22" hidden="1">#REF!</definedName>
    <definedName name="BExZLKMK7LRK14S09WLMH7MXSQXM" localSheetId="19" hidden="1">#REF!</definedName>
    <definedName name="BExZLKMK7LRK14S09WLMH7MXSQXM" localSheetId="20" hidden="1">#REF!</definedName>
    <definedName name="BExZLKMK7LRK14S09WLMH7MXSQXM" localSheetId="14" hidden="1">#REF!</definedName>
    <definedName name="BExZLKMK7LRK14S09WLMH7MXSQXM" localSheetId="15" hidden="1">#REF!</definedName>
    <definedName name="BExZLKMK7LRK14S09WLMH7MXSQXM" localSheetId="3" hidden="1">#REF!</definedName>
    <definedName name="BExZLKMK7LRK14S09WLMH7MXSQXM" hidden="1">#REF!</definedName>
    <definedName name="BExZM503X0NZBS0FF22LK2RGG6GP" localSheetId="2" hidden="1">#REF!</definedName>
    <definedName name="BExZM503X0NZBS0FF22LK2RGG6GP" localSheetId="22" hidden="1">#REF!</definedName>
    <definedName name="BExZM503X0NZBS0FF22LK2RGG6GP" localSheetId="19" hidden="1">#REF!</definedName>
    <definedName name="BExZM503X0NZBS0FF22LK2RGG6GP" localSheetId="20" hidden="1">#REF!</definedName>
    <definedName name="BExZM503X0NZBS0FF22LK2RGG6GP" localSheetId="14" hidden="1">#REF!</definedName>
    <definedName name="BExZM503X0NZBS0FF22LK2RGG6GP" localSheetId="15" hidden="1">#REF!</definedName>
    <definedName name="BExZM503X0NZBS0FF22LK2RGG6GP" localSheetId="3" hidden="1">#REF!</definedName>
    <definedName name="BExZM503X0NZBS0FF22LK2RGG6GP" hidden="1">#REF!</definedName>
    <definedName name="BExZM7JVLG0W8EG5RBU915U3SKBY" localSheetId="2" hidden="1">#REF!</definedName>
    <definedName name="BExZM7JVLG0W8EG5RBU915U3SKBY" localSheetId="22" hidden="1">#REF!</definedName>
    <definedName name="BExZM7JVLG0W8EG5RBU915U3SKBY" localSheetId="19" hidden="1">#REF!</definedName>
    <definedName name="BExZM7JVLG0W8EG5RBU915U3SKBY" localSheetId="20" hidden="1">#REF!</definedName>
    <definedName name="BExZM7JVLG0W8EG5RBU915U3SKBY" localSheetId="14" hidden="1">#REF!</definedName>
    <definedName name="BExZM7JVLG0W8EG5RBU915U3SKBY" localSheetId="15" hidden="1">#REF!</definedName>
    <definedName name="BExZM7JVLG0W8EG5RBU915U3SKBY" localSheetId="3" hidden="1">#REF!</definedName>
    <definedName name="BExZM7JVLG0W8EG5RBU915U3SKBY" hidden="1">#REF!</definedName>
    <definedName name="BExZM85FOVUFF110XMQ9O2ODSJUK" localSheetId="2" hidden="1">#REF!</definedName>
    <definedName name="BExZM85FOVUFF110XMQ9O2ODSJUK" localSheetId="22" hidden="1">#REF!</definedName>
    <definedName name="BExZM85FOVUFF110XMQ9O2ODSJUK" localSheetId="19" hidden="1">#REF!</definedName>
    <definedName name="BExZM85FOVUFF110XMQ9O2ODSJUK" localSheetId="20" hidden="1">#REF!</definedName>
    <definedName name="BExZM85FOVUFF110XMQ9O2ODSJUK" localSheetId="14" hidden="1">#REF!</definedName>
    <definedName name="BExZM85FOVUFF110XMQ9O2ODSJUK" localSheetId="15" hidden="1">#REF!</definedName>
    <definedName name="BExZM85FOVUFF110XMQ9O2ODSJUK" localSheetId="3" hidden="1">#REF!</definedName>
    <definedName name="BExZM85FOVUFF110XMQ9O2ODSJUK" hidden="1">#REF!</definedName>
    <definedName name="BExZMF1MMTZ1TA14PZ8ASSU2CBSP" localSheetId="2" hidden="1">#REF!</definedName>
    <definedName name="BExZMF1MMTZ1TA14PZ8ASSU2CBSP" localSheetId="22" hidden="1">#REF!</definedName>
    <definedName name="BExZMF1MMTZ1TA14PZ8ASSU2CBSP" localSheetId="19" hidden="1">#REF!</definedName>
    <definedName name="BExZMF1MMTZ1TA14PZ8ASSU2CBSP" localSheetId="20" hidden="1">#REF!</definedName>
    <definedName name="BExZMF1MMTZ1TA14PZ8ASSU2CBSP" localSheetId="14" hidden="1">#REF!</definedName>
    <definedName name="BExZMF1MMTZ1TA14PZ8ASSU2CBSP" localSheetId="15" hidden="1">#REF!</definedName>
    <definedName name="BExZMF1MMTZ1TA14PZ8ASSU2CBSP" localSheetId="3" hidden="1">#REF!</definedName>
    <definedName name="BExZMF1MMTZ1TA14PZ8ASSU2CBSP" hidden="1">#REF!</definedName>
    <definedName name="BExZMH54ZU6X4KM0375X9K5VJDZN" localSheetId="2" hidden="1">#REF!</definedName>
    <definedName name="BExZMH54ZU6X4KM0375X9K5VJDZN" localSheetId="22" hidden="1">#REF!</definedName>
    <definedName name="BExZMH54ZU6X4KM0375X9K5VJDZN" localSheetId="19" hidden="1">#REF!</definedName>
    <definedName name="BExZMH54ZU6X4KM0375X9K5VJDZN" localSheetId="20" hidden="1">#REF!</definedName>
    <definedName name="BExZMH54ZU6X4KM0375X9K5VJDZN" localSheetId="14" hidden="1">#REF!</definedName>
    <definedName name="BExZMH54ZU6X4KM0375X9K5VJDZN" localSheetId="15" hidden="1">#REF!</definedName>
    <definedName name="BExZMH54ZU6X4KM0375X9K5VJDZN" localSheetId="3" hidden="1">#REF!</definedName>
    <definedName name="BExZMH54ZU6X4KM0375X9K5VJDZN" hidden="1">#REF!</definedName>
    <definedName name="BExZMKL5YQZD7F0FUCSVFGLPFK52" localSheetId="2" hidden="1">#REF!</definedName>
    <definedName name="BExZMKL5YQZD7F0FUCSVFGLPFK52" localSheetId="22" hidden="1">#REF!</definedName>
    <definedName name="BExZMKL5YQZD7F0FUCSVFGLPFK52" localSheetId="19" hidden="1">#REF!</definedName>
    <definedName name="BExZMKL5YQZD7F0FUCSVFGLPFK52" localSheetId="20" hidden="1">#REF!</definedName>
    <definedName name="BExZMKL5YQZD7F0FUCSVFGLPFK52" localSheetId="14" hidden="1">#REF!</definedName>
    <definedName name="BExZMKL5YQZD7F0FUCSVFGLPFK52" localSheetId="15" hidden="1">#REF!</definedName>
    <definedName name="BExZMKL5YQZD7F0FUCSVFGLPFK52" localSheetId="3" hidden="1">#REF!</definedName>
    <definedName name="BExZMKL5YQZD7F0FUCSVFGLPFK52" hidden="1">#REF!</definedName>
    <definedName name="BExZMOC3VNZALJM71X2T6FV91GTB" localSheetId="2" hidden="1">#REF!</definedName>
    <definedName name="BExZMOC3VNZALJM71X2T6FV91GTB" localSheetId="22" hidden="1">#REF!</definedName>
    <definedName name="BExZMOC3VNZALJM71X2T6FV91GTB" localSheetId="19" hidden="1">#REF!</definedName>
    <definedName name="BExZMOC3VNZALJM71X2T6FV91GTB" localSheetId="20" hidden="1">#REF!</definedName>
    <definedName name="BExZMOC3VNZALJM71X2T6FV91GTB" localSheetId="14" hidden="1">#REF!</definedName>
    <definedName name="BExZMOC3VNZALJM71X2T6FV91GTB" localSheetId="15" hidden="1">#REF!</definedName>
    <definedName name="BExZMOC3VNZALJM71X2T6FV91GTB" localSheetId="3" hidden="1">#REF!</definedName>
    <definedName name="BExZMOC3VNZALJM71X2T6FV91GTB" hidden="1">#REF!</definedName>
    <definedName name="BExZMRHA7TTR9QKJOMONHRVY3YOF" localSheetId="2" hidden="1">#REF!</definedName>
    <definedName name="BExZMRHA7TTR9QKJOMONHRVY3YOF" localSheetId="22" hidden="1">#REF!</definedName>
    <definedName name="BExZMRHA7TTR9QKJOMONHRVY3YOF" localSheetId="19" hidden="1">#REF!</definedName>
    <definedName name="BExZMRHA7TTR9QKJOMONHRVY3YOF" localSheetId="20" hidden="1">#REF!</definedName>
    <definedName name="BExZMRHA7TTR9QKJOMONHRVY3YOF" localSheetId="14" hidden="1">#REF!</definedName>
    <definedName name="BExZMRHA7TTR9QKJOMONHRVY3YOF" localSheetId="15" hidden="1">#REF!</definedName>
    <definedName name="BExZMRHA7TTR9QKJOMONHRVY3YOF" localSheetId="3" hidden="1">#REF!</definedName>
    <definedName name="BExZMRHA7TTR9QKJOMONHRVY3YOF" hidden="1">#REF!</definedName>
    <definedName name="BExZMXH39OB0I43XEL3K11U3G9PM" localSheetId="2" hidden="1">#REF!</definedName>
    <definedName name="BExZMXH39OB0I43XEL3K11U3G9PM" localSheetId="22" hidden="1">#REF!</definedName>
    <definedName name="BExZMXH39OB0I43XEL3K11U3G9PM" localSheetId="19" hidden="1">#REF!</definedName>
    <definedName name="BExZMXH39OB0I43XEL3K11U3G9PM" localSheetId="20" hidden="1">#REF!</definedName>
    <definedName name="BExZMXH39OB0I43XEL3K11U3G9PM" localSheetId="14" hidden="1">#REF!</definedName>
    <definedName name="BExZMXH39OB0I43XEL3K11U3G9PM" localSheetId="15" hidden="1">#REF!</definedName>
    <definedName name="BExZMXH39OB0I43XEL3K11U3G9PM" localSheetId="3" hidden="1">#REF!</definedName>
    <definedName name="BExZMXH39OB0I43XEL3K11U3G9PM" hidden="1">#REF!</definedName>
    <definedName name="BExZMZQ3RBKDHT5GLFNLS52OSJA0" localSheetId="2" hidden="1">#REF!</definedName>
    <definedName name="BExZMZQ3RBKDHT5GLFNLS52OSJA0" localSheetId="22" hidden="1">#REF!</definedName>
    <definedName name="BExZMZQ3RBKDHT5GLFNLS52OSJA0" localSheetId="19" hidden="1">#REF!</definedName>
    <definedName name="BExZMZQ3RBKDHT5GLFNLS52OSJA0" localSheetId="20" hidden="1">#REF!</definedName>
    <definedName name="BExZMZQ3RBKDHT5GLFNLS52OSJA0" localSheetId="14" hidden="1">#REF!</definedName>
    <definedName name="BExZMZQ3RBKDHT5GLFNLS52OSJA0" localSheetId="15" hidden="1">#REF!</definedName>
    <definedName name="BExZMZQ3RBKDHT5GLFNLS52OSJA0" localSheetId="3" hidden="1">#REF!</definedName>
    <definedName name="BExZMZQ3RBKDHT5GLFNLS52OSJA0" hidden="1">#REF!</definedName>
    <definedName name="BExZN2F7Y2J2L2LN5WZRG949MS4A" localSheetId="2" hidden="1">#REF!</definedName>
    <definedName name="BExZN2F7Y2J2L2LN5WZRG949MS4A" localSheetId="22" hidden="1">#REF!</definedName>
    <definedName name="BExZN2F7Y2J2L2LN5WZRG949MS4A" localSheetId="19" hidden="1">#REF!</definedName>
    <definedName name="BExZN2F7Y2J2L2LN5WZRG949MS4A" localSheetId="20" hidden="1">#REF!</definedName>
    <definedName name="BExZN2F7Y2J2L2LN5WZRG949MS4A" localSheetId="14" hidden="1">#REF!</definedName>
    <definedName name="BExZN2F7Y2J2L2LN5WZRG949MS4A" localSheetId="15" hidden="1">#REF!</definedName>
    <definedName name="BExZN2F7Y2J2L2LN5WZRG949MS4A" localSheetId="3" hidden="1">#REF!</definedName>
    <definedName name="BExZN2F7Y2J2L2LN5WZRG949MS4A" hidden="1">#REF!</definedName>
    <definedName name="BExZN847WUWKRYTZWG9TCQZJS3OL" localSheetId="2" hidden="1">#REF!</definedName>
    <definedName name="BExZN847WUWKRYTZWG9TCQZJS3OL" localSheetId="22" hidden="1">#REF!</definedName>
    <definedName name="BExZN847WUWKRYTZWG9TCQZJS3OL" localSheetId="19" hidden="1">#REF!</definedName>
    <definedName name="BExZN847WUWKRYTZWG9TCQZJS3OL" localSheetId="20" hidden="1">#REF!</definedName>
    <definedName name="BExZN847WUWKRYTZWG9TCQZJS3OL" localSheetId="14" hidden="1">#REF!</definedName>
    <definedName name="BExZN847WUWKRYTZWG9TCQZJS3OL" localSheetId="15" hidden="1">#REF!</definedName>
    <definedName name="BExZN847WUWKRYTZWG9TCQZJS3OL" localSheetId="3" hidden="1">#REF!</definedName>
    <definedName name="BExZN847WUWKRYTZWG9TCQZJS3OL" hidden="1">#REF!</definedName>
    <definedName name="BExZNA2ALK6RDWFAXZQCL9TWRDCF" localSheetId="2" hidden="1">#REF!</definedName>
    <definedName name="BExZNA2ALK6RDWFAXZQCL9TWRDCF" localSheetId="22" hidden="1">#REF!</definedName>
    <definedName name="BExZNA2ALK6RDWFAXZQCL9TWRDCF" localSheetId="19" hidden="1">#REF!</definedName>
    <definedName name="BExZNA2ALK6RDWFAXZQCL9TWRDCF" localSheetId="20" hidden="1">#REF!</definedName>
    <definedName name="BExZNA2ALK6RDWFAXZQCL9TWRDCF" localSheetId="14" hidden="1">#REF!</definedName>
    <definedName name="BExZNA2ALK6RDWFAXZQCL9TWRDCF" localSheetId="15" hidden="1">#REF!</definedName>
    <definedName name="BExZNA2ALK6RDWFAXZQCL9TWRDCF" localSheetId="3" hidden="1">#REF!</definedName>
    <definedName name="BExZNA2ALK6RDWFAXZQCL9TWRDCF" hidden="1">#REF!</definedName>
    <definedName name="BExZNH3VISFF4NQI11BZDP5IQ7VG" localSheetId="2" hidden="1">#REF!</definedName>
    <definedName name="BExZNH3VISFF4NQI11BZDP5IQ7VG" localSheetId="22" hidden="1">#REF!</definedName>
    <definedName name="BExZNH3VISFF4NQI11BZDP5IQ7VG" localSheetId="19" hidden="1">#REF!</definedName>
    <definedName name="BExZNH3VISFF4NQI11BZDP5IQ7VG" localSheetId="20" hidden="1">#REF!</definedName>
    <definedName name="BExZNH3VISFF4NQI11BZDP5IQ7VG" localSheetId="14" hidden="1">#REF!</definedName>
    <definedName name="BExZNH3VISFF4NQI11BZDP5IQ7VG" localSheetId="15" hidden="1">#REF!</definedName>
    <definedName name="BExZNH3VISFF4NQI11BZDP5IQ7VG" localSheetId="3" hidden="1">#REF!</definedName>
    <definedName name="BExZNH3VISFF4NQI11BZDP5IQ7VG" hidden="1">#REF!</definedName>
    <definedName name="BExZNJYCFYVMAOI62GB2BABK1ELE" localSheetId="2" hidden="1">#REF!</definedName>
    <definedName name="BExZNJYCFYVMAOI62GB2BABK1ELE" localSheetId="22" hidden="1">#REF!</definedName>
    <definedName name="BExZNJYCFYVMAOI62GB2BABK1ELE" localSheetId="19" hidden="1">#REF!</definedName>
    <definedName name="BExZNJYCFYVMAOI62GB2BABK1ELE" localSheetId="20" hidden="1">#REF!</definedName>
    <definedName name="BExZNJYCFYVMAOI62GB2BABK1ELE" localSheetId="14" hidden="1">#REF!</definedName>
    <definedName name="BExZNJYCFYVMAOI62GB2BABK1ELE" localSheetId="15" hidden="1">#REF!</definedName>
    <definedName name="BExZNJYCFYVMAOI62GB2BABK1ELE" localSheetId="3" hidden="1">#REF!</definedName>
    <definedName name="BExZNJYCFYVMAOI62GB2BABK1ELE" hidden="1">#REF!</definedName>
    <definedName name="BExZNLGAA6ATMJW0Y28J4OI5W27I" localSheetId="2" hidden="1">#REF!</definedName>
    <definedName name="BExZNLGAA6ATMJW0Y28J4OI5W27I" localSheetId="22" hidden="1">#REF!</definedName>
    <definedName name="BExZNLGAA6ATMJW0Y28J4OI5W27I" localSheetId="19" hidden="1">#REF!</definedName>
    <definedName name="BExZNLGAA6ATMJW0Y28J4OI5W27I" localSheetId="20" hidden="1">#REF!</definedName>
    <definedName name="BExZNLGAA6ATMJW0Y28J4OI5W27I" localSheetId="14" hidden="1">#REF!</definedName>
    <definedName name="BExZNLGAA6ATMJW0Y28J4OI5W27I" localSheetId="15" hidden="1">#REF!</definedName>
    <definedName name="BExZNLGAA6ATMJW0Y28J4OI5W27I" localSheetId="3" hidden="1">#REF!</definedName>
    <definedName name="BExZNLGAA6ATMJW0Y28J4OI5W27I" hidden="1">#REF!</definedName>
    <definedName name="BExZNP7916CH3QP4VCZEULUIKKS5" localSheetId="2" hidden="1">#REF!</definedName>
    <definedName name="BExZNP7916CH3QP4VCZEULUIKKS5" localSheetId="22" hidden="1">#REF!</definedName>
    <definedName name="BExZNP7916CH3QP4VCZEULUIKKS5" localSheetId="19" hidden="1">#REF!</definedName>
    <definedName name="BExZNP7916CH3QP4VCZEULUIKKS5" localSheetId="20" hidden="1">#REF!</definedName>
    <definedName name="BExZNP7916CH3QP4VCZEULUIKKS5" localSheetId="14" hidden="1">#REF!</definedName>
    <definedName name="BExZNP7916CH3QP4VCZEULUIKKS5" localSheetId="15" hidden="1">#REF!</definedName>
    <definedName name="BExZNP7916CH3QP4VCZEULUIKKS5" localSheetId="3" hidden="1">#REF!</definedName>
    <definedName name="BExZNP7916CH3QP4VCZEULUIKKS5" hidden="1">#REF!</definedName>
    <definedName name="BExZNV707LIU6Z5H6QI6H67LHTI1" localSheetId="2" hidden="1">#REF!</definedName>
    <definedName name="BExZNV707LIU6Z5H6QI6H67LHTI1" localSheetId="22" hidden="1">#REF!</definedName>
    <definedName name="BExZNV707LIU6Z5H6QI6H67LHTI1" localSheetId="19" hidden="1">#REF!</definedName>
    <definedName name="BExZNV707LIU6Z5H6QI6H67LHTI1" localSheetId="20" hidden="1">#REF!</definedName>
    <definedName name="BExZNV707LIU6Z5H6QI6H67LHTI1" localSheetId="14" hidden="1">#REF!</definedName>
    <definedName name="BExZNV707LIU6Z5H6QI6H67LHTI1" localSheetId="15" hidden="1">#REF!</definedName>
    <definedName name="BExZNV707LIU6Z5H6QI6H67LHTI1" localSheetId="3" hidden="1">#REF!</definedName>
    <definedName name="BExZNV707LIU6Z5H6QI6H67LHTI1" hidden="1">#REF!</definedName>
    <definedName name="BExZNVCBKB930QQ9QW7KSGOZ0V1M" localSheetId="2" hidden="1">#REF!</definedName>
    <definedName name="BExZNVCBKB930QQ9QW7KSGOZ0V1M" localSheetId="22" hidden="1">#REF!</definedName>
    <definedName name="BExZNVCBKB930QQ9QW7KSGOZ0V1M" localSheetId="19" hidden="1">#REF!</definedName>
    <definedName name="BExZNVCBKB930QQ9QW7KSGOZ0V1M" localSheetId="20" hidden="1">#REF!</definedName>
    <definedName name="BExZNVCBKB930QQ9QW7KSGOZ0V1M" localSheetId="14" hidden="1">#REF!</definedName>
    <definedName name="BExZNVCBKB930QQ9QW7KSGOZ0V1M" localSheetId="15" hidden="1">#REF!</definedName>
    <definedName name="BExZNVCBKB930QQ9QW7KSGOZ0V1M" localSheetId="3" hidden="1">#REF!</definedName>
    <definedName name="BExZNVCBKB930QQ9QW7KSGOZ0V1M" hidden="1">#REF!</definedName>
    <definedName name="BExZNW8QJ18X0RSGFDWAE9ZSDX39" localSheetId="2" hidden="1">#REF!</definedName>
    <definedName name="BExZNW8QJ18X0RSGFDWAE9ZSDX39" localSheetId="22" hidden="1">#REF!</definedName>
    <definedName name="BExZNW8QJ18X0RSGFDWAE9ZSDX39" localSheetId="19" hidden="1">#REF!</definedName>
    <definedName name="BExZNW8QJ18X0RSGFDWAE9ZSDX39" localSheetId="20" hidden="1">#REF!</definedName>
    <definedName name="BExZNW8QJ18X0RSGFDWAE9ZSDX39" localSheetId="14" hidden="1">#REF!</definedName>
    <definedName name="BExZNW8QJ18X0RSGFDWAE9ZSDX39" localSheetId="15" hidden="1">#REF!</definedName>
    <definedName name="BExZNW8QJ18X0RSGFDWAE9ZSDX39" localSheetId="3" hidden="1">#REF!</definedName>
    <definedName name="BExZNW8QJ18X0RSGFDWAE9ZSDX39" hidden="1">#REF!</definedName>
    <definedName name="BExZNZDWRS6Q40L8OCWFEIVI0A1O" localSheetId="2" hidden="1">#REF!</definedName>
    <definedName name="BExZNZDWRS6Q40L8OCWFEIVI0A1O" localSheetId="22" hidden="1">#REF!</definedName>
    <definedName name="BExZNZDWRS6Q40L8OCWFEIVI0A1O" localSheetId="19" hidden="1">#REF!</definedName>
    <definedName name="BExZNZDWRS6Q40L8OCWFEIVI0A1O" localSheetId="20" hidden="1">#REF!</definedName>
    <definedName name="BExZNZDWRS6Q40L8OCWFEIVI0A1O" localSheetId="14" hidden="1">#REF!</definedName>
    <definedName name="BExZNZDWRS6Q40L8OCWFEIVI0A1O" localSheetId="15" hidden="1">#REF!</definedName>
    <definedName name="BExZNZDWRS6Q40L8OCWFEIVI0A1O" localSheetId="3" hidden="1">#REF!</definedName>
    <definedName name="BExZNZDWRS6Q40L8OCWFEIVI0A1O" hidden="1">#REF!</definedName>
    <definedName name="BExZOBO9NYLGVJQ31LVQ9XS2ZT4N" localSheetId="2" hidden="1">#REF!</definedName>
    <definedName name="BExZOBO9NYLGVJQ31LVQ9XS2ZT4N" localSheetId="22" hidden="1">#REF!</definedName>
    <definedName name="BExZOBO9NYLGVJQ31LVQ9XS2ZT4N" localSheetId="19" hidden="1">#REF!</definedName>
    <definedName name="BExZOBO9NYLGVJQ31LVQ9XS2ZT4N" localSheetId="20" hidden="1">#REF!</definedName>
    <definedName name="BExZOBO9NYLGVJQ31LVQ9XS2ZT4N" localSheetId="14" hidden="1">#REF!</definedName>
    <definedName name="BExZOBO9NYLGVJQ31LVQ9XS2ZT4N" localSheetId="15" hidden="1">#REF!</definedName>
    <definedName name="BExZOBO9NYLGVJQ31LVQ9XS2ZT4N" localSheetId="3" hidden="1">#REF!</definedName>
    <definedName name="BExZOBO9NYLGVJQ31LVQ9XS2ZT4N" hidden="1">#REF!</definedName>
    <definedName name="BExZOETNB1CJ3Y2RKLI1ZK0S8Z6H" localSheetId="2" hidden="1">#REF!</definedName>
    <definedName name="BExZOETNB1CJ3Y2RKLI1ZK0S8Z6H" localSheetId="22" hidden="1">#REF!</definedName>
    <definedName name="BExZOETNB1CJ3Y2RKLI1ZK0S8Z6H" localSheetId="19" hidden="1">#REF!</definedName>
    <definedName name="BExZOETNB1CJ3Y2RKLI1ZK0S8Z6H" localSheetId="20" hidden="1">#REF!</definedName>
    <definedName name="BExZOETNB1CJ3Y2RKLI1ZK0S8Z6H" localSheetId="14" hidden="1">#REF!</definedName>
    <definedName name="BExZOETNB1CJ3Y2RKLI1ZK0S8Z6H" localSheetId="15" hidden="1">#REF!</definedName>
    <definedName name="BExZOETNB1CJ3Y2RKLI1ZK0S8Z6H" localSheetId="3" hidden="1">#REF!</definedName>
    <definedName name="BExZOETNB1CJ3Y2RKLI1ZK0S8Z6H" hidden="1">#REF!</definedName>
    <definedName name="BExZOREMVSK4E5VSWM838KHUB8AI" localSheetId="2" hidden="1">#REF!</definedName>
    <definedName name="BExZOREMVSK4E5VSWM838KHUB8AI" localSheetId="22" hidden="1">#REF!</definedName>
    <definedName name="BExZOREMVSK4E5VSWM838KHUB8AI" localSheetId="19" hidden="1">#REF!</definedName>
    <definedName name="BExZOREMVSK4E5VSWM838KHUB8AI" localSheetId="20" hidden="1">#REF!</definedName>
    <definedName name="BExZOREMVSK4E5VSWM838KHUB8AI" localSheetId="14" hidden="1">#REF!</definedName>
    <definedName name="BExZOREMVSK4E5VSWM838KHUB8AI" localSheetId="15" hidden="1">#REF!</definedName>
    <definedName name="BExZOREMVSK4E5VSWM838KHUB8AI" localSheetId="3" hidden="1">#REF!</definedName>
    <definedName name="BExZOREMVSK4E5VSWM838KHUB8AI" hidden="1">#REF!</definedName>
    <definedName name="BExZOVR745T5P1KS9NV2PXZPZVRG" localSheetId="2" hidden="1">#REF!</definedName>
    <definedName name="BExZOVR745T5P1KS9NV2PXZPZVRG" localSheetId="22" hidden="1">#REF!</definedName>
    <definedName name="BExZOVR745T5P1KS9NV2PXZPZVRG" localSheetId="19" hidden="1">#REF!</definedName>
    <definedName name="BExZOVR745T5P1KS9NV2PXZPZVRG" localSheetId="20" hidden="1">#REF!</definedName>
    <definedName name="BExZOVR745T5P1KS9NV2PXZPZVRG" localSheetId="14" hidden="1">#REF!</definedName>
    <definedName name="BExZOVR745T5P1KS9NV2PXZPZVRG" localSheetId="15" hidden="1">#REF!</definedName>
    <definedName name="BExZOVR745T5P1KS9NV2PXZPZVRG" localSheetId="3" hidden="1">#REF!</definedName>
    <definedName name="BExZOVR745T5P1KS9NV2PXZPZVRG" hidden="1">#REF!</definedName>
    <definedName name="BExZOZSWGLSY2XYVRIS6VSNJDSGD" localSheetId="2" hidden="1">#REF!</definedName>
    <definedName name="BExZOZSWGLSY2XYVRIS6VSNJDSGD" localSheetId="22" hidden="1">#REF!</definedName>
    <definedName name="BExZOZSWGLSY2XYVRIS6VSNJDSGD" localSheetId="19" hidden="1">#REF!</definedName>
    <definedName name="BExZOZSWGLSY2XYVRIS6VSNJDSGD" localSheetId="20" hidden="1">#REF!</definedName>
    <definedName name="BExZOZSWGLSY2XYVRIS6VSNJDSGD" localSheetId="14" hidden="1">#REF!</definedName>
    <definedName name="BExZOZSWGLSY2XYVRIS6VSNJDSGD" localSheetId="15" hidden="1">#REF!</definedName>
    <definedName name="BExZOZSWGLSY2XYVRIS6VSNJDSGD" localSheetId="3" hidden="1">#REF!</definedName>
    <definedName name="BExZOZSWGLSY2XYVRIS6VSNJDSGD" hidden="1">#REF!</definedName>
    <definedName name="BExZP7AIJKLM6C6CSUIIFAHFBNX2" localSheetId="2" hidden="1">#REF!</definedName>
    <definedName name="BExZP7AIJKLM6C6CSUIIFAHFBNX2" localSheetId="22" hidden="1">#REF!</definedName>
    <definedName name="BExZP7AIJKLM6C6CSUIIFAHFBNX2" localSheetId="19" hidden="1">#REF!</definedName>
    <definedName name="BExZP7AIJKLM6C6CSUIIFAHFBNX2" localSheetId="20" hidden="1">#REF!</definedName>
    <definedName name="BExZP7AIJKLM6C6CSUIIFAHFBNX2" localSheetId="14" hidden="1">#REF!</definedName>
    <definedName name="BExZP7AIJKLM6C6CSUIIFAHFBNX2" localSheetId="15" hidden="1">#REF!</definedName>
    <definedName name="BExZP7AIJKLM6C6CSUIIFAHFBNX2" localSheetId="3" hidden="1">#REF!</definedName>
    <definedName name="BExZP7AIJKLM6C6CSUIIFAHFBNX2" hidden="1">#REF!</definedName>
    <definedName name="BExZPALCPOH27L4MUPX2RFT3F8OM" localSheetId="2" hidden="1">#REF!</definedName>
    <definedName name="BExZPALCPOH27L4MUPX2RFT3F8OM" localSheetId="22" hidden="1">#REF!</definedName>
    <definedName name="BExZPALCPOH27L4MUPX2RFT3F8OM" localSheetId="19" hidden="1">#REF!</definedName>
    <definedName name="BExZPALCPOH27L4MUPX2RFT3F8OM" localSheetId="20" hidden="1">#REF!</definedName>
    <definedName name="BExZPALCPOH27L4MUPX2RFT3F8OM" localSheetId="14" hidden="1">#REF!</definedName>
    <definedName name="BExZPALCPOH27L4MUPX2RFT3F8OM" localSheetId="15" hidden="1">#REF!</definedName>
    <definedName name="BExZPALCPOH27L4MUPX2RFT3F8OM" localSheetId="3" hidden="1">#REF!</definedName>
    <definedName name="BExZPALCPOH27L4MUPX2RFT3F8OM" hidden="1">#REF!</definedName>
    <definedName name="BExZPQ0XY507N8FJMVPKCTK8HC9H" localSheetId="2" hidden="1">#REF!</definedName>
    <definedName name="BExZPQ0XY507N8FJMVPKCTK8HC9H" localSheetId="22" hidden="1">#REF!</definedName>
    <definedName name="BExZPQ0XY507N8FJMVPKCTK8HC9H" localSheetId="19" hidden="1">#REF!</definedName>
    <definedName name="BExZPQ0XY507N8FJMVPKCTK8HC9H" localSheetId="20" hidden="1">#REF!</definedName>
    <definedName name="BExZPQ0XY507N8FJMVPKCTK8HC9H" localSheetId="14" hidden="1">#REF!</definedName>
    <definedName name="BExZPQ0XY507N8FJMVPKCTK8HC9H" localSheetId="15" hidden="1">#REF!</definedName>
    <definedName name="BExZPQ0XY507N8FJMVPKCTK8HC9H" localSheetId="3" hidden="1">#REF!</definedName>
    <definedName name="BExZPQ0XY507N8FJMVPKCTK8HC9H" hidden="1">#REF!</definedName>
    <definedName name="BExZPXTHEWEN48J9E5ARSA8IGRBI" localSheetId="2" hidden="1">#REF!</definedName>
    <definedName name="BExZPXTHEWEN48J9E5ARSA8IGRBI" localSheetId="22" hidden="1">#REF!</definedName>
    <definedName name="BExZPXTHEWEN48J9E5ARSA8IGRBI" localSheetId="19" hidden="1">#REF!</definedName>
    <definedName name="BExZPXTHEWEN48J9E5ARSA8IGRBI" localSheetId="20" hidden="1">#REF!</definedName>
    <definedName name="BExZPXTHEWEN48J9E5ARSA8IGRBI" localSheetId="14" hidden="1">#REF!</definedName>
    <definedName name="BExZPXTHEWEN48J9E5ARSA8IGRBI" localSheetId="15" hidden="1">#REF!</definedName>
    <definedName name="BExZPXTHEWEN48J9E5ARSA8IGRBI" localSheetId="3" hidden="1">#REF!</definedName>
    <definedName name="BExZPXTHEWEN48J9E5ARSA8IGRBI" hidden="1">#REF!</definedName>
    <definedName name="BExZQ37OVBR25U32CO2YYVPZOMR5" localSheetId="2" hidden="1">#REF!</definedName>
    <definedName name="BExZQ37OVBR25U32CO2YYVPZOMR5" localSheetId="22" hidden="1">#REF!</definedName>
    <definedName name="BExZQ37OVBR25U32CO2YYVPZOMR5" localSheetId="19" hidden="1">#REF!</definedName>
    <definedName name="BExZQ37OVBR25U32CO2YYVPZOMR5" localSheetId="20" hidden="1">#REF!</definedName>
    <definedName name="BExZQ37OVBR25U32CO2YYVPZOMR5" localSheetId="14" hidden="1">#REF!</definedName>
    <definedName name="BExZQ37OVBR25U32CO2YYVPZOMR5" localSheetId="15" hidden="1">#REF!</definedName>
    <definedName name="BExZQ37OVBR25U32CO2YYVPZOMR5" localSheetId="3" hidden="1">#REF!</definedName>
    <definedName name="BExZQ37OVBR25U32CO2YYVPZOMR5" hidden="1">#REF!</definedName>
    <definedName name="BExZQ3NT7H06VO0AR48WHZULZB93" localSheetId="2" hidden="1">#REF!</definedName>
    <definedName name="BExZQ3NT7H06VO0AR48WHZULZB93" localSheetId="22" hidden="1">#REF!</definedName>
    <definedName name="BExZQ3NT7H06VO0AR48WHZULZB93" localSheetId="19" hidden="1">#REF!</definedName>
    <definedName name="BExZQ3NT7H06VO0AR48WHZULZB93" localSheetId="20" hidden="1">#REF!</definedName>
    <definedName name="BExZQ3NT7H06VO0AR48WHZULZB93" localSheetId="14" hidden="1">#REF!</definedName>
    <definedName name="BExZQ3NT7H06VO0AR48WHZULZB93" localSheetId="15" hidden="1">#REF!</definedName>
    <definedName name="BExZQ3NT7H06VO0AR48WHZULZB93" localSheetId="3" hidden="1">#REF!</definedName>
    <definedName name="BExZQ3NT7H06VO0AR48WHZULZB93" hidden="1">#REF!</definedName>
    <definedName name="BExZQ5RCYU1R0DUT1MFN99S1C408" localSheetId="2" hidden="1">#REF!</definedName>
    <definedName name="BExZQ5RCYU1R0DUT1MFN99S1C408" localSheetId="22" hidden="1">#REF!</definedName>
    <definedName name="BExZQ5RCYU1R0DUT1MFN99S1C408" localSheetId="19" hidden="1">#REF!</definedName>
    <definedName name="BExZQ5RCYU1R0DUT1MFN99S1C408" localSheetId="20" hidden="1">#REF!</definedName>
    <definedName name="BExZQ5RCYU1R0DUT1MFN99S1C408" localSheetId="14" hidden="1">#REF!</definedName>
    <definedName name="BExZQ5RCYU1R0DUT1MFN99S1C408" localSheetId="15" hidden="1">#REF!</definedName>
    <definedName name="BExZQ5RCYU1R0DUT1MFN99S1C408" localSheetId="3" hidden="1">#REF!</definedName>
    <definedName name="BExZQ5RCYU1R0DUT1MFN99S1C408" hidden="1">#REF!</definedName>
    <definedName name="BExZQ7PJU07SEJMDX18U9YVDC2GU" localSheetId="2" hidden="1">#REF!</definedName>
    <definedName name="BExZQ7PJU07SEJMDX18U9YVDC2GU" localSheetId="22" hidden="1">#REF!</definedName>
    <definedName name="BExZQ7PJU07SEJMDX18U9YVDC2GU" localSheetId="19" hidden="1">#REF!</definedName>
    <definedName name="BExZQ7PJU07SEJMDX18U9YVDC2GU" localSheetId="20" hidden="1">#REF!</definedName>
    <definedName name="BExZQ7PJU07SEJMDX18U9YVDC2GU" localSheetId="14" hidden="1">#REF!</definedName>
    <definedName name="BExZQ7PJU07SEJMDX18U9YVDC2GU" localSheetId="15" hidden="1">#REF!</definedName>
    <definedName name="BExZQ7PJU07SEJMDX18U9YVDC2GU" localSheetId="3" hidden="1">#REF!</definedName>
    <definedName name="BExZQ7PJU07SEJMDX18U9YVDC2GU" hidden="1">#REF!</definedName>
    <definedName name="BExZQAJXQ5IJ5RB71EDSPGTRO5HC" localSheetId="2" hidden="1">#REF!</definedName>
    <definedName name="BExZQAJXQ5IJ5RB71EDSPGTRO5HC" localSheetId="22" hidden="1">#REF!</definedName>
    <definedName name="BExZQAJXQ5IJ5RB71EDSPGTRO5HC" localSheetId="19" hidden="1">#REF!</definedName>
    <definedName name="BExZQAJXQ5IJ5RB71EDSPGTRO5HC" localSheetId="20" hidden="1">#REF!</definedName>
    <definedName name="BExZQAJXQ5IJ5RB71EDSPGTRO5HC" localSheetId="14" hidden="1">#REF!</definedName>
    <definedName name="BExZQAJXQ5IJ5RB71EDSPGTRO5HC" localSheetId="15" hidden="1">#REF!</definedName>
    <definedName name="BExZQAJXQ5IJ5RB71EDSPGTRO5HC" localSheetId="3" hidden="1">#REF!</definedName>
    <definedName name="BExZQAJXQ5IJ5RB71EDSPGTRO5HC" hidden="1">#REF!</definedName>
    <definedName name="BExZQBLTKPF3O4MCH6L4LE544FQB" localSheetId="2" hidden="1">#REF!</definedName>
    <definedName name="BExZQBLTKPF3O4MCH6L4LE544FQB" localSheetId="22" hidden="1">#REF!</definedName>
    <definedName name="BExZQBLTKPF3O4MCH6L4LE544FQB" localSheetId="19" hidden="1">#REF!</definedName>
    <definedName name="BExZQBLTKPF3O4MCH6L4LE544FQB" localSheetId="20" hidden="1">#REF!</definedName>
    <definedName name="BExZQBLTKPF3O4MCH6L4LE544FQB" localSheetId="14" hidden="1">#REF!</definedName>
    <definedName name="BExZQBLTKPF3O4MCH6L4LE544FQB" localSheetId="15" hidden="1">#REF!</definedName>
    <definedName name="BExZQBLTKPF3O4MCH6L4LE544FQB" localSheetId="3" hidden="1">#REF!</definedName>
    <definedName name="BExZQBLTKPF3O4MCH6L4LE544FQB" hidden="1">#REF!</definedName>
    <definedName name="BExZQIHTGHK7OOI2Y2PN3JYBY82I" localSheetId="2" hidden="1">#REF!</definedName>
    <definedName name="BExZQIHTGHK7OOI2Y2PN3JYBY82I" localSheetId="22" hidden="1">#REF!</definedName>
    <definedName name="BExZQIHTGHK7OOI2Y2PN3JYBY82I" localSheetId="19" hidden="1">#REF!</definedName>
    <definedName name="BExZQIHTGHK7OOI2Y2PN3JYBY82I" localSheetId="20" hidden="1">#REF!</definedName>
    <definedName name="BExZQIHTGHK7OOI2Y2PN3JYBY82I" localSheetId="14" hidden="1">#REF!</definedName>
    <definedName name="BExZQIHTGHK7OOI2Y2PN3JYBY82I" localSheetId="15" hidden="1">#REF!</definedName>
    <definedName name="BExZQIHTGHK7OOI2Y2PN3JYBY82I" localSheetId="3" hidden="1">#REF!</definedName>
    <definedName name="BExZQIHTGHK7OOI2Y2PN3JYBY82I" hidden="1">#REF!</definedName>
    <definedName name="BExZQJJMGU5MHQOILGXGJPAQI5XI" localSheetId="2" hidden="1">#REF!</definedName>
    <definedName name="BExZQJJMGU5MHQOILGXGJPAQI5XI" localSheetId="22" hidden="1">#REF!</definedName>
    <definedName name="BExZQJJMGU5MHQOILGXGJPAQI5XI" localSheetId="19" hidden="1">#REF!</definedName>
    <definedName name="BExZQJJMGU5MHQOILGXGJPAQI5XI" localSheetId="20" hidden="1">#REF!</definedName>
    <definedName name="BExZQJJMGU5MHQOILGXGJPAQI5XI" localSheetId="14" hidden="1">#REF!</definedName>
    <definedName name="BExZQJJMGU5MHQOILGXGJPAQI5XI" localSheetId="15" hidden="1">#REF!</definedName>
    <definedName name="BExZQJJMGU5MHQOILGXGJPAQI5XI" localSheetId="3" hidden="1">#REF!</definedName>
    <definedName name="BExZQJJMGU5MHQOILGXGJPAQI5XI" hidden="1">#REF!</definedName>
    <definedName name="BExZQL1M2EX5YEQBMNQKVD747N3I" localSheetId="2" hidden="1">#REF!</definedName>
    <definedName name="BExZQL1M2EX5YEQBMNQKVD747N3I" localSheetId="22" hidden="1">#REF!</definedName>
    <definedName name="BExZQL1M2EX5YEQBMNQKVD747N3I" localSheetId="19" hidden="1">#REF!</definedName>
    <definedName name="BExZQL1M2EX5YEQBMNQKVD747N3I" localSheetId="20" hidden="1">#REF!</definedName>
    <definedName name="BExZQL1M2EX5YEQBMNQKVD747N3I" localSheetId="14" hidden="1">#REF!</definedName>
    <definedName name="BExZQL1M2EX5YEQBMNQKVD747N3I" localSheetId="15" hidden="1">#REF!</definedName>
    <definedName name="BExZQL1M2EX5YEQBMNQKVD747N3I" localSheetId="3" hidden="1">#REF!</definedName>
    <definedName name="BExZQL1M2EX5YEQBMNQKVD747N3I" hidden="1">#REF!</definedName>
    <definedName name="BExZQPDYUBJL0C1OME996KHU23N5" localSheetId="2" hidden="1">#REF!</definedName>
    <definedName name="BExZQPDYUBJL0C1OME996KHU23N5" localSheetId="22" hidden="1">#REF!</definedName>
    <definedName name="BExZQPDYUBJL0C1OME996KHU23N5" localSheetId="19" hidden="1">#REF!</definedName>
    <definedName name="BExZQPDYUBJL0C1OME996KHU23N5" localSheetId="20" hidden="1">#REF!</definedName>
    <definedName name="BExZQPDYUBJL0C1OME996KHU23N5" localSheetId="14" hidden="1">#REF!</definedName>
    <definedName name="BExZQPDYUBJL0C1OME996KHU23N5" localSheetId="15" hidden="1">#REF!</definedName>
    <definedName name="BExZQPDYUBJL0C1OME996KHU23N5" localSheetId="3" hidden="1">#REF!</definedName>
    <definedName name="BExZQPDYUBJL0C1OME996KHU23N5" hidden="1">#REF!</definedName>
    <definedName name="BExZQXBYEBN28QUH1KOVW6KKA5UM" localSheetId="2" hidden="1">#REF!</definedName>
    <definedName name="BExZQXBYEBN28QUH1KOVW6KKA5UM" localSheetId="22" hidden="1">#REF!</definedName>
    <definedName name="BExZQXBYEBN28QUH1KOVW6KKA5UM" localSheetId="19" hidden="1">#REF!</definedName>
    <definedName name="BExZQXBYEBN28QUH1KOVW6KKA5UM" localSheetId="20" hidden="1">#REF!</definedName>
    <definedName name="BExZQXBYEBN28QUH1KOVW6KKA5UM" localSheetId="14" hidden="1">#REF!</definedName>
    <definedName name="BExZQXBYEBN28QUH1KOVW6KKA5UM" localSheetId="15" hidden="1">#REF!</definedName>
    <definedName name="BExZQXBYEBN28QUH1KOVW6KKA5UM" localSheetId="3" hidden="1">#REF!</definedName>
    <definedName name="BExZQXBYEBN28QUH1KOVW6KKA5UM" hidden="1">#REF!</definedName>
    <definedName name="BExZQZKT146WEN8FTVZ7Y5TSB8L5" localSheetId="2" hidden="1">#REF!</definedName>
    <definedName name="BExZQZKT146WEN8FTVZ7Y5TSB8L5" localSheetId="22" hidden="1">#REF!</definedName>
    <definedName name="BExZQZKT146WEN8FTVZ7Y5TSB8L5" localSheetId="19" hidden="1">#REF!</definedName>
    <definedName name="BExZQZKT146WEN8FTVZ7Y5TSB8L5" localSheetId="20" hidden="1">#REF!</definedName>
    <definedName name="BExZQZKT146WEN8FTVZ7Y5TSB8L5" localSheetId="14" hidden="1">#REF!</definedName>
    <definedName name="BExZQZKT146WEN8FTVZ7Y5TSB8L5" localSheetId="15" hidden="1">#REF!</definedName>
    <definedName name="BExZQZKT146WEN8FTVZ7Y5TSB8L5" localSheetId="3" hidden="1">#REF!</definedName>
    <definedName name="BExZQZKT146WEN8FTVZ7Y5TSB8L5" hidden="1">#REF!</definedName>
    <definedName name="BExZR485AKBH93YZ08CMUC3WROED" localSheetId="2" hidden="1">#REF!</definedName>
    <definedName name="BExZR485AKBH93YZ08CMUC3WROED" localSheetId="22" hidden="1">#REF!</definedName>
    <definedName name="BExZR485AKBH93YZ08CMUC3WROED" localSheetId="19" hidden="1">#REF!</definedName>
    <definedName name="BExZR485AKBH93YZ08CMUC3WROED" localSheetId="20" hidden="1">#REF!</definedName>
    <definedName name="BExZR485AKBH93YZ08CMUC3WROED" localSheetId="14" hidden="1">#REF!</definedName>
    <definedName name="BExZR485AKBH93YZ08CMUC3WROED" localSheetId="15" hidden="1">#REF!</definedName>
    <definedName name="BExZR485AKBH93YZ08CMUC3WROED" localSheetId="3" hidden="1">#REF!</definedName>
    <definedName name="BExZR485AKBH93YZ08CMUC3WROED" hidden="1">#REF!</definedName>
    <definedName name="BExZR7TL98P2PPUVGIZYR5873DWW" localSheetId="2" hidden="1">#REF!</definedName>
    <definedName name="BExZR7TL98P2PPUVGIZYR5873DWW" localSheetId="22" hidden="1">#REF!</definedName>
    <definedName name="BExZR7TL98P2PPUVGIZYR5873DWW" localSheetId="19" hidden="1">#REF!</definedName>
    <definedName name="BExZR7TL98P2PPUVGIZYR5873DWW" localSheetId="20" hidden="1">#REF!</definedName>
    <definedName name="BExZR7TL98P2PPUVGIZYR5873DWW" localSheetId="14" hidden="1">#REF!</definedName>
    <definedName name="BExZR7TL98P2PPUVGIZYR5873DWW" localSheetId="15" hidden="1">#REF!</definedName>
    <definedName name="BExZR7TL98P2PPUVGIZYR5873DWW" localSheetId="3" hidden="1">#REF!</definedName>
    <definedName name="BExZR7TL98P2PPUVGIZYR5873DWW" hidden="1">#REF!</definedName>
    <definedName name="BExZRAYSYOXAM1PBW1EF6YAZ9RU3" localSheetId="2" hidden="1">#REF!</definedName>
    <definedName name="BExZRAYSYOXAM1PBW1EF6YAZ9RU3" localSheetId="22" hidden="1">#REF!</definedName>
    <definedName name="BExZRAYSYOXAM1PBW1EF6YAZ9RU3" localSheetId="19" hidden="1">#REF!</definedName>
    <definedName name="BExZRAYSYOXAM1PBW1EF6YAZ9RU3" localSheetId="20" hidden="1">#REF!</definedName>
    <definedName name="BExZRAYSYOXAM1PBW1EF6YAZ9RU3" localSheetId="14" hidden="1">#REF!</definedName>
    <definedName name="BExZRAYSYOXAM1PBW1EF6YAZ9RU3" localSheetId="15" hidden="1">#REF!</definedName>
    <definedName name="BExZRAYSYOXAM1PBW1EF6YAZ9RU3" localSheetId="3" hidden="1">#REF!</definedName>
    <definedName name="BExZRAYSYOXAM1PBW1EF6YAZ9RU3" hidden="1">#REF!</definedName>
    <definedName name="BExZRGD1603X5ACFALUUDKCD7X48" localSheetId="2" hidden="1">#REF!</definedName>
    <definedName name="BExZRGD1603X5ACFALUUDKCD7X48" localSheetId="22" hidden="1">#REF!</definedName>
    <definedName name="BExZRGD1603X5ACFALUUDKCD7X48" localSheetId="19" hidden="1">#REF!</definedName>
    <definedName name="BExZRGD1603X5ACFALUUDKCD7X48" localSheetId="20" hidden="1">#REF!</definedName>
    <definedName name="BExZRGD1603X5ACFALUUDKCD7X48" localSheetId="14" hidden="1">#REF!</definedName>
    <definedName name="BExZRGD1603X5ACFALUUDKCD7X48" localSheetId="15" hidden="1">#REF!</definedName>
    <definedName name="BExZRGD1603X5ACFALUUDKCD7X48" localSheetId="3" hidden="1">#REF!</definedName>
    <definedName name="BExZRGD1603X5ACFALUUDKCD7X48" hidden="1">#REF!</definedName>
    <definedName name="BExZRMSYHFOP8FFWKKUSBHU85J81" localSheetId="2" hidden="1">#REF!</definedName>
    <definedName name="BExZRMSYHFOP8FFWKKUSBHU85J81" localSheetId="22" hidden="1">#REF!</definedName>
    <definedName name="BExZRMSYHFOP8FFWKKUSBHU85J81" localSheetId="19" hidden="1">#REF!</definedName>
    <definedName name="BExZRMSYHFOP8FFWKKUSBHU85J81" localSheetId="20" hidden="1">#REF!</definedName>
    <definedName name="BExZRMSYHFOP8FFWKKUSBHU85J81" localSheetId="14" hidden="1">#REF!</definedName>
    <definedName name="BExZRMSYHFOP8FFWKKUSBHU85J81" localSheetId="15" hidden="1">#REF!</definedName>
    <definedName name="BExZRMSYHFOP8FFWKKUSBHU85J81" localSheetId="3" hidden="1">#REF!</definedName>
    <definedName name="BExZRMSYHFOP8FFWKKUSBHU85J81" hidden="1">#REF!</definedName>
    <definedName name="BExZRP1X6UVLN1UOLHH5VF4STP1O" localSheetId="2" hidden="1">#REF!</definedName>
    <definedName name="BExZRP1X6UVLN1UOLHH5VF4STP1O" localSheetId="22" hidden="1">#REF!</definedName>
    <definedName name="BExZRP1X6UVLN1UOLHH5VF4STP1O" localSheetId="19" hidden="1">#REF!</definedName>
    <definedName name="BExZRP1X6UVLN1UOLHH5VF4STP1O" localSheetId="20" hidden="1">#REF!</definedName>
    <definedName name="BExZRP1X6UVLN1UOLHH5VF4STP1O" localSheetId="14" hidden="1">#REF!</definedName>
    <definedName name="BExZRP1X6UVLN1UOLHH5VF4STP1O" localSheetId="15" hidden="1">#REF!</definedName>
    <definedName name="BExZRP1X6UVLN1UOLHH5VF4STP1O" localSheetId="3" hidden="1">#REF!</definedName>
    <definedName name="BExZRP1X6UVLN1UOLHH5VF4STP1O" hidden="1">#REF!</definedName>
    <definedName name="BExZRQ930U6OCYNV00CH5I0Q4LPE" localSheetId="2" hidden="1">#REF!</definedName>
    <definedName name="BExZRQ930U6OCYNV00CH5I0Q4LPE" localSheetId="22" hidden="1">#REF!</definedName>
    <definedName name="BExZRQ930U6OCYNV00CH5I0Q4LPE" localSheetId="19" hidden="1">#REF!</definedName>
    <definedName name="BExZRQ930U6OCYNV00CH5I0Q4LPE" localSheetId="20" hidden="1">#REF!</definedName>
    <definedName name="BExZRQ930U6OCYNV00CH5I0Q4LPE" localSheetId="14" hidden="1">#REF!</definedName>
    <definedName name="BExZRQ930U6OCYNV00CH5I0Q4LPE" localSheetId="15" hidden="1">#REF!</definedName>
    <definedName name="BExZRQ930U6OCYNV00CH5I0Q4LPE" localSheetId="3" hidden="1">#REF!</definedName>
    <definedName name="BExZRQ930U6OCYNV00CH5I0Q4LPE" hidden="1">#REF!</definedName>
    <definedName name="BExZRQP7JLKS45QOGATXS7MK5GUZ" localSheetId="2" hidden="1">#REF!</definedName>
    <definedName name="BExZRQP7JLKS45QOGATXS7MK5GUZ" localSheetId="22" hidden="1">#REF!</definedName>
    <definedName name="BExZRQP7JLKS45QOGATXS7MK5GUZ" localSheetId="19" hidden="1">#REF!</definedName>
    <definedName name="BExZRQP7JLKS45QOGATXS7MK5GUZ" localSheetId="20" hidden="1">#REF!</definedName>
    <definedName name="BExZRQP7JLKS45QOGATXS7MK5GUZ" localSheetId="14" hidden="1">#REF!</definedName>
    <definedName name="BExZRQP7JLKS45QOGATXS7MK5GUZ" localSheetId="15" hidden="1">#REF!</definedName>
    <definedName name="BExZRQP7JLKS45QOGATXS7MK5GUZ" localSheetId="3" hidden="1">#REF!</definedName>
    <definedName name="BExZRQP7JLKS45QOGATXS7MK5GUZ" hidden="1">#REF!</definedName>
    <definedName name="BExZRW8W514W8OZ72YBONYJ64GXF" localSheetId="2" hidden="1">#REF!</definedName>
    <definedName name="BExZRW8W514W8OZ72YBONYJ64GXF" localSheetId="22" hidden="1">#REF!</definedName>
    <definedName name="BExZRW8W514W8OZ72YBONYJ64GXF" localSheetId="19" hidden="1">#REF!</definedName>
    <definedName name="BExZRW8W514W8OZ72YBONYJ64GXF" localSheetId="20" hidden="1">#REF!</definedName>
    <definedName name="BExZRW8W514W8OZ72YBONYJ64GXF" localSheetId="14" hidden="1">#REF!</definedName>
    <definedName name="BExZRW8W514W8OZ72YBONYJ64GXF" localSheetId="15" hidden="1">#REF!</definedName>
    <definedName name="BExZRW8W514W8OZ72YBONYJ64GXF" localSheetId="3" hidden="1">#REF!</definedName>
    <definedName name="BExZRW8W514W8OZ72YBONYJ64GXF" hidden="1">#REF!</definedName>
    <definedName name="BExZRWJP2BUVFJPO8U8ATQEP0LZU" localSheetId="2" hidden="1">#REF!</definedName>
    <definedName name="BExZRWJP2BUVFJPO8U8ATQEP0LZU" localSheetId="22" hidden="1">#REF!</definedName>
    <definedName name="BExZRWJP2BUVFJPO8U8ATQEP0LZU" localSheetId="19" hidden="1">#REF!</definedName>
    <definedName name="BExZRWJP2BUVFJPO8U8ATQEP0LZU" localSheetId="20" hidden="1">#REF!</definedName>
    <definedName name="BExZRWJP2BUVFJPO8U8ATQEP0LZU" localSheetId="14" hidden="1">#REF!</definedName>
    <definedName name="BExZRWJP2BUVFJPO8U8ATQEP0LZU" localSheetId="15" hidden="1">#REF!</definedName>
    <definedName name="BExZRWJP2BUVFJPO8U8ATQEP0LZU" localSheetId="3" hidden="1">#REF!</definedName>
    <definedName name="BExZRWJP2BUVFJPO8U8ATQEP0LZU" hidden="1">#REF!</definedName>
    <definedName name="BExZSI9USDLZAN8LI8M4YYQL24GZ" localSheetId="2" hidden="1">#REF!</definedName>
    <definedName name="BExZSI9USDLZAN8LI8M4YYQL24GZ" localSheetId="22" hidden="1">#REF!</definedName>
    <definedName name="BExZSI9USDLZAN8LI8M4YYQL24GZ" localSheetId="19" hidden="1">#REF!</definedName>
    <definedName name="BExZSI9USDLZAN8LI8M4YYQL24GZ" localSheetId="20" hidden="1">#REF!</definedName>
    <definedName name="BExZSI9USDLZAN8LI8M4YYQL24GZ" localSheetId="14" hidden="1">#REF!</definedName>
    <definedName name="BExZSI9USDLZAN8LI8M4YYQL24GZ" localSheetId="15" hidden="1">#REF!</definedName>
    <definedName name="BExZSI9USDLZAN8LI8M4YYQL24GZ" localSheetId="3" hidden="1">#REF!</definedName>
    <definedName name="BExZSI9USDLZAN8LI8M4YYQL24GZ" hidden="1">#REF!</definedName>
    <definedName name="BExZSLKO175YAM0RMMZH1FPXL4V2" localSheetId="2" hidden="1">#REF!</definedName>
    <definedName name="BExZSLKO175YAM0RMMZH1FPXL4V2" localSheetId="22" hidden="1">#REF!</definedName>
    <definedName name="BExZSLKO175YAM0RMMZH1FPXL4V2" localSheetId="19" hidden="1">#REF!</definedName>
    <definedName name="BExZSLKO175YAM0RMMZH1FPXL4V2" localSheetId="20" hidden="1">#REF!</definedName>
    <definedName name="BExZSLKO175YAM0RMMZH1FPXL4V2" localSheetId="14" hidden="1">#REF!</definedName>
    <definedName name="BExZSLKO175YAM0RMMZH1FPXL4V2" localSheetId="15" hidden="1">#REF!</definedName>
    <definedName name="BExZSLKO175YAM0RMMZH1FPXL4V2" localSheetId="3" hidden="1">#REF!</definedName>
    <definedName name="BExZSLKO175YAM0RMMZH1FPXL4V2" hidden="1">#REF!</definedName>
    <definedName name="BExZSS0LA2JY4ZLJ1Z5YCMLJJZCH" localSheetId="2" hidden="1">#REF!</definedName>
    <definedName name="BExZSS0LA2JY4ZLJ1Z5YCMLJJZCH" localSheetId="22" hidden="1">#REF!</definedName>
    <definedName name="BExZSS0LA2JY4ZLJ1Z5YCMLJJZCH" localSheetId="19" hidden="1">#REF!</definedName>
    <definedName name="BExZSS0LA2JY4ZLJ1Z5YCMLJJZCH" localSheetId="20" hidden="1">#REF!</definedName>
    <definedName name="BExZSS0LA2JY4ZLJ1Z5YCMLJJZCH" localSheetId="14" hidden="1">#REF!</definedName>
    <definedName name="BExZSS0LA2JY4ZLJ1Z5YCMLJJZCH" localSheetId="15" hidden="1">#REF!</definedName>
    <definedName name="BExZSS0LA2JY4ZLJ1Z5YCMLJJZCH" localSheetId="3" hidden="1">#REF!</definedName>
    <definedName name="BExZSS0LA2JY4ZLJ1Z5YCMLJJZCH" hidden="1">#REF!</definedName>
    <definedName name="BExZSTNUWCRNCL22SMKXKFSLCJ0O" localSheetId="2" hidden="1">#REF!</definedName>
    <definedName name="BExZSTNUWCRNCL22SMKXKFSLCJ0O" localSheetId="22" hidden="1">#REF!</definedName>
    <definedName name="BExZSTNUWCRNCL22SMKXKFSLCJ0O" localSheetId="19" hidden="1">#REF!</definedName>
    <definedName name="BExZSTNUWCRNCL22SMKXKFSLCJ0O" localSheetId="20" hidden="1">#REF!</definedName>
    <definedName name="BExZSTNUWCRNCL22SMKXKFSLCJ0O" localSheetId="14" hidden="1">#REF!</definedName>
    <definedName name="BExZSTNUWCRNCL22SMKXKFSLCJ0O" localSheetId="15" hidden="1">#REF!</definedName>
    <definedName name="BExZSTNUWCRNCL22SMKXKFSLCJ0O" localSheetId="3" hidden="1">#REF!</definedName>
    <definedName name="BExZSTNUWCRNCL22SMKXKFSLCJ0O" hidden="1">#REF!</definedName>
    <definedName name="BExZT6JSZ8CBS0SB3T07N3LMAX7M" localSheetId="2" hidden="1">#REF!</definedName>
    <definedName name="BExZT6JSZ8CBS0SB3T07N3LMAX7M" localSheetId="22" hidden="1">#REF!</definedName>
    <definedName name="BExZT6JSZ8CBS0SB3T07N3LMAX7M" localSheetId="19" hidden="1">#REF!</definedName>
    <definedName name="BExZT6JSZ8CBS0SB3T07N3LMAX7M" localSheetId="20" hidden="1">#REF!</definedName>
    <definedName name="BExZT6JSZ8CBS0SB3T07N3LMAX7M" localSheetId="14" hidden="1">#REF!</definedName>
    <definedName name="BExZT6JSZ8CBS0SB3T07N3LMAX7M" localSheetId="15" hidden="1">#REF!</definedName>
    <definedName name="BExZT6JSZ8CBS0SB3T07N3LMAX7M" localSheetId="3" hidden="1">#REF!</definedName>
    <definedName name="BExZT6JSZ8CBS0SB3T07N3LMAX7M" hidden="1">#REF!</definedName>
    <definedName name="BExZTAQV2QVSZY5Y3VCCWUBSBW9P" localSheetId="2" hidden="1">#REF!</definedName>
    <definedName name="BExZTAQV2QVSZY5Y3VCCWUBSBW9P" localSheetId="22" hidden="1">#REF!</definedName>
    <definedName name="BExZTAQV2QVSZY5Y3VCCWUBSBW9P" localSheetId="19" hidden="1">#REF!</definedName>
    <definedName name="BExZTAQV2QVSZY5Y3VCCWUBSBW9P" localSheetId="20" hidden="1">#REF!</definedName>
    <definedName name="BExZTAQV2QVSZY5Y3VCCWUBSBW9P" localSheetId="14" hidden="1">#REF!</definedName>
    <definedName name="BExZTAQV2QVSZY5Y3VCCWUBSBW9P" localSheetId="15" hidden="1">#REF!</definedName>
    <definedName name="BExZTAQV2QVSZY5Y3VCCWUBSBW9P" localSheetId="3" hidden="1">#REF!</definedName>
    <definedName name="BExZTAQV2QVSZY5Y3VCCWUBSBW9P" hidden="1">#REF!</definedName>
    <definedName name="BExZTHSI2FX56PWRSNX9H5EWTZFO" localSheetId="2" hidden="1">#REF!</definedName>
    <definedName name="BExZTHSI2FX56PWRSNX9H5EWTZFO" localSheetId="22" hidden="1">#REF!</definedName>
    <definedName name="BExZTHSI2FX56PWRSNX9H5EWTZFO" localSheetId="19" hidden="1">#REF!</definedName>
    <definedName name="BExZTHSI2FX56PWRSNX9H5EWTZFO" localSheetId="20" hidden="1">#REF!</definedName>
    <definedName name="BExZTHSI2FX56PWRSNX9H5EWTZFO" localSheetId="14" hidden="1">#REF!</definedName>
    <definedName name="BExZTHSI2FX56PWRSNX9H5EWTZFO" localSheetId="15" hidden="1">#REF!</definedName>
    <definedName name="BExZTHSI2FX56PWRSNX9H5EWTZFO" localSheetId="3" hidden="1">#REF!</definedName>
    <definedName name="BExZTHSI2FX56PWRSNX9H5EWTZFO" hidden="1">#REF!</definedName>
    <definedName name="BExZTJL3HVBFY139H6CJHEQCT1EL" localSheetId="2" hidden="1">#REF!</definedName>
    <definedName name="BExZTJL3HVBFY139H6CJHEQCT1EL" localSheetId="22" hidden="1">#REF!</definedName>
    <definedName name="BExZTJL3HVBFY139H6CJHEQCT1EL" localSheetId="19" hidden="1">#REF!</definedName>
    <definedName name="BExZTJL3HVBFY139H6CJHEQCT1EL" localSheetId="20" hidden="1">#REF!</definedName>
    <definedName name="BExZTJL3HVBFY139H6CJHEQCT1EL" localSheetId="14" hidden="1">#REF!</definedName>
    <definedName name="BExZTJL3HVBFY139H6CJHEQCT1EL" localSheetId="15" hidden="1">#REF!</definedName>
    <definedName name="BExZTJL3HVBFY139H6CJHEQCT1EL" localSheetId="3" hidden="1">#REF!</definedName>
    <definedName name="BExZTJL3HVBFY139H6CJHEQCT1EL" hidden="1">#REF!</definedName>
    <definedName name="BExZTLOL8OPABZI453E0KVNA1GJS" localSheetId="2" hidden="1">#REF!</definedName>
    <definedName name="BExZTLOL8OPABZI453E0KVNA1GJS" localSheetId="22" hidden="1">#REF!</definedName>
    <definedName name="BExZTLOL8OPABZI453E0KVNA1GJS" localSheetId="19" hidden="1">#REF!</definedName>
    <definedName name="BExZTLOL8OPABZI453E0KVNA1GJS" localSheetId="20" hidden="1">#REF!</definedName>
    <definedName name="BExZTLOL8OPABZI453E0KVNA1GJS" localSheetId="14" hidden="1">#REF!</definedName>
    <definedName name="BExZTLOL8OPABZI453E0KVNA1GJS" localSheetId="15" hidden="1">#REF!</definedName>
    <definedName name="BExZTLOL8OPABZI453E0KVNA1GJS" localSheetId="3" hidden="1">#REF!</definedName>
    <definedName name="BExZTLOL8OPABZI453E0KVNA1GJS" hidden="1">#REF!</definedName>
    <definedName name="BExZTOTZ9F2ZI18DZM8GW39VDF1N" localSheetId="2" hidden="1">#REF!</definedName>
    <definedName name="BExZTOTZ9F2ZI18DZM8GW39VDF1N" localSheetId="22" hidden="1">#REF!</definedName>
    <definedName name="BExZTOTZ9F2ZI18DZM8GW39VDF1N" localSheetId="19" hidden="1">#REF!</definedName>
    <definedName name="BExZTOTZ9F2ZI18DZM8GW39VDF1N" localSheetId="20" hidden="1">#REF!</definedName>
    <definedName name="BExZTOTZ9F2ZI18DZM8GW39VDF1N" localSheetId="14" hidden="1">#REF!</definedName>
    <definedName name="BExZTOTZ9F2ZI18DZM8GW39VDF1N" localSheetId="15" hidden="1">#REF!</definedName>
    <definedName name="BExZTOTZ9F2ZI18DZM8GW39VDF1N" localSheetId="3" hidden="1">#REF!</definedName>
    <definedName name="BExZTOTZ9F2ZI18DZM8GW39VDF1N" hidden="1">#REF!</definedName>
    <definedName name="BExZTT6J3X0TOX0ZY6YPLUVMCW9X" localSheetId="2" hidden="1">#REF!</definedName>
    <definedName name="BExZTT6J3X0TOX0ZY6YPLUVMCW9X" localSheetId="22" hidden="1">#REF!</definedName>
    <definedName name="BExZTT6J3X0TOX0ZY6YPLUVMCW9X" localSheetId="19" hidden="1">#REF!</definedName>
    <definedName name="BExZTT6J3X0TOX0ZY6YPLUVMCW9X" localSheetId="20" hidden="1">#REF!</definedName>
    <definedName name="BExZTT6J3X0TOX0ZY6YPLUVMCW9X" localSheetId="14" hidden="1">#REF!</definedName>
    <definedName name="BExZTT6J3X0TOX0ZY6YPLUVMCW9X" localSheetId="15" hidden="1">#REF!</definedName>
    <definedName name="BExZTT6J3X0TOX0ZY6YPLUVMCW9X" localSheetId="3" hidden="1">#REF!</definedName>
    <definedName name="BExZTT6J3X0TOX0ZY6YPLUVMCW9X" hidden="1">#REF!</definedName>
    <definedName name="BExZTW6ECBRA0BBITWBQ8R93RMCL" localSheetId="2" hidden="1">#REF!</definedName>
    <definedName name="BExZTW6ECBRA0BBITWBQ8R93RMCL" localSheetId="22" hidden="1">#REF!</definedName>
    <definedName name="BExZTW6ECBRA0BBITWBQ8R93RMCL" localSheetId="19" hidden="1">#REF!</definedName>
    <definedName name="BExZTW6ECBRA0BBITWBQ8R93RMCL" localSheetId="20" hidden="1">#REF!</definedName>
    <definedName name="BExZTW6ECBRA0BBITWBQ8R93RMCL" localSheetId="14" hidden="1">#REF!</definedName>
    <definedName name="BExZTW6ECBRA0BBITWBQ8R93RMCL" localSheetId="15" hidden="1">#REF!</definedName>
    <definedName name="BExZTW6ECBRA0BBITWBQ8R93RMCL" localSheetId="3" hidden="1">#REF!</definedName>
    <definedName name="BExZTW6ECBRA0BBITWBQ8R93RMCL" hidden="1">#REF!</definedName>
    <definedName name="BExZU2BHYAOKSCBM3C5014ZF6IXS" localSheetId="2" hidden="1">#REF!</definedName>
    <definedName name="BExZU2BHYAOKSCBM3C5014ZF6IXS" localSheetId="22" hidden="1">#REF!</definedName>
    <definedName name="BExZU2BHYAOKSCBM3C5014ZF6IXS" localSheetId="19" hidden="1">#REF!</definedName>
    <definedName name="BExZU2BHYAOKSCBM3C5014ZF6IXS" localSheetId="20" hidden="1">#REF!</definedName>
    <definedName name="BExZU2BHYAOKSCBM3C5014ZF6IXS" localSheetId="14" hidden="1">#REF!</definedName>
    <definedName name="BExZU2BHYAOKSCBM3C5014ZF6IXS" localSheetId="15" hidden="1">#REF!</definedName>
    <definedName name="BExZU2BHYAOKSCBM3C5014ZF6IXS" localSheetId="3" hidden="1">#REF!</definedName>
    <definedName name="BExZU2BHYAOKSCBM3C5014ZF6IXS" hidden="1">#REF!</definedName>
    <definedName name="BExZU2RMJTXOCS0ROPMYPE6WTD87" localSheetId="2" hidden="1">#REF!</definedName>
    <definedName name="BExZU2RMJTXOCS0ROPMYPE6WTD87" localSheetId="22" hidden="1">#REF!</definedName>
    <definedName name="BExZU2RMJTXOCS0ROPMYPE6WTD87" localSheetId="19" hidden="1">#REF!</definedName>
    <definedName name="BExZU2RMJTXOCS0ROPMYPE6WTD87" localSheetId="20" hidden="1">#REF!</definedName>
    <definedName name="BExZU2RMJTXOCS0ROPMYPE6WTD87" localSheetId="14" hidden="1">#REF!</definedName>
    <definedName name="BExZU2RMJTXOCS0ROPMYPE6WTD87" localSheetId="15" hidden="1">#REF!</definedName>
    <definedName name="BExZU2RMJTXOCS0ROPMYPE6WTD87" localSheetId="3" hidden="1">#REF!</definedName>
    <definedName name="BExZU2RMJTXOCS0ROPMYPE6WTD87" hidden="1">#REF!</definedName>
    <definedName name="BExZUBRAHA9DNEGONEZEB2TDVFC2" localSheetId="2" hidden="1">#REF!</definedName>
    <definedName name="BExZUBRAHA9DNEGONEZEB2TDVFC2" localSheetId="22" hidden="1">#REF!</definedName>
    <definedName name="BExZUBRAHA9DNEGONEZEB2TDVFC2" localSheetId="19" hidden="1">#REF!</definedName>
    <definedName name="BExZUBRAHA9DNEGONEZEB2TDVFC2" localSheetId="20" hidden="1">#REF!</definedName>
    <definedName name="BExZUBRAHA9DNEGONEZEB2TDVFC2" localSheetId="14" hidden="1">#REF!</definedName>
    <definedName name="BExZUBRAHA9DNEGONEZEB2TDVFC2" localSheetId="15" hidden="1">#REF!</definedName>
    <definedName name="BExZUBRAHA9DNEGONEZEB2TDVFC2" localSheetId="3" hidden="1">#REF!</definedName>
    <definedName name="BExZUBRAHA9DNEGONEZEB2TDVFC2" hidden="1">#REF!</definedName>
    <definedName name="BExZUF7G8FENTJKH9R1XUWXM6CWD" localSheetId="2" hidden="1">#REF!</definedName>
    <definedName name="BExZUF7G8FENTJKH9R1XUWXM6CWD" localSheetId="22" hidden="1">#REF!</definedName>
    <definedName name="BExZUF7G8FENTJKH9R1XUWXM6CWD" localSheetId="19" hidden="1">#REF!</definedName>
    <definedName name="BExZUF7G8FENTJKH9R1XUWXM6CWD" localSheetId="20" hidden="1">#REF!</definedName>
    <definedName name="BExZUF7G8FENTJKH9R1XUWXM6CWD" localSheetId="14" hidden="1">#REF!</definedName>
    <definedName name="BExZUF7G8FENTJKH9R1XUWXM6CWD" localSheetId="15" hidden="1">#REF!</definedName>
    <definedName name="BExZUF7G8FENTJKH9R1XUWXM6CWD" localSheetId="3" hidden="1">#REF!</definedName>
    <definedName name="BExZUF7G8FENTJKH9R1XUWXM6CWD" hidden="1">#REF!</definedName>
    <definedName name="BExZUNARUJBIZ08VCAV3GEVBIR3D" localSheetId="2" hidden="1">#REF!</definedName>
    <definedName name="BExZUNARUJBIZ08VCAV3GEVBIR3D" localSheetId="22" hidden="1">#REF!</definedName>
    <definedName name="BExZUNARUJBIZ08VCAV3GEVBIR3D" localSheetId="19" hidden="1">#REF!</definedName>
    <definedName name="BExZUNARUJBIZ08VCAV3GEVBIR3D" localSheetId="20" hidden="1">#REF!</definedName>
    <definedName name="BExZUNARUJBIZ08VCAV3GEVBIR3D" localSheetId="14" hidden="1">#REF!</definedName>
    <definedName name="BExZUNARUJBIZ08VCAV3GEVBIR3D" localSheetId="15" hidden="1">#REF!</definedName>
    <definedName name="BExZUNARUJBIZ08VCAV3GEVBIR3D" localSheetId="3" hidden="1">#REF!</definedName>
    <definedName name="BExZUNARUJBIZ08VCAV3GEVBIR3D" hidden="1">#REF!</definedName>
    <definedName name="BExZUSZT5496UMBP4LFSLTR1GVEW" localSheetId="2" hidden="1">#REF!</definedName>
    <definedName name="BExZUSZT5496UMBP4LFSLTR1GVEW" localSheetId="22" hidden="1">#REF!</definedName>
    <definedName name="BExZUSZT5496UMBP4LFSLTR1GVEW" localSheetId="19" hidden="1">#REF!</definedName>
    <definedName name="BExZUSZT5496UMBP4LFSLTR1GVEW" localSheetId="20" hidden="1">#REF!</definedName>
    <definedName name="BExZUSZT5496UMBP4LFSLTR1GVEW" localSheetId="14" hidden="1">#REF!</definedName>
    <definedName name="BExZUSZT5496UMBP4LFSLTR1GVEW" localSheetId="15" hidden="1">#REF!</definedName>
    <definedName name="BExZUSZT5496UMBP4LFSLTR1GVEW" localSheetId="3" hidden="1">#REF!</definedName>
    <definedName name="BExZUSZT5496UMBP4LFSLTR1GVEW" hidden="1">#REF!</definedName>
    <definedName name="BExZUT54340I38GVCV79EL116WR0" localSheetId="2" hidden="1">#REF!</definedName>
    <definedName name="BExZUT54340I38GVCV79EL116WR0" localSheetId="22" hidden="1">#REF!</definedName>
    <definedName name="BExZUT54340I38GVCV79EL116WR0" localSheetId="19" hidden="1">#REF!</definedName>
    <definedName name="BExZUT54340I38GVCV79EL116WR0" localSheetId="20" hidden="1">#REF!</definedName>
    <definedName name="BExZUT54340I38GVCV79EL116WR0" localSheetId="14" hidden="1">#REF!</definedName>
    <definedName name="BExZUT54340I38GVCV79EL116WR0" localSheetId="15" hidden="1">#REF!</definedName>
    <definedName name="BExZUT54340I38GVCV79EL116WR0" localSheetId="3" hidden="1">#REF!</definedName>
    <definedName name="BExZUT54340I38GVCV79EL116WR0" hidden="1">#REF!</definedName>
    <definedName name="BExZUXC66MK2SXPXCLD8ZSU0BMTY" localSheetId="2" hidden="1">#REF!</definedName>
    <definedName name="BExZUXC66MK2SXPXCLD8ZSU0BMTY" localSheetId="22" hidden="1">#REF!</definedName>
    <definedName name="BExZUXC66MK2SXPXCLD8ZSU0BMTY" localSheetId="19" hidden="1">#REF!</definedName>
    <definedName name="BExZUXC66MK2SXPXCLD8ZSU0BMTY" localSheetId="20" hidden="1">#REF!</definedName>
    <definedName name="BExZUXC66MK2SXPXCLD8ZSU0BMTY" localSheetId="14" hidden="1">#REF!</definedName>
    <definedName name="BExZUXC66MK2SXPXCLD8ZSU0BMTY" localSheetId="15" hidden="1">#REF!</definedName>
    <definedName name="BExZUXC66MK2SXPXCLD8ZSU0BMTY" localSheetId="3" hidden="1">#REF!</definedName>
    <definedName name="BExZUXC66MK2SXPXCLD8ZSU0BMTY" hidden="1">#REF!</definedName>
    <definedName name="BExZUYDULCX65H9OZ9JHPBNKF3MI" localSheetId="2" hidden="1">#REF!</definedName>
    <definedName name="BExZUYDULCX65H9OZ9JHPBNKF3MI" localSheetId="22" hidden="1">#REF!</definedName>
    <definedName name="BExZUYDULCX65H9OZ9JHPBNKF3MI" localSheetId="19" hidden="1">#REF!</definedName>
    <definedName name="BExZUYDULCX65H9OZ9JHPBNKF3MI" localSheetId="20" hidden="1">#REF!</definedName>
    <definedName name="BExZUYDULCX65H9OZ9JHPBNKF3MI" localSheetId="14" hidden="1">#REF!</definedName>
    <definedName name="BExZUYDULCX65H9OZ9JHPBNKF3MI" localSheetId="15" hidden="1">#REF!</definedName>
    <definedName name="BExZUYDULCX65H9OZ9JHPBNKF3MI" localSheetId="3" hidden="1">#REF!</definedName>
    <definedName name="BExZUYDULCX65H9OZ9JHPBNKF3MI" hidden="1">#REF!</definedName>
    <definedName name="BExZV2QD5ZDK3AGDRULLA7JB46C3" localSheetId="2" hidden="1">#REF!</definedName>
    <definedName name="BExZV2QD5ZDK3AGDRULLA7JB46C3" localSheetId="22" hidden="1">#REF!</definedName>
    <definedName name="BExZV2QD5ZDK3AGDRULLA7JB46C3" localSheetId="19" hidden="1">#REF!</definedName>
    <definedName name="BExZV2QD5ZDK3AGDRULLA7JB46C3" localSheetId="20" hidden="1">#REF!</definedName>
    <definedName name="BExZV2QD5ZDK3AGDRULLA7JB46C3" localSheetId="14" hidden="1">#REF!</definedName>
    <definedName name="BExZV2QD5ZDK3AGDRULLA7JB46C3" localSheetId="15" hidden="1">#REF!</definedName>
    <definedName name="BExZV2QD5ZDK3AGDRULLA7JB46C3" localSheetId="3" hidden="1">#REF!</definedName>
    <definedName name="BExZV2QD5ZDK3AGDRULLA7JB46C3" hidden="1">#REF!</definedName>
    <definedName name="BExZVBQ29OM0V8XAL3HL0JIM0MMU" localSheetId="2" hidden="1">#REF!</definedName>
    <definedName name="BExZVBQ29OM0V8XAL3HL0JIM0MMU" localSheetId="22" hidden="1">#REF!</definedName>
    <definedName name="BExZVBQ29OM0V8XAL3HL0JIM0MMU" localSheetId="19" hidden="1">#REF!</definedName>
    <definedName name="BExZVBQ29OM0V8XAL3HL0JIM0MMU" localSheetId="20" hidden="1">#REF!</definedName>
    <definedName name="BExZVBQ29OM0V8XAL3HL0JIM0MMU" localSheetId="14" hidden="1">#REF!</definedName>
    <definedName name="BExZVBQ29OM0V8XAL3HL0JIM0MMU" localSheetId="15" hidden="1">#REF!</definedName>
    <definedName name="BExZVBQ29OM0V8XAL3HL0JIM0MMU" localSheetId="3" hidden="1">#REF!</definedName>
    <definedName name="BExZVBQ29OM0V8XAL3HL0JIM0MMU" hidden="1">#REF!</definedName>
    <definedName name="BExZVKV2XCPCINW1KP8Q1FI6KDNG" localSheetId="2" hidden="1">#REF!</definedName>
    <definedName name="BExZVKV2XCPCINW1KP8Q1FI6KDNG" localSheetId="22" hidden="1">#REF!</definedName>
    <definedName name="BExZVKV2XCPCINW1KP8Q1FI6KDNG" localSheetId="19" hidden="1">#REF!</definedName>
    <definedName name="BExZVKV2XCPCINW1KP8Q1FI6KDNG" localSheetId="20" hidden="1">#REF!</definedName>
    <definedName name="BExZVKV2XCPCINW1KP8Q1FI6KDNG" localSheetId="14" hidden="1">#REF!</definedName>
    <definedName name="BExZVKV2XCPCINW1KP8Q1FI6KDNG" localSheetId="15" hidden="1">#REF!</definedName>
    <definedName name="BExZVKV2XCPCINW1KP8Q1FI6KDNG" localSheetId="3" hidden="1">#REF!</definedName>
    <definedName name="BExZVKV2XCPCINW1KP8Q1FI6KDNG" hidden="1">#REF!</definedName>
    <definedName name="BExZVLM4T9ORS4ZWHME46U4Q103C" localSheetId="2" hidden="1">#REF!</definedName>
    <definedName name="BExZVLM4T9ORS4ZWHME46U4Q103C" localSheetId="22" hidden="1">#REF!</definedName>
    <definedName name="BExZVLM4T9ORS4ZWHME46U4Q103C" localSheetId="19" hidden="1">#REF!</definedName>
    <definedName name="BExZVLM4T9ORS4ZWHME46U4Q103C" localSheetId="20" hidden="1">#REF!</definedName>
    <definedName name="BExZVLM4T9ORS4ZWHME46U4Q103C" localSheetId="14" hidden="1">#REF!</definedName>
    <definedName name="BExZVLM4T9ORS4ZWHME46U4Q103C" localSheetId="15" hidden="1">#REF!</definedName>
    <definedName name="BExZVLM4T9ORS4ZWHME46U4Q103C" localSheetId="3" hidden="1">#REF!</definedName>
    <definedName name="BExZVLM4T9ORS4ZWHME46U4Q103C" hidden="1">#REF!</definedName>
    <definedName name="BExZVM7OZWPPRH5YQW50EYMMIW1A" localSheetId="2" hidden="1">#REF!</definedName>
    <definedName name="BExZVM7OZWPPRH5YQW50EYMMIW1A" localSheetId="22" hidden="1">#REF!</definedName>
    <definedName name="BExZVM7OZWPPRH5YQW50EYMMIW1A" localSheetId="19" hidden="1">#REF!</definedName>
    <definedName name="BExZVM7OZWPPRH5YQW50EYMMIW1A" localSheetId="20" hidden="1">#REF!</definedName>
    <definedName name="BExZVM7OZWPPRH5YQW50EYMMIW1A" localSheetId="14" hidden="1">#REF!</definedName>
    <definedName name="BExZVM7OZWPPRH5YQW50EYMMIW1A" localSheetId="15" hidden="1">#REF!</definedName>
    <definedName name="BExZVM7OZWPPRH5YQW50EYMMIW1A" localSheetId="3" hidden="1">#REF!</definedName>
    <definedName name="BExZVM7OZWPPRH5YQW50EYMMIW1A" hidden="1">#REF!</definedName>
    <definedName name="BExZVMYK7BAH6AGIAEXBE1NXDZ5Z" localSheetId="2" hidden="1">#REF!</definedName>
    <definedName name="BExZVMYK7BAH6AGIAEXBE1NXDZ5Z" localSheetId="22" hidden="1">#REF!</definedName>
    <definedName name="BExZVMYK7BAH6AGIAEXBE1NXDZ5Z" localSheetId="19" hidden="1">#REF!</definedName>
    <definedName name="BExZVMYK7BAH6AGIAEXBE1NXDZ5Z" localSheetId="20" hidden="1">#REF!</definedName>
    <definedName name="BExZVMYK7BAH6AGIAEXBE1NXDZ5Z" localSheetId="14" hidden="1">#REF!</definedName>
    <definedName name="BExZVMYK7BAH6AGIAEXBE1NXDZ5Z" localSheetId="15" hidden="1">#REF!</definedName>
    <definedName name="BExZVMYK7BAH6AGIAEXBE1NXDZ5Z" localSheetId="3" hidden="1">#REF!</definedName>
    <definedName name="BExZVMYK7BAH6AGIAEXBE1NXDZ5Z" hidden="1">#REF!</definedName>
    <definedName name="BExZVPYGX2C5OSHMZ6F0KBKZ6B1S" localSheetId="2" hidden="1">#REF!</definedName>
    <definedName name="BExZVPYGX2C5OSHMZ6F0KBKZ6B1S" localSheetId="22" hidden="1">#REF!</definedName>
    <definedName name="BExZVPYGX2C5OSHMZ6F0KBKZ6B1S" localSheetId="19" hidden="1">#REF!</definedName>
    <definedName name="BExZVPYGX2C5OSHMZ6F0KBKZ6B1S" localSheetId="20" hidden="1">#REF!</definedName>
    <definedName name="BExZVPYGX2C5OSHMZ6F0KBKZ6B1S" localSheetId="14" hidden="1">#REF!</definedName>
    <definedName name="BExZVPYGX2C5OSHMZ6F0KBKZ6B1S" localSheetId="15" hidden="1">#REF!</definedName>
    <definedName name="BExZVPYGX2C5OSHMZ6F0KBKZ6B1S" localSheetId="3" hidden="1">#REF!</definedName>
    <definedName name="BExZVPYGX2C5OSHMZ6F0KBKZ6B1S" hidden="1">#REF!</definedName>
    <definedName name="BExZW3LHTS7PFBNTYM95N8J5AFYQ" localSheetId="2" hidden="1">#REF!</definedName>
    <definedName name="BExZW3LHTS7PFBNTYM95N8J5AFYQ" localSheetId="22" hidden="1">#REF!</definedName>
    <definedName name="BExZW3LHTS7PFBNTYM95N8J5AFYQ" localSheetId="19" hidden="1">#REF!</definedName>
    <definedName name="BExZW3LHTS7PFBNTYM95N8J5AFYQ" localSheetId="20" hidden="1">#REF!</definedName>
    <definedName name="BExZW3LHTS7PFBNTYM95N8J5AFYQ" localSheetId="14" hidden="1">#REF!</definedName>
    <definedName name="BExZW3LHTS7PFBNTYM95N8J5AFYQ" localSheetId="15" hidden="1">#REF!</definedName>
    <definedName name="BExZW3LHTS7PFBNTYM95N8J5AFYQ" localSheetId="3" hidden="1">#REF!</definedName>
    <definedName name="BExZW3LHTS7PFBNTYM95N8J5AFYQ" hidden="1">#REF!</definedName>
    <definedName name="BExZW472V5ADKCFHIKAJ6D4R8MU4" localSheetId="2" hidden="1">#REF!</definedName>
    <definedName name="BExZW472V5ADKCFHIKAJ6D4R8MU4" localSheetId="22" hidden="1">#REF!</definedName>
    <definedName name="BExZW472V5ADKCFHIKAJ6D4R8MU4" localSheetId="19" hidden="1">#REF!</definedName>
    <definedName name="BExZW472V5ADKCFHIKAJ6D4R8MU4" localSheetId="20" hidden="1">#REF!</definedName>
    <definedName name="BExZW472V5ADKCFHIKAJ6D4R8MU4" localSheetId="14" hidden="1">#REF!</definedName>
    <definedName name="BExZW472V5ADKCFHIKAJ6D4R8MU4" localSheetId="15" hidden="1">#REF!</definedName>
    <definedName name="BExZW472V5ADKCFHIKAJ6D4R8MU4" localSheetId="3" hidden="1">#REF!</definedName>
    <definedName name="BExZW472V5ADKCFHIKAJ6D4R8MU4" hidden="1">#REF!</definedName>
    <definedName name="BExZW5UARC8W9AQNLJX2I5WQWS5F" localSheetId="2" hidden="1">#REF!</definedName>
    <definedName name="BExZW5UARC8W9AQNLJX2I5WQWS5F" localSheetId="22" hidden="1">#REF!</definedName>
    <definedName name="BExZW5UARC8W9AQNLJX2I5WQWS5F" localSheetId="19" hidden="1">#REF!</definedName>
    <definedName name="BExZW5UARC8W9AQNLJX2I5WQWS5F" localSheetId="20" hidden="1">#REF!</definedName>
    <definedName name="BExZW5UARC8W9AQNLJX2I5WQWS5F" localSheetId="14" hidden="1">#REF!</definedName>
    <definedName name="BExZW5UARC8W9AQNLJX2I5WQWS5F" localSheetId="15" hidden="1">#REF!</definedName>
    <definedName name="BExZW5UARC8W9AQNLJX2I5WQWS5F" localSheetId="3" hidden="1">#REF!</definedName>
    <definedName name="BExZW5UARC8W9AQNLJX2I5WQWS5F" hidden="1">#REF!</definedName>
    <definedName name="BExZW7HRGN6A9YS41KI2B2UUMJ7X" localSheetId="2" hidden="1">#REF!</definedName>
    <definedName name="BExZW7HRGN6A9YS41KI2B2UUMJ7X" localSheetId="22" hidden="1">#REF!</definedName>
    <definedName name="BExZW7HRGN6A9YS41KI2B2UUMJ7X" localSheetId="19" hidden="1">#REF!</definedName>
    <definedName name="BExZW7HRGN6A9YS41KI2B2UUMJ7X" localSheetId="20" hidden="1">#REF!</definedName>
    <definedName name="BExZW7HRGN6A9YS41KI2B2UUMJ7X" localSheetId="14" hidden="1">#REF!</definedName>
    <definedName name="BExZW7HRGN6A9YS41KI2B2UUMJ7X" localSheetId="15" hidden="1">#REF!</definedName>
    <definedName name="BExZW7HRGN6A9YS41KI2B2UUMJ7X" localSheetId="3" hidden="1">#REF!</definedName>
    <definedName name="BExZW7HRGN6A9YS41KI2B2UUMJ7X" hidden="1">#REF!</definedName>
    <definedName name="BExZW8ZPNV43UXGOT98FDNIBQHZY" localSheetId="2" hidden="1">#REF!</definedName>
    <definedName name="BExZW8ZPNV43UXGOT98FDNIBQHZY" localSheetId="22" hidden="1">#REF!</definedName>
    <definedName name="BExZW8ZPNV43UXGOT98FDNIBQHZY" localSheetId="19" hidden="1">#REF!</definedName>
    <definedName name="BExZW8ZPNV43UXGOT98FDNIBQHZY" localSheetId="20" hidden="1">#REF!</definedName>
    <definedName name="BExZW8ZPNV43UXGOT98FDNIBQHZY" localSheetId="14" hidden="1">#REF!</definedName>
    <definedName name="BExZW8ZPNV43UXGOT98FDNIBQHZY" localSheetId="15" hidden="1">#REF!</definedName>
    <definedName name="BExZW8ZPNV43UXGOT98FDNIBQHZY" localSheetId="3" hidden="1">#REF!</definedName>
    <definedName name="BExZW8ZPNV43UXGOT98FDNIBQHZY" hidden="1">#REF!</definedName>
    <definedName name="BExZWKZ5N3RDXU8MZ8HQVYYD8O0F" localSheetId="2" hidden="1">#REF!</definedName>
    <definedName name="BExZWKZ5N3RDXU8MZ8HQVYYD8O0F" localSheetId="22" hidden="1">#REF!</definedName>
    <definedName name="BExZWKZ5N3RDXU8MZ8HQVYYD8O0F" localSheetId="19" hidden="1">#REF!</definedName>
    <definedName name="BExZWKZ5N3RDXU8MZ8HQVYYD8O0F" localSheetId="20" hidden="1">#REF!</definedName>
    <definedName name="BExZWKZ5N3RDXU8MZ8HQVYYD8O0F" localSheetId="14" hidden="1">#REF!</definedName>
    <definedName name="BExZWKZ5N3RDXU8MZ8HQVYYD8O0F" localSheetId="15" hidden="1">#REF!</definedName>
    <definedName name="BExZWKZ5N3RDXU8MZ8HQVYYD8O0F" localSheetId="3" hidden="1">#REF!</definedName>
    <definedName name="BExZWKZ5N3RDXU8MZ8HQVYYD8O0F" hidden="1">#REF!</definedName>
    <definedName name="BExZWMBRUCPO6F4QT5FNX8JRFL7V" localSheetId="2" hidden="1">#REF!</definedName>
    <definedName name="BExZWMBRUCPO6F4QT5FNX8JRFL7V" localSheetId="22" hidden="1">#REF!</definedName>
    <definedName name="BExZWMBRUCPO6F4QT5FNX8JRFL7V" localSheetId="19" hidden="1">#REF!</definedName>
    <definedName name="BExZWMBRUCPO6F4QT5FNX8JRFL7V" localSheetId="20" hidden="1">#REF!</definedName>
    <definedName name="BExZWMBRUCPO6F4QT5FNX8JRFL7V" localSheetId="14" hidden="1">#REF!</definedName>
    <definedName name="BExZWMBRUCPO6F4QT5FNX8JRFL7V" localSheetId="15" hidden="1">#REF!</definedName>
    <definedName name="BExZWMBRUCPO6F4QT5FNX8JRFL7V" localSheetId="3" hidden="1">#REF!</definedName>
    <definedName name="BExZWMBRUCPO6F4QT5FNX8JRFL7V" hidden="1">#REF!</definedName>
    <definedName name="BExZWQO5171HT1OZ6D6JZBHEW4JG" localSheetId="2" hidden="1">#REF!</definedName>
    <definedName name="BExZWQO5171HT1OZ6D6JZBHEW4JG" localSheetId="22" hidden="1">#REF!</definedName>
    <definedName name="BExZWQO5171HT1OZ6D6JZBHEW4JG" localSheetId="19" hidden="1">#REF!</definedName>
    <definedName name="BExZWQO5171HT1OZ6D6JZBHEW4JG" localSheetId="20" hidden="1">#REF!</definedName>
    <definedName name="BExZWQO5171HT1OZ6D6JZBHEW4JG" localSheetId="14" hidden="1">#REF!</definedName>
    <definedName name="BExZWQO5171HT1OZ6D6JZBHEW4JG" localSheetId="15" hidden="1">#REF!</definedName>
    <definedName name="BExZWQO5171HT1OZ6D6JZBHEW4JG" localSheetId="3" hidden="1">#REF!</definedName>
    <definedName name="BExZWQO5171HT1OZ6D6JZBHEW4JG" hidden="1">#REF!</definedName>
    <definedName name="BExZWSMC9T48W74GFGQCIUJ8ZPP3" localSheetId="2" hidden="1">#REF!</definedName>
    <definedName name="BExZWSMC9T48W74GFGQCIUJ8ZPP3" localSheetId="22" hidden="1">#REF!</definedName>
    <definedName name="BExZWSMC9T48W74GFGQCIUJ8ZPP3" localSheetId="19" hidden="1">#REF!</definedName>
    <definedName name="BExZWSMC9T48W74GFGQCIUJ8ZPP3" localSheetId="20" hidden="1">#REF!</definedName>
    <definedName name="BExZWSMC9T48W74GFGQCIUJ8ZPP3" localSheetId="14" hidden="1">#REF!</definedName>
    <definedName name="BExZWSMC9T48W74GFGQCIUJ8ZPP3" localSheetId="15" hidden="1">#REF!</definedName>
    <definedName name="BExZWSMC9T48W74GFGQCIUJ8ZPP3" localSheetId="3" hidden="1">#REF!</definedName>
    <definedName name="BExZWSMC9T48W74GFGQCIUJ8ZPP3" hidden="1">#REF!</definedName>
    <definedName name="BExZWUF2V4HY3HI8JN9ZVPRWK1H3" localSheetId="2" hidden="1">#REF!</definedName>
    <definedName name="BExZWUF2V4HY3HI8JN9ZVPRWK1H3" localSheetId="22" hidden="1">#REF!</definedName>
    <definedName name="BExZWUF2V4HY3HI8JN9ZVPRWK1H3" localSheetId="19" hidden="1">#REF!</definedName>
    <definedName name="BExZWUF2V4HY3HI8JN9ZVPRWK1H3" localSheetId="20" hidden="1">#REF!</definedName>
    <definedName name="BExZWUF2V4HY3HI8JN9ZVPRWK1H3" localSheetId="14" hidden="1">#REF!</definedName>
    <definedName name="BExZWUF2V4HY3HI8JN9ZVPRWK1H3" localSheetId="15" hidden="1">#REF!</definedName>
    <definedName name="BExZWUF2V4HY3HI8JN9ZVPRWK1H3" localSheetId="3" hidden="1">#REF!</definedName>
    <definedName name="BExZWUF2V4HY3HI8JN9ZVPRWK1H3" hidden="1">#REF!</definedName>
    <definedName name="BExZWX45URTK9KYDJHEXL1OTZ833" localSheetId="2" hidden="1">#REF!</definedName>
    <definedName name="BExZWX45URTK9KYDJHEXL1OTZ833" localSheetId="22" hidden="1">#REF!</definedName>
    <definedName name="BExZWX45URTK9KYDJHEXL1OTZ833" localSheetId="19" hidden="1">#REF!</definedName>
    <definedName name="BExZWX45URTK9KYDJHEXL1OTZ833" localSheetId="20" hidden="1">#REF!</definedName>
    <definedName name="BExZWX45URTK9KYDJHEXL1OTZ833" localSheetId="14" hidden="1">#REF!</definedName>
    <definedName name="BExZWX45URTK9KYDJHEXL1OTZ833" localSheetId="15" hidden="1">#REF!</definedName>
    <definedName name="BExZWX45URTK9KYDJHEXL1OTZ833" localSheetId="3" hidden="1">#REF!</definedName>
    <definedName name="BExZWX45URTK9KYDJHEXL1OTZ833" hidden="1">#REF!</definedName>
    <definedName name="BExZX0EWQEZO86WDAD9A4EAEZ012" localSheetId="2" hidden="1">#REF!</definedName>
    <definedName name="BExZX0EWQEZO86WDAD9A4EAEZ012" localSheetId="22" hidden="1">#REF!</definedName>
    <definedName name="BExZX0EWQEZO86WDAD9A4EAEZ012" localSheetId="19" hidden="1">#REF!</definedName>
    <definedName name="BExZX0EWQEZO86WDAD9A4EAEZ012" localSheetId="20" hidden="1">#REF!</definedName>
    <definedName name="BExZX0EWQEZO86WDAD9A4EAEZ012" localSheetId="14" hidden="1">#REF!</definedName>
    <definedName name="BExZX0EWQEZO86WDAD9A4EAEZ012" localSheetId="15" hidden="1">#REF!</definedName>
    <definedName name="BExZX0EWQEZO86WDAD9A4EAEZ012" localSheetId="3" hidden="1">#REF!</definedName>
    <definedName name="BExZX0EWQEZO86WDAD9A4EAEZ012" hidden="1">#REF!</definedName>
    <definedName name="BExZX2T6ZT2DZLYSDJJBPVIT5OK2" localSheetId="2" hidden="1">#REF!</definedName>
    <definedName name="BExZX2T6ZT2DZLYSDJJBPVIT5OK2" localSheetId="22" hidden="1">#REF!</definedName>
    <definedName name="BExZX2T6ZT2DZLYSDJJBPVIT5OK2" localSheetId="19" hidden="1">#REF!</definedName>
    <definedName name="BExZX2T6ZT2DZLYSDJJBPVIT5OK2" localSheetId="20" hidden="1">#REF!</definedName>
    <definedName name="BExZX2T6ZT2DZLYSDJJBPVIT5OK2" localSheetId="14" hidden="1">#REF!</definedName>
    <definedName name="BExZX2T6ZT2DZLYSDJJBPVIT5OK2" localSheetId="15" hidden="1">#REF!</definedName>
    <definedName name="BExZX2T6ZT2DZLYSDJJBPVIT5OK2" localSheetId="3" hidden="1">#REF!</definedName>
    <definedName name="BExZX2T6ZT2DZLYSDJJBPVIT5OK2" hidden="1">#REF!</definedName>
    <definedName name="BExZXOJDELULNLEH7WG0OYJT0NJ4" localSheetId="2" hidden="1">#REF!</definedName>
    <definedName name="BExZXOJDELULNLEH7WG0OYJT0NJ4" localSheetId="22" hidden="1">#REF!</definedName>
    <definedName name="BExZXOJDELULNLEH7WG0OYJT0NJ4" localSheetId="19" hidden="1">#REF!</definedName>
    <definedName name="BExZXOJDELULNLEH7WG0OYJT0NJ4" localSheetId="20" hidden="1">#REF!</definedName>
    <definedName name="BExZXOJDELULNLEH7WG0OYJT0NJ4" localSheetId="14" hidden="1">#REF!</definedName>
    <definedName name="BExZXOJDELULNLEH7WG0OYJT0NJ4" localSheetId="15" hidden="1">#REF!</definedName>
    <definedName name="BExZXOJDELULNLEH7WG0OYJT0NJ4" localSheetId="3" hidden="1">#REF!</definedName>
    <definedName name="BExZXOJDELULNLEH7WG0OYJT0NJ4" hidden="1">#REF!</definedName>
    <definedName name="BExZXOOTRNUK8LGEAZ8ZCFW9KXQ1" localSheetId="2" hidden="1">#REF!</definedName>
    <definedName name="BExZXOOTRNUK8LGEAZ8ZCFW9KXQ1" localSheetId="22" hidden="1">#REF!</definedName>
    <definedName name="BExZXOOTRNUK8LGEAZ8ZCFW9KXQ1" localSheetId="19" hidden="1">#REF!</definedName>
    <definedName name="BExZXOOTRNUK8LGEAZ8ZCFW9KXQ1" localSheetId="20" hidden="1">#REF!</definedName>
    <definedName name="BExZXOOTRNUK8LGEAZ8ZCFW9KXQ1" localSheetId="14" hidden="1">#REF!</definedName>
    <definedName name="BExZXOOTRNUK8LGEAZ8ZCFW9KXQ1" localSheetId="15" hidden="1">#REF!</definedName>
    <definedName name="BExZXOOTRNUK8LGEAZ8ZCFW9KXQ1" localSheetId="3" hidden="1">#REF!</definedName>
    <definedName name="BExZXOOTRNUK8LGEAZ8ZCFW9KXQ1" hidden="1">#REF!</definedName>
    <definedName name="BExZXT6JOXNKEDU23DKL8XZAJZIH" localSheetId="2" hidden="1">#REF!</definedName>
    <definedName name="BExZXT6JOXNKEDU23DKL8XZAJZIH" localSheetId="22" hidden="1">#REF!</definedName>
    <definedName name="BExZXT6JOXNKEDU23DKL8XZAJZIH" localSheetId="19" hidden="1">#REF!</definedName>
    <definedName name="BExZXT6JOXNKEDU23DKL8XZAJZIH" localSheetId="20" hidden="1">#REF!</definedName>
    <definedName name="BExZXT6JOXNKEDU23DKL8XZAJZIH" localSheetId="14" hidden="1">#REF!</definedName>
    <definedName name="BExZXT6JOXNKEDU23DKL8XZAJZIH" localSheetId="15" hidden="1">#REF!</definedName>
    <definedName name="BExZXT6JOXNKEDU23DKL8XZAJZIH" localSheetId="3" hidden="1">#REF!</definedName>
    <definedName name="BExZXT6JOXNKEDU23DKL8XZAJZIH" hidden="1">#REF!</definedName>
    <definedName name="BExZXUTYW1HWEEZ1LIX4OQWC7HL1" localSheetId="2" hidden="1">#REF!</definedName>
    <definedName name="BExZXUTYW1HWEEZ1LIX4OQWC7HL1" localSheetId="22" hidden="1">#REF!</definedName>
    <definedName name="BExZXUTYW1HWEEZ1LIX4OQWC7HL1" localSheetId="19" hidden="1">#REF!</definedName>
    <definedName name="BExZXUTYW1HWEEZ1LIX4OQWC7HL1" localSheetId="20" hidden="1">#REF!</definedName>
    <definedName name="BExZXUTYW1HWEEZ1LIX4OQWC7HL1" localSheetId="14" hidden="1">#REF!</definedName>
    <definedName name="BExZXUTYW1HWEEZ1LIX4OQWC7HL1" localSheetId="15" hidden="1">#REF!</definedName>
    <definedName name="BExZXUTYW1HWEEZ1LIX4OQWC7HL1" localSheetId="3" hidden="1">#REF!</definedName>
    <definedName name="BExZXUTYW1HWEEZ1LIX4OQWC7HL1" hidden="1">#REF!</definedName>
    <definedName name="BExZXY4NKQL9QD76YMQJ15U1C2G8" localSheetId="2" hidden="1">#REF!</definedName>
    <definedName name="BExZXY4NKQL9QD76YMQJ15U1C2G8" localSheetId="22" hidden="1">#REF!</definedName>
    <definedName name="BExZXY4NKQL9QD76YMQJ15U1C2G8" localSheetId="19" hidden="1">#REF!</definedName>
    <definedName name="BExZXY4NKQL9QD76YMQJ15U1C2G8" localSheetId="20" hidden="1">#REF!</definedName>
    <definedName name="BExZXY4NKQL9QD76YMQJ15U1C2G8" localSheetId="14" hidden="1">#REF!</definedName>
    <definedName name="BExZXY4NKQL9QD76YMQJ15U1C2G8" localSheetId="15" hidden="1">#REF!</definedName>
    <definedName name="BExZXY4NKQL9QD76YMQJ15U1C2G8" localSheetId="3" hidden="1">#REF!</definedName>
    <definedName name="BExZXY4NKQL9QD76YMQJ15U1C2G8" hidden="1">#REF!</definedName>
    <definedName name="BExZXYQ7U5G08FQGUIGYT14QCBOF" localSheetId="2" hidden="1">#REF!</definedName>
    <definedName name="BExZXYQ7U5G08FQGUIGYT14QCBOF" localSheetId="22" hidden="1">#REF!</definedName>
    <definedName name="BExZXYQ7U5G08FQGUIGYT14QCBOF" localSheetId="19" hidden="1">#REF!</definedName>
    <definedName name="BExZXYQ7U5G08FQGUIGYT14QCBOF" localSheetId="20" hidden="1">#REF!</definedName>
    <definedName name="BExZXYQ7U5G08FQGUIGYT14QCBOF" localSheetId="14" hidden="1">#REF!</definedName>
    <definedName name="BExZXYQ7U5G08FQGUIGYT14QCBOF" localSheetId="15" hidden="1">#REF!</definedName>
    <definedName name="BExZXYQ7U5G08FQGUIGYT14QCBOF" localSheetId="3" hidden="1">#REF!</definedName>
    <definedName name="BExZXYQ7U5G08FQGUIGYT14QCBOF" hidden="1">#REF!</definedName>
    <definedName name="BExZY02V77YJBMODJSWZOYCMPS5X" localSheetId="2" hidden="1">#REF!</definedName>
    <definedName name="BExZY02V77YJBMODJSWZOYCMPS5X" localSheetId="22" hidden="1">#REF!</definedName>
    <definedName name="BExZY02V77YJBMODJSWZOYCMPS5X" localSheetId="19" hidden="1">#REF!</definedName>
    <definedName name="BExZY02V77YJBMODJSWZOYCMPS5X" localSheetId="20" hidden="1">#REF!</definedName>
    <definedName name="BExZY02V77YJBMODJSWZOYCMPS5X" localSheetId="14" hidden="1">#REF!</definedName>
    <definedName name="BExZY02V77YJBMODJSWZOYCMPS5X" localSheetId="15" hidden="1">#REF!</definedName>
    <definedName name="BExZY02V77YJBMODJSWZOYCMPS5X" localSheetId="3" hidden="1">#REF!</definedName>
    <definedName name="BExZY02V77YJBMODJSWZOYCMPS5X" hidden="1">#REF!</definedName>
    <definedName name="BExZY3DEOYNIHRV56IY5LJXZK8RU" localSheetId="2" hidden="1">#REF!</definedName>
    <definedName name="BExZY3DEOYNIHRV56IY5LJXZK8RU" localSheetId="22" hidden="1">#REF!</definedName>
    <definedName name="BExZY3DEOYNIHRV56IY5LJXZK8RU" localSheetId="19" hidden="1">#REF!</definedName>
    <definedName name="BExZY3DEOYNIHRV56IY5LJXZK8RU" localSheetId="20" hidden="1">#REF!</definedName>
    <definedName name="BExZY3DEOYNIHRV56IY5LJXZK8RU" localSheetId="14" hidden="1">#REF!</definedName>
    <definedName name="BExZY3DEOYNIHRV56IY5LJXZK8RU" localSheetId="15" hidden="1">#REF!</definedName>
    <definedName name="BExZY3DEOYNIHRV56IY5LJXZK8RU" localSheetId="3" hidden="1">#REF!</definedName>
    <definedName name="BExZY3DEOYNIHRV56IY5LJXZK8RU" hidden="1">#REF!</definedName>
    <definedName name="BExZY49QRZIR6CA41LFA9LM6EULU" localSheetId="2" hidden="1">#REF!</definedName>
    <definedName name="BExZY49QRZIR6CA41LFA9LM6EULU" localSheetId="22" hidden="1">#REF!</definedName>
    <definedName name="BExZY49QRZIR6CA41LFA9LM6EULU" localSheetId="19" hidden="1">#REF!</definedName>
    <definedName name="BExZY49QRZIR6CA41LFA9LM6EULU" localSheetId="20" hidden="1">#REF!</definedName>
    <definedName name="BExZY49QRZIR6CA41LFA9LM6EULU" localSheetId="14" hidden="1">#REF!</definedName>
    <definedName name="BExZY49QRZIR6CA41LFA9LM6EULU" localSheetId="15" hidden="1">#REF!</definedName>
    <definedName name="BExZY49QRZIR6CA41LFA9LM6EULU" localSheetId="3" hidden="1">#REF!</definedName>
    <definedName name="BExZY49QRZIR6CA41LFA9LM6EULU" hidden="1">#REF!</definedName>
    <definedName name="BExZYTG2G7W27YATTETFDDCZ0C4U" localSheetId="2" hidden="1">#REF!</definedName>
    <definedName name="BExZYTG2G7W27YATTETFDDCZ0C4U" localSheetId="22" hidden="1">#REF!</definedName>
    <definedName name="BExZYTG2G7W27YATTETFDDCZ0C4U" localSheetId="19" hidden="1">#REF!</definedName>
    <definedName name="BExZYTG2G7W27YATTETFDDCZ0C4U" localSheetId="20" hidden="1">#REF!</definedName>
    <definedName name="BExZYTG2G7W27YATTETFDDCZ0C4U" localSheetId="14" hidden="1">#REF!</definedName>
    <definedName name="BExZYTG2G7W27YATTETFDDCZ0C4U" localSheetId="15" hidden="1">#REF!</definedName>
    <definedName name="BExZYTG2G7W27YATTETFDDCZ0C4U" localSheetId="3" hidden="1">#REF!</definedName>
    <definedName name="BExZYTG2G7W27YATTETFDDCZ0C4U" hidden="1">#REF!</definedName>
    <definedName name="BExZYYOZMC36ROQDWLR5Z17WKHCR" localSheetId="2" hidden="1">#REF!</definedName>
    <definedName name="BExZYYOZMC36ROQDWLR5Z17WKHCR" localSheetId="22" hidden="1">#REF!</definedName>
    <definedName name="BExZYYOZMC36ROQDWLR5Z17WKHCR" localSheetId="19" hidden="1">#REF!</definedName>
    <definedName name="BExZYYOZMC36ROQDWLR5Z17WKHCR" localSheetId="20" hidden="1">#REF!</definedName>
    <definedName name="BExZYYOZMC36ROQDWLR5Z17WKHCR" localSheetId="14" hidden="1">#REF!</definedName>
    <definedName name="BExZYYOZMC36ROQDWLR5Z17WKHCR" localSheetId="15" hidden="1">#REF!</definedName>
    <definedName name="BExZYYOZMC36ROQDWLR5Z17WKHCR" localSheetId="3" hidden="1">#REF!</definedName>
    <definedName name="BExZYYOZMC36ROQDWLR5Z17WKHCR" hidden="1">#REF!</definedName>
    <definedName name="BExZZ2FQA9A8C7CJKMEFQ9VPSLCE" localSheetId="2" hidden="1">#REF!</definedName>
    <definedName name="BExZZ2FQA9A8C7CJKMEFQ9VPSLCE" localSheetId="22" hidden="1">#REF!</definedName>
    <definedName name="BExZZ2FQA9A8C7CJKMEFQ9VPSLCE" localSheetId="19" hidden="1">#REF!</definedName>
    <definedName name="BExZZ2FQA9A8C7CJKMEFQ9VPSLCE" localSheetId="20" hidden="1">#REF!</definedName>
    <definedName name="BExZZ2FQA9A8C7CJKMEFQ9VPSLCE" localSheetId="14" hidden="1">#REF!</definedName>
    <definedName name="BExZZ2FQA9A8C7CJKMEFQ9VPSLCE" localSheetId="15" hidden="1">#REF!</definedName>
    <definedName name="BExZZ2FQA9A8C7CJKMEFQ9VPSLCE" localSheetId="3" hidden="1">#REF!</definedName>
    <definedName name="BExZZ2FQA9A8C7CJKMEFQ9VPSLCE" hidden="1">#REF!</definedName>
    <definedName name="BExZZ7ZGXIMA3OVYAWY3YQSK64LF" localSheetId="2" hidden="1">#REF!</definedName>
    <definedName name="BExZZ7ZGXIMA3OVYAWY3YQSK64LF" localSheetId="22" hidden="1">#REF!</definedName>
    <definedName name="BExZZ7ZGXIMA3OVYAWY3YQSK64LF" localSheetId="19" hidden="1">#REF!</definedName>
    <definedName name="BExZZ7ZGXIMA3OVYAWY3YQSK64LF" localSheetId="20" hidden="1">#REF!</definedName>
    <definedName name="BExZZ7ZGXIMA3OVYAWY3YQSK64LF" localSheetId="14" hidden="1">#REF!</definedName>
    <definedName name="BExZZ7ZGXIMA3OVYAWY3YQSK64LF" localSheetId="15" hidden="1">#REF!</definedName>
    <definedName name="BExZZ7ZGXIMA3OVYAWY3YQSK64LF" localSheetId="3" hidden="1">#REF!</definedName>
    <definedName name="BExZZ7ZGXIMA3OVYAWY3YQSK64LF" hidden="1">#REF!</definedName>
    <definedName name="BExZZ8FKEIFG203MU6SEJ69MINCD" localSheetId="2" hidden="1">#REF!</definedName>
    <definedName name="BExZZ8FKEIFG203MU6SEJ69MINCD" localSheetId="22" hidden="1">#REF!</definedName>
    <definedName name="BExZZ8FKEIFG203MU6SEJ69MINCD" localSheetId="19" hidden="1">#REF!</definedName>
    <definedName name="BExZZ8FKEIFG203MU6SEJ69MINCD" localSheetId="20" hidden="1">#REF!</definedName>
    <definedName name="BExZZ8FKEIFG203MU6SEJ69MINCD" localSheetId="14" hidden="1">#REF!</definedName>
    <definedName name="BExZZ8FKEIFG203MU6SEJ69MINCD" localSheetId="15" hidden="1">#REF!</definedName>
    <definedName name="BExZZ8FKEIFG203MU6SEJ69MINCD" localSheetId="3" hidden="1">#REF!</definedName>
    <definedName name="BExZZ8FKEIFG203MU6SEJ69MINCD" hidden="1">#REF!</definedName>
    <definedName name="BExZZCHAVHW8C2H649KRGVQ0WVRT" localSheetId="2" hidden="1">#REF!</definedName>
    <definedName name="BExZZCHAVHW8C2H649KRGVQ0WVRT" localSheetId="22" hidden="1">#REF!</definedName>
    <definedName name="BExZZCHAVHW8C2H649KRGVQ0WVRT" localSheetId="19" hidden="1">#REF!</definedName>
    <definedName name="BExZZCHAVHW8C2H649KRGVQ0WVRT" localSheetId="20" hidden="1">#REF!</definedName>
    <definedName name="BExZZCHAVHW8C2H649KRGVQ0WVRT" localSheetId="14" hidden="1">#REF!</definedName>
    <definedName name="BExZZCHAVHW8C2H649KRGVQ0WVRT" localSheetId="15" hidden="1">#REF!</definedName>
    <definedName name="BExZZCHAVHW8C2H649KRGVQ0WVRT" localSheetId="3" hidden="1">#REF!</definedName>
    <definedName name="BExZZCHAVHW8C2H649KRGVQ0WVRT" hidden="1">#REF!</definedName>
    <definedName name="BExZZTK54OTLF2YB68BHGOS27GEN" localSheetId="2" hidden="1">#REF!</definedName>
    <definedName name="BExZZTK54OTLF2YB68BHGOS27GEN" localSheetId="22" hidden="1">#REF!</definedName>
    <definedName name="BExZZTK54OTLF2YB68BHGOS27GEN" localSheetId="19" hidden="1">#REF!</definedName>
    <definedName name="BExZZTK54OTLF2YB68BHGOS27GEN" localSheetId="20" hidden="1">#REF!</definedName>
    <definedName name="BExZZTK54OTLF2YB68BHGOS27GEN" localSheetId="14" hidden="1">#REF!</definedName>
    <definedName name="BExZZTK54OTLF2YB68BHGOS27GEN" localSheetId="15" hidden="1">#REF!</definedName>
    <definedName name="BExZZTK54OTLF2YB68BHGOS27GEN" localSheetId="3" hidden="1">#REF!</definedName>
    <definedName name="BExZZTK54OTLF2YB68BHGOS27GEN" hidden="1">#REF!</definedName>
    <definedName name="BExZZXB3JQQG4SIZS4MRU6NNW7HI" localSheetId="2" hidden="1">#REF!</definedName>
    <definedName name="BExZZXB3JQQG4SIZS4MRU6NNW7HI" localSheetId="22" hidden="1">#REF!</definedName>
    <definedName name="BExZZXB3JQQG4SIZS4MRU6NNW7HI" localSheetId="19" hidden="1">#REF!</definedName>
    <definedName name="BExZZXB3JQQG4SIZS4MRU6NNW7HI" localSheetId="20" hidden="1">#REF!</definedName>
    <definedName name="BExZZXB3JQQG4SIZS4MRU6NNW7HI" localSheetId="14" hidden="1">#REF!</definedName>
    <definedName name="BExZZXB3JQQG4SIZS4MRU6NNW7HI" localSheetId="15" hidden="1">#REF!</definedName>
    <definedName name="BExZZXB3JQQG4SIZS4MRU6NNW7HI" localSheetId="3" hidden="1">#REF!</definedName>
    <definedName name="BExZZXB3JQQG4SIZS4MRU6NNW7HI" hidden="1">#REF!</definedName>
    <definedName name="BExZZZEMIIFKMLLV4DJKX5TB9R5V" localSheetId="2" hidden="1">#REF!</definedName>
    <definedName name="BExZZZEMIIFKMLLV4DJKX5TB9R5V" localSheetId="22" hidden="1">#REF!</definedName>
    <definedName name="BExZZZEMIIFKMLLV4DJKX5TB9R5V" localSheetId="19" hidden="1">#REF!</definedName>
    <definedName name="BExZZZEMIIFKMLLV4DJKX5TB9R5V" localSheetId="20" hidden="1">#REF!</definedName>
    <definedName name="BExZZZEMIIFKMLLV4DJKX5TB9R5V" localSheetId="14" hidden="1">#REF!</definedName>
    <definedName name="BExZZZEMIIFKMLLV4DJKX5TB9R5V" localSheetId="15" hidden="1">#REF!</definedName>
    <definedName name="BExZZZEMIIFKMLLV4DJKX5TB9R5V" localSheetId="3" hidden="1">#REF!</definedName>
    <definedName name="BExZZZEMIIFKMLLV4DJKX5TB9R5V" hidden="1">#REF!</definedName>
    <definedName name="BOOK_LIFE">'[22]Lvl FCR'!$G$10</definedName>
    <definedName name="BottomRight" localSheetId="2">#REF!</definedName>
    <definedName name="BottomRight" localSheetId="22">#REF!</definedName>
    <definedName name="BottomRight" localSheetId="19">#REF!</definedName>
    <definedName name="BottomRight" localSheetId="20">#REF!</definedName>
    <definedName name="BottomRight" localSheetId="0">#REF!</definedName>
    <definedName name="BottomRight" localSheetId="3">#REF!</definedName>
    <definedName name="BottomRight">#REF!</definedName>
    <definedName name="bpatoggle" localSheetId="2">#REF!</definedName>
    <definedName name="bpatoggle" localSheetId="22">#REF!</definedName>
    <definedName name="bpatoggle" localSheetId="3">#REF!</definedName>
    <definedName name="bpatoggle">#REF!</definedName>
    <definedName name="BPAX">[7]EXTERNAL!$A$121:$IV$123</definedName>
    <definedName name="BRI" localSheetId="2">#REF!</definedName>
    <definedName name="BRI" localSheetId="22">#REF!</definedName>
    <definedName name="BRI" localSheetId="3">#REF!</definedName>
    <definedName name="BRI">#REF!</definedName>
    <definedName name="BS_Accounts" localSheetId="2">#REF!</definedName>
    <definedName name="BS_Accounts" localSheetId="22">#REF!</definedName>
    <definedName name="BS_Accounts" localSheetId="19">#REF!</definedName>
    <definedName name="BS_Accounts" localSheetId="20">#REF!</definedName>
    <definedName name="BS_Accounts" localSheetId="3">#REF!</definedName>
    <definedName name="BS_Accounts">#REF!</definedName>
    <definedName name="Button_1">"TradeSummary_Ken_Finicle_List"</definedName>
    <definedName name="CAE.T">[7]INTERNAL!$A$34:$IV$36</definedName>
    <definedName name="CAES1.T">[7]INTERNAL!$A$37:$IV$39</definedName>
    <definedName name="Capacity" localSheetId="2">#REF!</definedName>
    <definedName name="Capacity" localSheetId="22">#REF!</definedName>
    <definedName name="Capacity" localSheetId="19">#REF!</definedName>
    <definedName name="Capacity" localSheetId="20">#REF!</definedName>
    <definedName name="Capacity" localSheetId="3">#REF!</definedName>
    <definedName name="Capacity">#REF!</definedName>
    <definedName name="capfact" localSheetId="2">#REF!</definedName>
    <definedName name="capfact" localSheetId="22">#REF!</definedName>
    <definedName name="capfact" localSheetId="3">#REF!</definedName>
    <definedName name="capfact">#REF!</definedName>
    <definedName name="CASE" localSheetId="14">[23]INPUTS!$C$11</definedName>
    <definedName name="CASE">[24]INPUTS!$C$8</definedName>
    <definedName name="CaseDescription" localSheetId="19">'[14]Dispatch Cases'!$C$11</definedName>
    <definedName name="CaseDescription" localSheetId="20">'[14]Dispatch Cases'!$C$11</definedName>
    <definedName name="CaseDescription">'[14]Dispatch Cases'!$C$11</definedName>
    <definedName name="CBWorkbookPriority" hidden="1">-2060790043</definedName>
    <definedName name="CCGT_HeatRate" localSheetId="19">[14]Assumptions!$H$23</definedName>
    <definedName name="CCGT_HeatRate" localSheetId="20">[14]Assumptions!$H$23</definedName>
    <definedName name="CCGT_HeatRate">[14]Assumptions!$H$23</definedName>
    <definedName name="CCGTPrice" localSheetId="19">[14]Assumptions!$H$22</definedName>
    <definedName name="CCGTPrice" localSheetId="20">[14]Assumptions!$H$22</definedName>
    <definedName name="CCGTPrice">[14]Assumptions!$H$22</definedName>
    <definedName name="cep_test" localSheetId="2">'[25]External Allocators'!#REF!</definedName>
    <definedName name="cep_test" localSheetId="22">'[25]External Allocators'!#REF!</definedName>
    <definedName name="cep_test" localSheetId="3">'[25]External Allocators'!#REF!</definedName>
    <definedName name="cep_test">'[25]External Allocators'!#REF!</definedName>
    <definedName name="cerarvm" localSheetId="2">#REF!</definedName>
    <definedName name="cerarvm" localSheetId="22">#REF!</definedName>
    <definedName name="cerarvm" localSheetId="3">#REF!</definedName>
    <definedName name="cerarvm">#REF!</definedName>
    <definedName name="CL_RT" localSheetId="2">#REF!</definedName>
    <definedName name="CL_RT" localSheetId="22">#REF!</definedName>
    <definedName name="CL_RT" localSheetId="19">#REF!</definedName>
    <definedName name="CL_RT" localSheetId="20">#REF!</definedName>
    <definedName name="CL_RT" localSheetId="3">#REF!</definedName>
    <definedName name="CL_RT">#REF!</definedName>
    <definedName name="CL_RT2">'[26]Transp Data'!$A$6:$C$81</definedName>
    <definedName name="Classification" localSheetId="2">#REF!</definedName>
    <definedName name="Classification" localSheetId="22">#REF!</definedName>
    <definedName name="Classification" localSheetId="3">#REF!</definedName>
    <definedName name="Classification">#REF!</definedName>
    <definedName name="clawback" localSheetId="2">#REF!</definedName>
    <definedName name="clawback" localSheetId="22">#REF!</definedName>
    <definedName name="clawback" localSheetId="3">#REF!</definedName>
    <definedName name="clawback">#REF!</definedName>
    <definedName name="close" localSheetId="2">#REF!</definedName>
    <definedName name="close" localSheetId="22">#REF!</definedName>
    <definedName name="close" localSheetId="3">#REF!</definedName>
    <definedName name="close">#REF!</definedName>
    <definedName name="cod" localSheetId="2">#REF!</definedName>
    <definedName name="cod" localSheetId="22">#REF!</definedName>
    <definedName name="cod" localSheetId="3">#REF!</definedName>
    <definedName name="cod">#REF!</definedName>
    <definedName name="COLHOUSE" localSheetId="2">[20]model!#REF!</definedName>
    <definedName name="COLHOUSE" localSheetId="22">[20]model!#REF!</definedName>
    <definedName name="COLHOUSE" localSheetId="19">#REF!</definedName>
    <definedName name="COLHOUSE" localSheetId="20">#REF!</definedName>
    <definedName name="COLHOUSE" localSheetId="0">[20]model!#REF!</definedName>
    <definedName name="COLHOUSE" localSheetId="3">[20]model!#REF!</definedName>
    <definedName name="COLHOUSE">[20]model!#REF!</definedName>
    <definedName name="COLXFER" localSheetId="2">[20]model!#REF!</definedName>
    <definedName name="COLXFER" localSheetId="22">[20]model!#REF!</definedName>
    <definedName name="COLXFER" localSheetId="19">[11]model!#REF!</definedName>
    <definedName name="COLXFER" localSheetId="20">[11]model!#REF!</definedName>
    <definedName name="COLXFER" localSheetId="0">[20]model!#REF!</definedName>
    <definedName name="COLXFER" localSheetId="3">[20]model!#REF!</definedName>
    <definedName name="COLXFER">[20]model!#REF!</definedName>
    <definedName name="CombWC_LineItem" localSheetId="2">'[2]1.06'!#REF!</definedName>
    <definedName name="CombWC_LineItem" localSheetId="22">'[2]1.06'!#REF!</definedName>
    <definedName name="CombWC_LineItem" localSheetId="19">[1]BS!#REF!</definedName>
    <definedName name="CombWC_LineItem" localSheetId="20">[1]BS!#REF!</definedName>
    <definedName name="CombWC_LineItem" localSheetId="0">'[2]1.06'!#REF!</definedName>
    <definedName name="CombWC_LineItem" localSheetId="3">'[2]1.06'!#REF!</definedName>
    <definedName name="CombWC_LineItem">'[2]1.06'!#REF!</definedName>
    <definedName name="COMMON_ADMIN_ALLOCATED" localSheetId="2">#REF!</definedName>
    <definedName name="COMMON_ADMIN_ALLOCATED" localSheetId="22">#REF!</definedName>
    <definedName name="COMMON_ADMIN_ALLOCATED" localSheetId="19">#REF!</definedName>
    <definedName name="COMMON_ADMIN_ALLOCATED" localSheetId="20">#REF!</definedName>
    <definedName name="COMMON_ADMIN_ALLOCATED" localSheetId="3">#REF!</definedName>
    <definedName name="COMMON_ADMIN_ALLOCATED">#REF!</definedName>
    <definedName name="COMPINSR" localSheetId="2">#REF!</definedName>
    <definedName name="COMPINSR" localSheetId="22">#REF!</definedName>
    <definedName name="COMPINSR" localSheetId="19">#REF!</definedName>
    <definedName name="COMPINSR" localSheetId="20">#REF!</definedName>
    <definedName name="COMPINSR" localSheetId="3">#REF!</definedName>
    <definedName name="COMPINSR">#REF!</definedName>
    <definedName name="CONSERV" localSheetId="2">#REF!</definedName>
    <definedName name="CONSERV" localSheetId="22">#REF!</definedName>
    <definedName name="CONSERV" localSheetId="19">#REF!</definedName>
    <definedName name="CONSERV" localSheetId="20">#REF!</definedName>
    <definedName name="CONSERV" localSheetId="3">#REF!</definedName>
    <definedName name="CONSERV">#REF!</definedName>
    <definedName name="constructcont" localSheetId="2">#REF!</definedName>
    <definedName name="constructcont" localSheetId="22">#REF!</definedName>
    <definedName name="constructcont" localSheetId="3">#REF!</definedName>
    <definedName name="constructcont">#REF!</definedName>
    <definedName name="Construction_OH">'[27]Virtual 49 Back-Up'!$E$54</definedName>
    <definedName name="Consv_Rdr_Rt" localSheetId="2">[28]Sch_120!#REF!</definedName>
    <definedName name="Consv_Rdr_Rt" localSheetId="22">[28]Sch_120!#REF!</definedName>
    <definedName name="Consv_Rdr_Rt" localSheetId="19">[28]Sch_120!#REF!</definedName>
    <definedName name="Consv_Rdr_Rt" localSheetId="20">[28]Sch_120!#REF!</definedName>
    <definedName name="Consv_Rdr_Rt" localSheetId="0">[28]Sch_120!#REF!</definedName>
    <definedName name="Consv_Rdr_Rt" localSheetId="3">[28]Sch_120!#REF!</definedName>
    <definedName name="Consv_Rdr_Rt">[28]Sch_120!#REF!</definedName>
    <definedName name="cont" localSheetId="2">[13]Sheet2!#REF!</definedName>
    <definedName name="cont" localSheetId="22">[13]Sheet2!#REF!</definedName>
    <definedName name="cont" localSheetId="0">[13]Sheet2!#REF!</definedName>
    <definedName name="cont" localSheetId="3">[13]Sheet2!#REF!</definedName>
    <definedName name="cont">[13]Sheet2!#REF!</definedName>
    <definedName name="ContractDate" localSheetId="2">'[29]Dispatch Cases'!#REF!</definedName>
    <definedName name="ContractDate" localSheetId="22">'[29]Dispatch Cases'!#REF!</definedName>
    <definedName name="ContractDate" localSheetId="19">'[30]Dispatch Cases'!#REF!</definedName>
    <definedName name="ContractDate" localSheetId="20">'[30]Dispatch Cases'!#REF!</definedName>
    <definedName name="ContractDate" localSheetId="0">'[29]Dispatch Cases'!#REF!</definedName>
    <definedName name="ContractDate" localSheetId="3">'[29]Dispatch Cases'!#REF!</definedName>
    <definedName name="ContractDate">'[29]Dispatch Cases'!#REF!</definedName>
    <definedName name="Conv_Factor" localSheetId="2">[28]Sch_120!#REF!</definedName>
    <definedName name="Conv_Factor" localSheetId="22">[28]Sch_120!#REF!</definedName>
    <definedName name="Conv_Factor" localSheetId="19">[28]Sch_120!#REF!</definedName>
    <definedName name="Conv_Factor" localSheetId="20">[28]Sch_120!#REF!</definedName>
    <definedName name="Conv_Factor" localSheetId="0">[28]Sch_120!#REF!</definedName>
    <definedName name="Conv_Factor" localSheetId="3">[28]Sch_120!#REF!</definedName>
    <definedName name="Conv_Factor">[28]Sch_120!#REF!</definedName>
    <definedName name="ConversionFactor" localSheetId="19">[14]Assumptions!$I$65</definedName>
    <definedName name="ConversionFactor" localSheetId="20">[14]Assumptions!$I$65</definedName>
    <definedName name="ConversionFactor">[14]Assumptions!$I$65</definedName>
    <definedName name="CONVFACT" localSheetId="2">[20]model!#REF!</definedName>
    <definedName name="CONVFACT" localSheetId="22">[20]model!#REF!</definedName>
    <definedName name="CONVFACT" localSheetId="19">#REF!</definedName>
    <definedName name="CONVFACT" localSheetId="20">#REF!</definedName>
    <definedName name="CONVFACT" localSheetId="0">[20]model!#REF!</definedName>
    <definedName name="CONVFACT" localSheetId="3">[20]model!#REF!</definedName>
    <definedName name="CONVFACT">[20]model!#REF!</definedName>
    <definedName name="costofequit" localSheetId="2">#REF!</definedName>
    <definedName name="costofequit" localSheetId="22">#REF!</definedName>
    <definedName name="costofequit" localSheetId="3">#REF!</definedName>
    <definedName name="costofequit">#REF!</definedName>
    <definedName name="CPI" localSheetId="2">#REF!</definedName>
    <definedName name="CPI" localSheetId="22">#REF!</definedName>
    <definedName name="CPI" localSheetId="3">#REF!</definedName>
    <definedName name="CPI">#REF!</definedName>
    <definedName name="cspe_wkly_vect_input" localSheetId="2">#REF!</definedName>
    <definedName name="cspe_wkly_vect_input" localSheetId="22">#REF!</definedName>
    <definedName name="cspe_wkly_vect_input" localSheetId="3">#REF!</definedName>
    <definedName name="cspe_wkly_vect_input">#REF!</definedName>
    <definedName name="CurrQtr">'[31]Inc Stmt'!$AJ$222</definedName>
    <definedName name="CUS">[7]CLASSIFIERS!$A$6:$IV$6</definedName>
    <definedName name="cust" localSheetId="2">#REF!</definedName>
    <definedName name="cust" localSheetId="22">#REF!</definedName>
    <definedName name="cust" localSheetId="19">#REF!</definedName>
    <definedName name="cust" localSheetId="20">#REF!</definedName>
    <definedName name="cust" localSheetId="3">#REF!</definedName>
    <definedName name="cust">#REF!</definedName>
    <definedName name="CUST_1">[7]EXTERNAL!$A$22:$IV$24</definedName>
    <definedName name="CUST_4">[7]EXTERNAL!$A$25:$IV$27</definedName>
    <definedName name="CUST_5">[7]EXTERNAL!$A$28:$IV$30</definedName>
    <definedName name="CUST_6">[7]EXTERNAL!$A$31:$IV$33</definedName>
    <definedName name="CUSTDEP" localSheetId="2">#REF!</definedName>
    <definedName name="CUSTDEP" localSheetId="22">#REF!</definedName>
    <definedName name="CUSTDEP" localSheetId="19">#REF!</definedName>
    <definedName name="CUSTDEP" localSheetId="20">#REF!</definedName>
    <definedName name="CUSTDEP" localSheetId="3">#REF!</definedName>
    <definedName name="CUSTDEP">#REF!</definedName>
    <definedName name="D108.05.T">[7]INTERNAL!$A$22:$IV$24</definedName>
    <definedName name="D108.10.T">[7]INTERNAL!$A$25:$IV$27</definedName>
    <definedName name="D361.T">[7]INTERNAL!$A$4:$IV$6</definedName>
    <definedName name="D362.T">[7]INTERNAL!$A$7:$IV$9</definedName>
    <definedName name="D364.T">[7]INTERNAL!$A$10:$IV$12</definedName>
    <definedName name="D366.T">[7]INTERNAL!$A$13:$IV$15</definedName>
    <definedName name="D368.T">[7]INTERNAL!$A$16:$IV$18</definedName>
    <definedName name="D370.T">[7]INTERNAL!$A$19:$IV$21</definedName>
    <definedName name="D372.T">[7]INTERNAL!$A$28:$IV$30</definedName>
    <definedName name="Data" localSheetId="2">#REF!</definedName>
    <definedName name="Data" localSheetId="22">#REF!</definedName>
    <definedName name="Data" localSheetId="19">#REF!</definedName>
    <definedName name="Data" localSheetId="20">#REF!</definedName>
    <definedName name="Data" localSheetId="13">'[32]Mix Variance'!$B$1:$N$31</definedName>
    <definedName name="Data" localSheetId="3">#REF!</definedName>
    <definedName name="Data">#REF!</definedName>
    <definedName name="Data.Avg">'[31]Avg Amts'!$A$5:$BP$34</definedName>
    <definedName name="Data.Qtrs.Avg">'[31]Avg Amts'!$A$5:$IV$5</definedName>
    <definedName name="data1" localSheetId="2">#REF!</definedName>
    <definedName name="data1" localSheetId="22">#REF!</definedName>
    <definedName name="data1" localSheetId="19">#REF!</definedName>
    <definedName name="data1" localSheetId="20">#REF!</definedName>
    <definedName name="data1" localSheetId="13">'[33]Mix Variance'!$O$5:$T$25</definedName>
    <definedName name="data1" localSheetId="3">#REF!</definedName>
    <definedName name="data1">#REF!</definedName>
    <definedName name="data12" localSheetId="2">#REF!</definedName>
    <definedName name="data12" localSheetId="22">#REF!</definedName>
    <definedName name="data12" localSheetId="3">#REF!</definedName>
    <definedName name="data12">#REF!</definedName>
    <definedName name="daveisroyescal" localSheetId="2">#REF!</definedName>
    <definedName name="daveisroyescal" localSheetId="22">#REF!</definedName>
    <definedName name="daveisroyescal" localSheetId="3">#REF!</definedName>
    <definedName name="daveisroyescal">#REF!</definedName>
    <definedName name="daviesroyprice" localSheetId="2">#REF!</definedName>
    <definedName name="daviesroyprice" localSheetId="22">#REF!</definedName>
    <definedName name="daviesroyprice" localSheetId="3">#REF!</definedName>
    <definedName name="daviesroyprice">#REF!</definedName>
    <definedName name="debtforce" localSheetId="2">#REF!</definedName>
    <definedName name="debtforce" localSheetId="22">#REF!</definedName>
    <definedName name="debtforce" localSheetId="3">#REF!</definedName>
    <definedName name="debtforce">#REF!</definedName>
    <definedName name="DebtPerc" localSheetId="19">[14]Assumptions!$I$58</definedName>
    <definedName name="DebtPerc" localSheetId="20">[14]Assumptions!$I$58</definedName>
    <definedName name="DebtPerc">[14]Assumptions!$I$58</definedName>
    <definedName name="Dec02AMA" localSheetId="19">[34]BS!#REF!</definedName>
    <definedName name="Dec02AMA" localSheetId="20">[34]BS!#REF!</definedName>
    <definedName name="Dec02AMA">[34]BS!#REF!</definedName>
    <definedName name="Dec03AMA">[5]BS!$AJ$7:$AJ$3582</definedName>
    <definedName name="Dec04AMA">[3]BS!$AO$7:$AO$3582</definedName>
    <definedName name="Dec05AMA" localSheetId="2">#REF!</definedName>
    <definedName name="Dec05AMA" localSheetId="22">#REF!</definedName>
    <definedName name="Dec05AMA" localSheetId="3">#REF!</definedName>
    <definedName name="Dec05AMA">#REF!</definedName>
    <definedName name="Dec08AMA">[4]BS!$AJ$7:$AJ$1726</definedName>
    <definedName name="Dec09AMA">[4]BS!$AV$7:$AV$1726</definedName>
    <definedName name="Dec10AMA">[19]BS!$BN$7:$BN$1783</definedName>
    <definedName name="Degree_Days" localSheetId="2">#REF!</definedName>
    <definedName name="Degree_Days" localSheetId="22">#REF!</definedName>
    <definedName name="Degree_Days" localSheetId="19">#REF!</definedName>
    <definedName name="Degree_Days" localSheetId="20">#REF!</definedName>
    <definedName name="Degree_Days" localSheetId="3">#REF!</definedName>
    <definedName name="Degree_Days">#REF!</definedName>
    <definedName name="DELETE01" localSheetId="2" hidden="1">{#N/A,#N/A,FALSE,"Coversheet";#N/A,#N/A,FALSE,"QA"}</definedName>
    <definedName name="DELETE01" localSheetId="22" hidden="1">{#N/A,#N/A,FALSE,"Coversheet";#N/A,#N/A,FALSE,"QA"}</definedName>
    <definedName name="DELETE01" localSheetId="19" hidden="1">{#N/A,#N/A,FALSE,"Coversheet";#N/A,#N/A,FALSE,"QA"}</definedName>
    <definedName name="DELETE01" localSheetId="20" hidden="1">{#N/A,#N/A,FALSE,"Coversheet";#N/A,#N/A,FALSE,"QA"}</definedName>
    <definedName name="DELETE01" localSheetId="14" hidden="1">{#N/A,#N/A,FALSE,"Coversheet";#N/A,#N/A,FALSE,"QA"}</definedName>
    <definedName name="DELETE01" localSheetId="15" hidden="1">{#N/A,#N/A,FALSE,"Coversheet";#N/A,#N/A,FALSE,"QA"}</definedName>
    <definedName name="DELETE01" localSheetId="3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localSheetId="22" hidden="1">{#N/A,#N/A,FALSE,"Schedule F";#N/A,#N/A,FALSE,"Schedule G"}</definedName>
    <definedName name="DELETE02" localSheetId="19" hidden="1">{#N/A,#N/A,FALSE,"Schedule F";#N/A,#N/A,FALSE,"Schedule G"}</definedName>
    <definedName name="DELETE02" localSheetId="20" hidden="1">{#N/A,#N/A,FALSE,"Schedule F";#N/A,#N/A,FALSE,"Schedule G"}</definedName>
    <definedName name="DELETE02" localSheetId="14" hidden="1">{#N/A,#N/A,FALSE,"Schedule F";#N/A,#N/A,FALSE,"Schedule G"}</definedName>
    <definedName name="DELETE02" localSheetId="15" hidden="1">{#N/A,#N/A,FALSE,"Schedule F";#N/A,#N/A,FALSE,"Schedule G"}</definedName>
    <definedName name="DELETE02" localSheetId="3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localSheetId="22" hidden="1">{#N/A,#N/A,FALSE,"Coversheet";#N/A,#N/A,FALSE,"QA"}</definedName>
    <definedName name="Delete06" localSheetId="19" hidden="1">{#N/A,#N/A,FALSE,"Coversheet";#N/A,#N/A,FALSE,"QA"}</definedName>
    <definedName name="Delete06" localSheetId="20" hidden="1">{#N/A,#N/A,FALSE,"Coversheet";#N/A,#N/A,FALSE,"QA"}</definedName>
    <definedName name="Delete06" localSheetId="14" hidden="1">{#N/A,#N/A,FALSE,"Coversheet";#N/A,#N/A,FALSE,"QA"}</definedName>
    <definedName name="Delete06" localSheetId="15" hidden="1">{#N/A,#N/A,FALSE,"Coversheet";#N/A,#N/A,FALSE,"QA"}</definedName>
    <definedName name="Delete06" localSheetId="3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localSheetId="22" hidden="1">{#N/A,#N/A,FALSE,"Coversheet";#N/A,#N/A,FALSE,"QA"}</definedName>
    <definedName name="Delete09" localSheetId="19" hidden="1">{#N/A,#N/A,FALSE,"Coversheet";#N/A,#N/A,FALSE,"QA"}</definedName>
    <definedName name="Delete09" localSheetId="20" hidden="1">{#N/A,#N/A,FALSE,"Coversheet";#N/A,#N/A,FALSE,"QA"}</definedName>
    <definedName name="Delete09" localSheetId="14" hidden="1">{#N/A,#N/A,FALSE,"Coversheet";#N/A,#N/A,FALSE,"QA"}</definedName>
    <definedName name="Delete09" localSheetId="15" hidden="1">{#N/A,#N/A,FALSE,"Coversheet";#N/A,#N/A,FALSE,"QA"}</definedName>
    <definedName name="Delete09" localSheetId="3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localSheetId="22" hidden="1">{#N/A,#N/A,FALSE,"Coversheet";#N/A,#N/A,FALSE,"QA"}</definedName>
    <definedName name="Delete1" localSheetId="19" hidden="1">{#N/A,#N/A,FALSE,"Coversheet";#N/A,#N/A,FALSE,"QA"}</definedName>
    <definedName name="Delete1" localSheetId="20" hidden="1">{#N/A,#N/A,FALSE,"Coversheet";#N/A,#N/A,FALSE,"QA"}</definedName>
    <definedName name="Delete1" localSheetId="14" hidden="1">{#N/A,#N/A,FALSE,"Coversheet";#N/A,#N/A,FALSE,"QA"}</definedName>
    <definedName name="Delete1" localSheetId="15" hidden="1">{#N/A,#N/A,FALSE,"Coversheet";#N/A,#N/A,FALSE,"QA"}</definedName>
    <definedName name="Delete1" localSheetId="3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localSheetId="22" hidden="1">{#N/A,#N/A,FALSE,"Schedule F";#N/A,#N/A,FALSE,"Schedule G"}</definedName>
    <definedName name="Delete10" localSheetId="19" hidden="1">{#N/A,#N/A,FALSE,"Schedule F";#N/A,#N/A,FALSE,"Schedule G"}</definedName>
    <definedName name="Delete10" localSheetId="20" hidden="1">{#N/A,#N/A,FALSE,"Schedule F";#N/A,#N/A,FALSE,"Schedule G"}</definedName>
    <definedName name="Delete10" localSheetId="14" hidden="1">{#N/A,#N/A,FALSE,"Schedule F";#N/A,#N/A,FALSE,"Schedule G"}</definedName>
    <definedName name="Delete10" localSheetId="15" hidden="1">{#N/A,#N/A,FALSE,"Schedule F";#N/A,#N/A,FALSE,"Schedule G"}</definedName>
    <definedName name="Delete10" localSheetId="3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localSheetId="22" hidden="1">{#N/A,#N/A,FALSE,"Coversheet";#N/A,#N/A,FALSE,"QA"}</definedName>
    <definedName name="Delete21" localSheetId="19" hidden="1">{#N/A,#N/A,FALSE,"Coversheet";#N/A,#N/A,FALSE,"QA"}</definedName>
    <definedName name="Delete21" localSheetId="20" hidden="1">{#N/A,#N/A,FALSE,"Coversheet";#N/A,#N/A,FALSE,"QA"}</definedName>
    <definedName name="Delete21" localSheetId="14" hidden="1">{#N/A,#N/A,FALSE,"Coversheet";#N/A,#N/A,FALSE,"QA"}</definedName>
    <definedName name="Delete21" localSheetId="15" hidden="1">{#N/A,#N/A,FALSE,"Coversheet";#N/A,#N/A,FALSE,"QA"}</definedName>
    <definedName name="Delete21" localSheetId="3" hidden="1">{#N/A,#N/A,FALSE,"Coversheet";#N/A,#N/A,FALSE,"QA"}</definedName>
    <definedName name="Delete21" hidden="1">{#N/A,#N/A,FALSE,"Coversheet";#N/A,#N/A,FALSE,"QA"}</definedName>
    <definedName name="DEM">[7]CLASSIFIERS!$A$4:$IV$4</definedName>
    <definedName name="DEM_1">[7]EXTERNAL!$A$7:$IV$9</definedName>
    <definedName name="DEM_12CP">[7]EXTERNAL!$A$118:$IV$120</definedName>
    <definedName name="DEM_12NCP_P">[7]EXTERNAL!$A$187:$IV$189</definedName>
    <definedName name="DEM_12NCP_S">[7]EXTERNAL!$A$190:$IV$192</definedName>
    <definedName name="DEM_12NCP1">[7]EXTERNAL!$A$139:$IV$141</definedName>
    <definedName name="DEM_12NCP2">[7]EXTERNAL!$A$130:$IV$132</definedName>
    <definedName name="DEM_1A">[7]EXTERNAL!$A$115:$IV$117</definedName>
    <definedName name="DEM_2A">[7]EXTERNAL!$A$148:$IV$150</definedName>
    <definedName name="DEM_3A">[7]EXTERNAL!$A$199:$IV$201</definedName>
    <definedName name="DEM_3B">[7]EXTERNAL!$A$196:$IV$198</definedName>
    <definedName name="DEMAND" localSheetId="2">[35]Bremerton!#REF!</definedName>
    <definedName name="DEMAND" localSheetId="22">[35]Bremerton!#REF!</definedName>
    <definedName name="DEMAND" localSheetId="3">[35]Bremerton!#REF!</definedName>
    <definedName name="DEMAND">[35]Bremerton!#REF!</definedName>
    <definedName name="Demands" localSheetId="2">#REF!</definedName>
    <definedName name="Demands" localSheetId="22">#REF!</definedName>
    <definedName name="Demands" localSheetId="3">#REF!</definedName>
    <definedName name="Demands">#REF!</definedName>
    <definedName name="DEPRECIATION" localSheetId="2">#REF!</definedName>
    <definedName name="DEPRECIATION" localSheetId="22">#REF!</definedName>
    <definedName name="DEPRECIATION" localSheetId="19">#REF!</definedName>
    <definedName name="DEPRECIATION" localSheetId="20">#REF!</definedName>
    <definedName name="DEPRECIATION" localSheetId="3">#REF!</definedName>
    <definedName name="DEPRECIATION">#REF!</definedName>
    <definedName name="DES1.T">[7]INTERNAL!$A$40:$IV$42</definedName>
    <definedName name="DES2.T">[7]INTERNAL!$A$43:$IV$45</definedName>
    <definedName name="devfee" localSheetId="2">#REF!</definedName>
    <definedName name="devfee" localSheetId="22">#REF!</definedName>
    <definedName name="devfee" localSheetId="3">#REF!</definedName>
    <definedName name="devfee">#REF!</definedName>
    <definedName name="DF_HeatRate" localSheetId="19">[14]Assumptions!$L$23</definedName>
    <definedName name="DF_HeatRate" localSheetId="20">[14]Assumptions!$L$23</definedName>
    <definedName name="DF_HeatRate">[14]Assumptions!$L$23</definedName>
    <definedName name="DFIT" localSheetId="2" hidden="1">{#N/A,#N/A,FALSE,"Coversheet";#N/A,#N/A,FALSE,"QA"}</definedName>
    <definedName name="DFIT" localSheetId="22" hidden="1">{#N/A,#N/A,FALSE,"Coversheet";#N/A,#N/A,FALSE,"QA"}</definedName>
    <definedName name="DFIT" localSheetId="19" hidden="1">{#N/A,#N/A,FALSE,"Coversheet";#N/A,#N/A,FALSE,"QA"}</definedName>
    <definedName name="DFIT" localSheetId="20" hidden="1">{#N/A,#N/A,FALSE,"Coversheet";#N/A,#N/A,FALSE,"QA"}</definedName>
    <definedName name="DFIT" localSheetId="14" hidden="1">{#N/A,#N/A,FALSE,"Coversheet";#N/A,#N/A,FALSE,"QA"}</definedName>
    <definedName name="DFIT" localSheetId="15" hidden="1">{#N/A,#N/A,FALSE,"Coversheet";#N/A,#N/A,FALSE,"QA"}</definedName>
    <definedName name="DFIT" localSheetId="3" hidden="1">{#N/A,#N/A,FALSE,"Coversheet";#N/A,#N/A,FALSE,"QA"}</definedName>
    <definedName name="DFIT" hidden="1">{#N/A,#N/A,FALSE,"Coversheet";#N/A,#N/A,FALSE,"QA"}</definedName>
    <definedName name="DIR_40">[7]EXTERNAL!$A$193:$IV$195</definedName>
    <definedName name="DIR_449">[7]EXTERNAL!$A$127:$IV$129</definedName>
    <definedName name="DIR_449_ENERGY">[7]EXTERNAL!$A$160:$IV$162</definedName>
    <definedName name="DIR_449_HV">[7]EXTERNAL!$A$157:$IV$159</definedName>
    <definedName name="DIR_449_OATT">[7]EXTERNAL!$A$166:$IV$168</definedName>
    <definedName name="DIR_RESALE">[7]EXTERNAL!$A$124:$IV$126</definedName>
    <definedName name="DIR_RESALE_LARGE">[7]EXTERNAL!$A$154:$IV$156</definedName>
    <definedName name="DIR_RESALE_SMALL">[7]EXTERNAL!$A$151:$IV$153</definedName>
    <definedName name="DIR108.09">[7]EXTERNAL!$A$106:$IV$108</definedName>
    <definedName name="DIR235.00">[7]EXTERNAL!$A$85:$IV$87</definedName>
    <definedName name="DIR360.01">[7]EXTERNAL!$A$37:$IV$39</definedName>
    <definedName name="DIR361.01">[7]EXTERNAL!$A$40:$IV$42</definedName>
    <definedName name="DIR362.01">[7]EXTERNAL!$A$43:$IV$45</definedName>
    <definedName name="DIR364.01">[7]EXTERNAL!$A$46:$IV$48</definedName>
    <definedName name="DIR366.01">[7]EXTERNAL!$A$49:$IV$51</definedName>
    <definedName name="DIR368.03">[7]EXTERNAL!$A$55:$IV$57</definedName>
    <definedName name="DIR368.03C">[7]EXTERNAL!$A$52:$IV$54</definedName>
    <definedName name="DIR372.00">[7]EXTERNAL!$A$58:$IV$60</definedName>
    <definedName name="DIR373.00">[7]EXTERNAL!$A$61:$IV$63</definedName>
    <definedName name="DIR450.01">[7]EXTERNAL!$A$10:$IV$12</definedName>
    <definedName name="DIR450.02">[7]EXTERNAL!$A$184:$IV$186</definedName>
    <definedName name="DIR451.02">[7]EXTERNAL!$A$70:$IV$72</definedName>
    <definedName name="DIR451.03">[7]EXTERNAL!$A$136:$IV$138</definedName>
    <definedName name="DIR451.05">[7]EXTERNAL!$A$76:$IV$78</definedName>
    <definedName name="DIR451.06">[7]EXTERNAL!$A$109:$IV$111</definedName>
    <definedName name="DIR451.07">[7]EXTERNAL!$A$133:$IV$135</definedName>
    <definedName name="DIR454.04">[7]EXTERNAL!$A$73:$IV$75</definedName>
    <definedName name="DIR556.01">[7]EXTERNAL!$A$175:$IV$177</definedName>
    <definedName name="DIR565.02">[7]EXTERNAL!$A$178:$IV$180</definedName>
    <definedName name="DIR908.01">[7]EXTERNAL!$A$172:$IV$174</definedName>
    <definedName name="DIR920.01">[7]EXTERNAL!$A$181:$IV$183</definedName>
    <definedName name="Disc" localSheetId="2">'[29]Debt Amortization'!#REF!</definedName>
    <definedName name="Disc" localSheetId="22">'[29]Debt Amortization'!#REF!</definedName>
    <definedName name="Disc" localSheetId="19">'[30]Debt Amortization'!#REF!</definedName>
    <definedName name="Disc" localSheetId="20">'[30]Debt Amortization'!#REF!</definedName>
    <definedName name="Disc" localSheetId="0">'[29]Debt Amortization'!#REF!</definedName>
    <definedName name="Disc" localSheetId="3">'[29]Debt Amortization'!#REF!</definedName>
    <definedName name="Disc">'[29]Debt Amortization'!#REF!</definedName>
    <definedName name="Discount_for_Revenue_Reqmt">'[36]Assumptions of Purchase'!$B$45</definedName>
    <definedName name="DOCKET" localSheetId="2">#REF!</definedName>
    <definedName name="DOCKET" localSheetId="21">'2009GRC Elec Conv Factor'!#REF!</definedName>
    <definedName name="DOCKET" localSheetId="22">'2009GRC Gas Conv Factor'!#REF!</definedName>
    <definedName name="DOCKET" localSheetId="19">'2011GRC Elec Conv Factor'!#REF!</definedName>
    <definedName name="DOCKET" localSheetId="20">'2011GRC Gas Conv Factor'!#REF!</definedName>
    <definedName name="DOCKET" localSheetId="3">#REF!</definedName>
    <definedName name="DOCKET">#REF!</definedName>
    <definedName name="DP.T">[7]INTERNAL!$A$46:$IV$48</definedName>
    <definedName name="DurPTC" localSheetId="2">#REF!</definedName>
    <definedName name="DurPTC" localSheetId="22">#REF!</definedName>
    <definedName name="DurPTC" localSheetId="3">#REF!</definedName>
    <definedName name="DurPTC">#REF!</definedName>
    <definedName name="EBFIT.T">[7]INTERNAL!$A$88:$IV$90</definedName>
    <definedName name="ee" localSheetId="2" hidden="1">{#N/A,#N/A,FALSE,"Month ";#N/A,#N/A,FALSE,"YTD";#N/A,#N/A,FALSE,"12 mo ended"}</definedName>
    <definedName name="ee" localSheetId="22" hidden="1">{#N/A,#N/A,FALSE,"Month ";#N/A,#N/A,FALSE,"YTD";#N/A,#N/A,FALSE,"12 mo ended"}</definedName>
    <definedName name="ee" localSheetId="19" hidden="1">{#N/A,#N/A,FALSE,"Month ";#N/A,#N/A,FALSE,"YTD";#N/A,#N/A,FALSE,"12 mo ended"}</definedName>
    <definedName name="ee" localSheetId="20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4">[23]INPUTS!$F$36</definedName>
    <definedName name="EffTax">[7]INPUTS!$F$31</definedName>
    <definedName name="Electp1" localSheetId="2">#REF!</definedName>
    <definedName name="Electp1" localSheetId="22">#REF!</definedName>
    <definedName name="Electp1" localSheetId="19">#REF!</definedName>
    <definedName name="Electp1" localSheetId="20">#REF!</definedName>
    <definedName name="Electp1" localSheetId="3">#REF!</definedName>
    <definedName name="Electp1">#REF!</definedName>
    <definedName name="Electp2" localSheetId="2">#REF!</definedName>
    <definedName name="Electp2" localSheetId="22">#REF!</definedName>
    <definedName name="Electp2" localSheetId="19">#REF!</definedName>
    <definedName name="Electp2" localSheetId="20">#REF!</definedName>
    <definedName name="Electp2" localSheetId="3">#REF!</definedName>
    <definedName name="Electp2">#REF!</definedName>
    <definedName name="Electric_Prices" localSheetId="19">'[37]Monthly Price Summary'!$B$4:$E$27</definedName>
    <definedName name="Electric_Prices" localSheetId="20">'[37]Monthly Price Summary'!$B$4:$E$27</definedName>
    <definedName name="Electric_Prices">'[37]Monthly Price Summary'!$B$4:$E$27</definedName>
    <definedName name="ElecWC_LineItems" localSheetId="2">'[2]1.06'!#REF!</definedName>
    <definedName name="ElecWC_LineItems" localSheetId="22">'[2]1.06'!#REF!</definedName>
    <definedName name="ElecWC_LineItems" localSheetId="19">[1]BS!#REF!</definedName>
    <definedName name="ElecWC_LineItems" localSheetId="20">[1]BS!#REF!</definedName>
    <definedName name="ElecWC_LineItems" localSheetId="0">'[2]1.06'!#REF!</definedName>
    <definedName name="ElecWC_LineItems" localSheetId="3">'[2]1.06'!#REF!</definedName>
    <definedName name="ElecWC_LineItems">'[2]1.06'!#REF!</definedName>
    <definedName name="ElRBLine">[3]BS!$AQ$7:$AQ$3303</definedName>
    <definedName name="EMPLBENE" localSheetId="2">#REF!</definedName>
    <definedName name="EMPLBENE" localSheetId="22">#REF!</definedName>
    <definedName name="EMPLBENE" localSheetId="19">#REF!</definedName>
    <definedName name="EMPLBENE" localSheetId="20">#REF!</definedName>
    <definedName name="EMPLBENE" localSheetId="3">#REF!</definedName>
    <definedName name="EMPLBENE">#REF!</definedName>
    <definedName name="EndDate" localSheetId="19">[14]Assumptions!$C$11</definedName>
    <definedName name="EndDate" localSheetId="20">[14]Assumptions!$C$11</definedName>
    <definedName name="EndDate">[14]Assumptions!$C$11</definedName>
    <definedName name="endptcyr" localSheetId="2">#REF!</definedName>
    <definedName name="endptcyr" localSheetId="22">#REF!</definedName>
    <definedName name="endptcyr" localSheetId="3">#REF!</definedName>
    <definedName name="endptcyr">#REF!</definedName>
    <definedName name="ENERGY_1">[7]EXTERNAL!$A$4:$IV$6</definedName>
    <definedName name="ENERGY_2">[7]EXTERNAL!$A$145:$IV$147</definedName>
    <definedName name="enxco2005" localSheetId="2">#REF!</definedName>
    <definedName name="enxco2005" localSheetId="22">#REF!</definedName>
    <definedName name="enxco2005" localSheetId="3">#REF!</definedName>
    <definedName name="enxco2005">#REF!</definedName>
    <definedName name="enxcoescal" localSheetId="2">#REF!</definedName>
    <definedName name="enxcoescal" localSheetId="22">#REF!</definedName>
    <definedName name="enxcoescal" localSheetId="0">#REF!</definedName>
    <definedName name="enxcoescal" localSheetId="3">#REF!</definedName>
    <definedName name="enxcoescal">#REF!</definedName>
    <definedName name="enxcoownperc" localSheetId="2">#REF!</definedName>
    <definedName name="enxcoownperc" localSheetId="22">#REF!</definedName>
    <definedName name="enxcoownperc" localSheetId="3">#REF!</definedName>
    <definedName name="enxcoownperc">#REF!</definedName>
    <definedName name="epcfee" localSheetId="2">#REF!</definedName>
    <definedName name="epcfee" localSheetId="22">#REF!</definedName>
    <definedName name="epcfee" localSheetId="3">#REF!</definedName>
    <definedName name="epcfee">#REF!</definedName>
    <definedName name="EPIS.T">[7]INTERNAL!$A$49:$IV$51</definedName>
    <definedName name="equitperc" localSheetId="2">#REF!</definedName>
    <definedName name="equitperc" localSheetId="22">#REF!</definedName>
    <definedName name="equitperc" localSheetId="3">#REF!</definedName>
    <definedName name="equitperc">#REF!</definedName>
    <definedName name="Estimate" hidden="1">{#N/A,#N/A,FALSE,"Summ";#N/A,#N/A,FALSE,"General"}</definedName>
    <definedName name="estrateRES" localSheetId="2">#REF!</definedName>
    <definedName name="estrateRES" localSheetId="22">#REF!</definedName>
    <definedName name="estrateRES" localSheetId="0">#REF!</definedName>
    <definedName name="estrateRES" localSheetId="3">#REF!</definedName>
    <definedName name="estrateRES">#REF!</definedName>
    <definedName name="ex" hidden="1">{#N/A,#N/A,FALSE,"Summ";#N/A,#N/A,FALSE,"General"}</definedName>
    <definedName name="Expected_Life" localSheetId="2">#REF!</definedName>
    <definedName name="Expected_Life" localSheetId="22">#REF!</definedName>
    <definedName name="Expected_Life" localSheetId="3">#REF!</definedName>
    <definedName name="Expected_Life">#REF!</definedName>
    <definedName name="FACTORS" localSheetId="2">#REF!</definedName>
    <definedName name="FACTORS" localSheetId="22">#REF!</definedName>
    <definedName name="FACTORS" localSheetId="19">#REF!</definedName>
    <definedName name="FACTORS" localSheetId="20">#REF!</definedName>
    <definedName name="FACTORS" localSheetId="3">#REF!</definedName>
    <definedName name="FACTORS">#REF!</definedName>
    <definedName name="FCR">'[27]Virtual 49 Back-Up'!$B$20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localSheetId="22" hidden="1">{#N/A,#N/A,FALSE,"Month ";#N/A,#N/A,FALSE,"YTD";#N/A,#N/A,FALSE,"12 mo ended"}</definedName>
    <definedName name="fdsafdasfdsa" localSheetId="19" hidden="1">{#N/A,#N/A,FALSE,"Month ";#N/A,#N/A,FALSE,"YTD";#N/A,#N/A,FALSE,"12 mo ended"}</definedName>
    <definedName name="fdsafdasfdsa" localSheetId="20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Feb03AMA" localSheetId="2">'[16]BS C&amp;L'!#REF!</definedName>
    <definedName name="Feb03AMA" localSheetId="22">'[16]BS C&amp;L'!#REF!</definedName>
    <definedName name="Feb03AMA" localSheetId="19">'[16]BS C&amp;L'!#REF!</definedName>
    <definedName name="Feb03AMA" localSheetId="20">'[16]BS C&amp;L'!#REF!</definedName>
    <definedName name="Feb03AMA" localSheetId="0">'[16]BS C&amp;L'!#REF!</definedName>
    <definedName name="Feb03AMA" localSheetId="3">'[16]BS C&amp;L'!#REF!</definedName>
    <definedName name="Feb03AMA">'[16]BS C&amp;L'!#REF!</definedName>
    <definedName name="Feb04AMA">[3]BS!$AE$7:$AE$3582</definedName>
    <definedName name="Feb05AMA" localSheetId="2">'[2]1.06'!#REF!</definedName>
    <definedName name="Feb05AMA" localSheetId="22">'[2]1.06'!#REF!</definedName>
    <definedName name="Feb05AMA" localSheetId="19">[1]BS!#REF!</definedName>
    <definedName name="Feb05AMA" localSheetId="20">[1]BS!#REF!</definedName>
    <definedName name="Feb05AMA" localSheetId="0">'[2]1.06'!#REF!</definedName>
    <definedName name="Feb05AMA" localSheetId="3">'[2]1.06'!#REF!</definedName>
    <definedName name="Feb05AMA">'[2]1.06'!#REF!</definedName>
    <definedName name="Feb09AMA">[4]BS!$AL$7:$AL$1725</definedName>
    <definedName name="Feb10AMA">[4]BS!$AX$7:$AX$1726</definedName>
    <definedName name="Fed_Cap_Tax">[38]Inputs!$E$112</definedName>
    <definedName name="FedTaxRate" localSheetId="19">[14]Assumptions!$C$33</definedName>
    <definedName name="FedTaxRate" localSheetId="20">[14]Assumptions!$C$33</definedName>
    <definedName name="FedTaxRate">[14]Assumptions!$C$33</definedName>
    <definedName name="FERC_Lookup">'[39]Map Table'!$E$2:$F$58</definedName>
    <definedName name="FERCRATE" localSheetId="2">#REF!</definedName>
    <definedName name="FERCRATE" localSheetId="22">#REF!</definedName>
    <definedName name="FERCRATE" localSheetId="3">#REF!</definedName>
    <definedName name="FERCRATE">#REF!</definedName>
    <definedName name="FF" localSheetId="2">#REF!</definedName>
    <definedName name="FF" localSheetId="22">#REF!</definedName>
    <definedName name="FF" localSheetId="19">#REF!</definedName>
    <definedName name="FF" localSheetId="20">#REF!</definedName>
    <definedName name="FF" localSheetId="3">#REF!</definedName>
    <definedName name="FF">#REF!</definedName>
    <definedName name="FIELDCHRG" localSheetId="2">[20]model!#REF!</definedName>
    <definedName name="FIELDCHRG" localSheetId="22">[20]model!#REF!</definedName>
    <definedName name="FIELDCHRG" localSheetId="19">[11]model!#REF!</definedName>
    <definedName name="FIELDCHRG" localSheetId="20">[11]model!#REF!</definedName>
    <definedName name="FIELDCHRG" localSheetId="0">[20]model!#REF!</definedName>
    <definedName name="FIELDCHRG" localSheetId="3">[20]model!#REF!</definedName>
    <definedName name="FIELDCHRG">[20]model!#REF!</definedName>
    <definedName name="Final" localSheetId="2">#REF!</definedName>
    <definedName name="Final" localSheetId="22">#REF!</definedName>
    <definedName name="Final" localSheetId="19">#REF!</definedName>
    <definedName name="Final" localSheetId="20">#REF!</definedName>
    <definedName name="Final" localSheetId="3">#REF!</definedName>
    <definedName name="Final">#REF!</definedName>
    <definedName name="firstptcyr" localSheetId="2">#REF!</definedName>
    <definedName name="firstptcyr" localSheetId="22">#REF!</definedName>
    <definedName name="firstptcyr" localSheetId="3">#REF!</definedName>
    <definedName name="firstptcyr">#REF!</definedName>
    <definedName name="firstyearmonths" localSheetId="2">#REF!</definedName>
    <definedName name="firstyearmonths" localSheetId="22">#REF!</definedName>
    <definedName name="firstyearmonths" localSheetId="3">#REF!</definedName>
    <definedName name="firstyearmonths">#REF!</definedName>
    <definedName name="FIT" localSheetId="2">'[40]4.09'!#REF!</definedName>
    <definedName name="FIT" localSheetId="21">'2009GRC Elec Conv Factor'!$FP$20</definedName>
    <definedName name="FIT" localSheetId="22">'2009GRC Gas Conv Factor'!$FP$20</definedName>
    <definedName name="FIT" localSheetId="19">'2011GRC Elec Conv Factor'!$FK$21</definedName>
    <definedName name="FIT" localSheetId="20">'2011GRC Gas Conv Factor'!$FK$20</definedName>
    <definedName name="FIT" localSheetId="0">'[40]4.09'!#REF!</definedName>
    <definedName name="FIT" localSheetId="3">'[40]4.09'!#REF!</definedName>
    <definedName name="FIT">'[40]4.09'!#REF!</definedName>
    <definedName name="fixedtrans" localSheetId="2">#REF!</definedName>
    <definedName name="fixedtrans" localSheetId="22">#REF!</definedName>
    <definedName name="fixedtrans" localSheetId="3">#REF!</definedName>
    <definedName name="fixedtrans">#REF!</definedName>
    <definedName name="fpldebt" localSheetId="2">#REF!</definedName>
    <definedName name="fpldebt" localSheetId="22">#REF!</definedName>
    <definedName name="fpldebt" localSheetId="3">#REF!</definedName>
    <definedName name="fpldebt">#REF!</definedName>
    <definedName name="FPLequit" localSheetId="2">#REF!</definedName>
    <definedName name="FPLequit" localSheetId="22">#REF!</definedName>
    <definedName name="FPLequit" localSheetId="3">#REF!</definedName>
    <definedName name="FPLequit">#REF!</definedName>
    <definedName name="FTAX" localSheetId="14">[23]INPUTS!$F$35</definedName>
    <definedName name="FTAX">[7]INPUTS!$F$30</definedName>
    <definedName name="Fuel" localSheetId="2">#REF!</definedName>
    <definedName name="Fuel" localSheetId="22">#REF!</definedName>
    <definedName name="Fuel" localSheetId="19">#REF!</definedName>
    <definedName name="Fuel" localSheetId="20">#REF!</definedName>
    <definedName name="Fuel" localSheetId="3">#REF!</definedName>
    <definedName name="Fuel">#REF!</definedName>
    <definedName name="GasRBLine">[3]BS!$AS$7:$AS$3631</definedName>
    <definedName name="GasWC_LineItem">[3]BS!$AR$7:$AR$3631</definedName>
    <definedName name="GDPIP" localSheetId="2">#REF!</definedName>
    <definedName name="GDPIP" localSheetId="22">#REF!</definedName>
    <definedName name="GDPIP" localSheetId="3">#REF!</definedName>
    <definedName name="GDPIP">#REF!</definedName>
    <definedName name="GeoDate" localSheetId="2">'[29]Dispatch Cases'!#REF!</definedName>
    <definedName name="GeoDate" localSheetId="22">'[29]Dispatch Cases'!#REF!</definedName>
    <definedName name="GeoDate" localSheetId="19">'[30]Dispatch Cases'!#REF!</definedName>
    <definedName name="GeoDate" localSheetId="20">'[30]Dispatch Cases'!#REF!</definedName>
    <definedName name="GeoDate" localSheetId="0">'[29]Dispatch Cases'!#REF!</definedName>
    <definedName name="GeoDate" localSheetId="3">'[29]Dispatch Cases'!#REF!</definedName>
    <definedName name="GeoDate">'[29]Dispatch Cases'!#REF!</definedName>
    <definedName name="GP.T">[7]INTERNAL!$A$52:$IV$54</definedName>
    <definedName name="gpdip" localSheetId="2">#REF!</definedName>
    <definedName name="gpdip" localSheetId="22">#REF!</definedName>
    <definedName name="gpdip" localSheetId="3">#REF!</definedName>
    <definedName name="gpdip">#REF!</definedName>
    <definedName name="graph" localSheetId="2">#REF!</definedName>
    <definedName name="graph" localSheetId="22">#REF!</definedName>
    <definedName name="graph" localSheetId="19">#REF!</definedName>
    <definedName name="graph" localSheetId="20">#REF!</definedName>
    <definedName name="graph" localSheetId="3">#REF!</definedName>
    <definedName name="graph">#REF!</definedName>
    <definedName name="howToChange" localSheetId="2">#REF!</definedName>
    <definedName name="howToChange" localSheetId="22">#REF!</definedName>
    <definedName name="howToChange" localSheetId="19">#REF!</definedName>
    <definedName name="howToChange" localSheetId="20">#REF!</definedName>
    <definedName name="howToChange" localSheetId="3">#REF!</definedName>
    <definedName name="howToChange">#REF!</definedName>
    <definedName name="howToCheck" localSheetId="2">#REF!</definedName>
    <definedName name="howToCheck" localSheetId="22">#REF!</definedName>
    <definedName name="howToCheck" localSheetId="19">#REF!</definedName>
    <definedName name="howToCheck" localSheetId="20">#REF!</definedName>
    <definedName name="howToCheck" localSheetId="3">#REF!</definedName>
    <definedName name="howToCheck">#REF!</definedName>
    <definedName name="HRAccumDep" localSheetId="2">'[41]JHS-10 Adjstmts'!#REF!</definedName>
    <definedName name="HRAccumDep" localSheetId="22">'[41]JHS-10 Adjstmts'!#REF!</definedName>
    <definedName name="HRAccumDep" localSheetId="0">'[41]JHS-10 Adjstmts'!#REF!</definedName>
    <definedName name="HRAccumDep" localSheetId="3">'[41]JHS-10 Adjstmts'!#REF!</definedName>
    <definedName name="HRAccumDep">'[41]JHS-10 Adjstmts'!#REF!</definedName>
    <definedName name="HRDepExp" localSheetId="2">'[41]JHS-10 Adjstmts'!#REF!</definedName>
    <definedName name="HRDepExp" localSheetId="22">'[41]JHS-10 Adjstmts'!#REF!</definedName>
    <definedName name="HRDepExp" localSheetId="0">'[41]JHS-10 Adjstmts'!#REF!</definedName>
    <definedName name="HRDepExp" localSheetId="3">'[41]JHS-10 Adjstmts'!#REF!</definedName>
    <definedName name="HRDepExp">'[41]JHS-10 Adjstmts'!#REF!</definedName>
    <definedName name="HRDFIT" localSheetId="2">'[41]JHS-10 Adjstmts'!#REF!</definedName>
    <definedName name="HRDFIT" localSheetId="22">'[41]JHS-10 Adjstmts'!#REF!</definedName>
    <definedName name="HRDFIT" localSheetId="0">'[41]JHS-10 Adjstmts'!#REF!</definedName>
    <definedName name="HRDFIT" localSheetId="3">'[41]JHS-10 Adjstmts'!#REF!</definedName>
    <definedName name="HRDFIT">'[41]JHS-10 Adjstmts'!#REF!</definedName>
    <definedName name="HRGrossPlant" localSheetId="2">'[41]JHS-10 Adjstmts'!#REF!</definedName>
    <definedName name="HRGrossPlant" localSheetId="22">'[41]JHS-10 Adjstmts'!#REF!</definedName>
    <definedName name="HRGrossPlant" localSheetId="0">'[41]JHS-10 Adjstmts'!#REF!</definedName>
    <definedName name="HRGrossPlant" localSheetId="3">'[41]JHS-10 Adjstmts'!#REF!</definedName>
    <definedName name="HRGrossPlant">'[41]JHS-10 Adjstmts'!#REF!</definedName>
    <definedName name="HRPrdctnOM" localSheetId="2">'[41]JHS-10 Adjstmts'!#REF!</definedName>
    <definedName name="HRPrdctnOM" localSheetId="22">'[41]JHS-10 Adjstmts'!#REF!</definedName>
    <definedName name="HRPrdctnOM" localSheetId="0">'[41]JHS-10 Adjstmts'!#REF!</definedName>
    <definedName name="HRPrdctnOM" localSheetId="3">'[41]JHS-10 Adjstmts'!#REF!</definedName>
    <definedName name="HRPrdctnOM">'[41]JHS-10 Adjstmts'!#REF!</definedName>
    <definedName name="HRPropIns" localSheetId="2">'[41]JHS-10 Adjstmts'!#REF!</definedName>
    <definedName name="HRPropIns" localSheetId="22">'[41]JHS-10 Adjstmts'!#REF!</definedName>
    <definedName name="HRPropIns" localSheetId="0">'[41]JHS-10 Adjstmts'!#REF!</definedName>
    <definedName name="HRPropIns" localSheetId="3">'[41]JHS-10 Adjstmts'!#REF!</definedName>
    <definedName name="HRPropIns">'[41]JHS-10 Adjstmts'!#REF!</definedName>
    <definedName name="HRPropTax" localSheetId="2">'[41]JHS-10 Adjstmts'!#REF!</definedName>
    <definedName name="HRPropTax" localSheetId="22">'[41]JHS-10 Adjstmts'!#REF!</definedName>
    <definedName name="HRPropTax" localSheetId="0">'[41]JHS-10 Adjstmts'!#REF!</definedName>
    <definedName name="HRPropTax" localSheetId="3">'[41]JHS-10 Adjstmts'!#REF!</definedName>
    <definedName name="HRPropTax">'[41]JHS-10 Adjstmts'!#REF!</definedName>
    <definedName name="HRPwrCsts" localSheetId="2">'[41]JHS-10 Adjstmts'!#REF!</definedName>
    <definedName name="HRPwrCsts" localSheetId="22">'[41]JHS-10 Adjstmts'!#REF!</definedName>
    <definedName name="HRPwrCsts" localSheetId="0">'[41]JHS-10 Adjstmts'!#REF!</definedName>
    <definedName name="HRPwrCsts" localSheetId="3">'[41]JHS-10 Adjstmts'!#REF!</definedName>
    <definedName name="HRPwrCsts">'[41]JHS-10 Adjstmts'!#REF!</definedName>
    <definedName name="HydroCap" localSheetId="2">#REF!</definedName>
    <definedName name="HydroCap" localSheetId="22">#REF!</definedName>
    <definedName name="HydroCap" localSheetId="19">#REF!</definedName>
    <definedName name="HydroCap" localSheetId="20">#REF!</definedName>
    <definedName name="HydroCap" localSheetId="3">#REF!</definedName>
    <definedName name="HydroCap">#REF!</definedName>
    <definedName name="HydroGen" localSheetId="2">[29]Dispatch!#REF!</definedName>
    <definedName name="HydroGen" localSheetId="22">[29]Dispatch!#REF!</definedName>
    <definedName name="HydroGen" localSheetId="19">[30]Dispatch!#REF!</definedName>
    <definedName name="HydroGen" localSheetId="20">[30]Dispatch!#REF!</definedName>
    <definedName name="HydroGen" localSheetId="0">[29]Dispatch!#REF!</definedName>
    <definedName name="HydroGen" localSheetId="3">[29]Dispatch!#REF!</definedName>
    <definedName name="HydroGen">[29]Dispatch!#REF!</definedName>
    <definedName name="IBFIT.T">[7]INTERNAL!$A$85:$IV$87</definedName>
    <definedName name="IDCRATE" localSheetId="2">#REF!</definedName>
    <definedName name="IDCRATE" localSheetId="22">#REF!</definedName>
    <definedName name="IDCRATE" localSheetId="3">#REF!</definedName>
    <definedName name="IDCRATE">#REF!</definedName>
    <definedName name="inact" localSheetId="2">#REF!</definedName>
    <definedName name="inact" localSheetId="22">#REF!</definedName>
    <definedName name="inact" localSheetId="19">#REF!</definedName>
    <definedName name="inact" localSheetId="20">#REF!</definedName>
    <definedName name="inact" localSheetId="3">#REF!</definedName>
    <definedName name="inact">#REF!</definedName>
    <definedName name="income_satement_ytd" localSheetId="1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2">#REF!</definedName>
    <definedName name="INCSTMNT" localSheetId="22">#REF!</definedName>
    <definedName name="INCSTMNT" localSheetId="19">#REF!</definedName>
    <definedName name="INCSTMNT" localSheetId="20">#REF!</definedName>
    <definedName name="INCSTMNT" localSheetId="3">#REF!</definedName>
    <definedName name="INCSTMNT">#REF!</definedName>
    <definedName name="INCSTMT" localSheetId="2">#REF!</definedName>
    <definedName name="INCSTMT" localSheetId="22">#REF!</definedName>
    <definedName name="INCSTMT" localSheetId="19">#REF!</definedName>
    <definedName name="INCSTMT" localSheetId="20">#REF!</definedName>
    <definedName name="INCSTMT" localSheetId="3">#REF!</definedName>
    <definedName name="INCSTMT">#REF!</definedName>
    <definedName name="inflat" localSheetId="2">#REF!</definedName>
    <definedName name="inflat" localSheetId="22">#REF!</definedName>
    <definedName name="inflat" localSheetId="3">#REF!</definedName>
    <definedName name="inflat">#REF!</definedName>
    <definedName name="inflatCERA" localSheetId="2">#REF!</definedName>
    <definedName name="inflatCERA" localSheetId="22">#REF!</definedName>
    <definedName name="inflatCERA" localSheetId="3">#REF!</definedName>
    <definedName name="inflatCERA">#REF!</definedName>
    <definedName name="InfoPane" localSheetId="2">#REF!</definedName>
    <definedName name="InfoPane" localSheetId="22">#REF!</definedName>
    <definedName name="InfoPane" localSheetId="19">#REF!</definedName>
    <definedName name="InfoPane" localSheetId="20">#REF!</definedName>
    <definedName name="InfoPane" localSheetId="3">#REF!</definedName>
    <definedName name="InfoPane">#REF!</definedName>
    <definedName name="InformationPane" localSheetId="2">#REF!</definedName>
    <definedName name="InformationPane" localSheetId="22">#REF!</definedName>
    <definedName name="InformationPane" localSheetId="19">#REF!</definedName>
    <definedName name="InformationPane" localSheetId="20">#REF!</definedName>
    <definedName name="InformationPane" localSheetId="3">#REF!</definedName>
    <definedName name="InformationPane">#REF!</definedName>
    <definedName name="InfpPane" localSheetId="2">#REF!</definedName>
    <definedName name="InfpPane" localSheetId="22">#REF!</definedName>
    <definedName name="InfpPane" localSheetId="19">#REF!</definedName>
    <definedName name="InfpPane" localSheetId="20">#REF!</definedName>
    <definedName name="InfpPane" localSheetId="3">#REF!</definedName>
    <definedName name="InfpPane">#REF!</definedName>
    <definedName name="INTRESEXCH" localSheetId="19">#REF!</definedName>
    <definedName name="INTRESEXCH" localSheetId="20">#REF!</definedName>
    <definedName name="INTRESEXCH">[42]Sheet1!$AG$1</definedName>
    <definedName name="INVPLAN" localSheetId="2">#REF!</definedName>
    <definedName name="INVPLAN" localSheetId="22">#REF!</definedName>
    <definedName name="INVPLAN" localSheetId="19">#REF!</definedName>
    <definedName name="INVPLAN" localSheetId="20">#REF!</definedName>
    <definedName name="INVPLAN" localSheetId="3">#REF!</definedName>
    <definedName name="INVPLAN">#REF!</definedName>
    <definedName name="ISytd" localSheetId="1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 localSheetId="2">'[16]BS C&amp;L'!#REF!</definedName>
    <definedName name="Jan03AMA" localSheetId="22">'[16]BS C&amp;L'!#REF!</definedName>
    <definedName name="Jan03AMA" localSheetId="19">'[16]BS C&amp;L'!#REF!</definedName>
    <definedName name="Jan03AMA" localSheetId="20">'[16]BS C&amp;L'!#REF!</definedName>
    <definedName name="Jan03AMA" localSheetId="0">'[16]BS C&amp;L'!#REF!</definedName>
    <definedName name="Jan03AMA" localSheetId="3">'[16]BS C&amp;L'!#REF!</definedName>
    <definedName name="Jan03AMA">'[16]BS C&amp;L'!#REF!</definedName>
    <definedName name="Jan04AMA">[3]BS!$AD$7:$AD$3582</definedName>
    <definedName name="Jan05AMA" localSheetId="2">'[2]1.06'!#REF!</definedName>
    <definedName name="Jan05AMA" localSheetId="22">'[2]1.06'!#REF!</definedName>
    <definedName name="Jan05AMA" localSheetId="19">[1]BS!#REF!</definedName>
    <definedName name="Jan05AMA" localSheetId="20">[1]BS!#REF!</definedName>
    <definedName name="Jan05AMA" localSheetId="0">'[2]1.06'!#REF!</definedName>
    <definedName name="Jan05AMA" localSheetId="3">'[2]1.06'!#REF!</definedName>
    <definedName name="Jan05AMA">'[2]1.06'!#REF!</definedName>
    <definedName name="Jan06AMA" localSheetId="2">[6]BS!#REF!</definedName>
    <definedName name="Jan06AMA" localSheetId="22">[6]BS!#REF!</definedName>
    <definedName name="Jan06AMA" localSheetId="0">[6]BS!#REF!</definedName>
    <definedName name="Jan06AMA" localSheetId="3">[6]BS!#REF!</definedName>
    <definedName name="Jan06AMA">[6]BS!#REF!</definedName>
    <definedName name="Jan09AMA">[4]BS!$AK$7:$AK$1743</definedName>
    <definedName name="Jan10AMA">[4]BS!$AW$7:$AW$1726</definedName>
    <definedName name="Jane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ul03AMA" localSheetId="2">'[16]BS C&amp;L'!#REF!</definedName>
    <definedName name="Jul03AMA" localSheetId="22">'[16]BS C&amp;L'!#REF!</definedName>
    <definedName name="Jul03AMA" localSheetId="19">'[16]BS C&amp;L'!#REF!</definedName>
    <definedName name="Jul03AMA" localSheetId="20">'[16]BS C&amp;L'!#REF!</definedName>
    <definedName name="Jul03AMA" localSheetId="0">'[16]BS C&amp;L'!#REF!</definedName>
    <definedName name="Jul03AMA" localSheetId="3">'[16]BS C&amp;L'!#REF!</definedName>
    <definedName name="Jul03AMA">'[16]BS C&amp;L'!#REF!</definedName>
    <definedName name="Jul04AMA">[3]BS!$AJ$7:$AJ$3582</definedName>
    <definedName name="Jul05AMA" localSheetId="2">'[2]1.06'!#REF!</definedName>
    <definedName name="Jul05AMA" localSheetId="22">'[2]1.06'!#REF!</definedName>
    <definedName name="Jul05AMA" localSheetId="19">[1]BS!#REF!</definedName>
    <definedName name="Jul05AMA" localSheetId="20">[1]BS!#REF!</definedName>
    <definedName name="Jul05AMA" localSheetId="0">'[2]1.06'!#REF!</definedName>
    <definedName name="Jul05AMA" localSheetId="3">'[2]1.06'!#REF!</definedName>
    <definedName name="Jul05AMA">'[2]1.06'!#REF!</definedName>
    <definedName name="Jul09AMA">[4]BS!$AQ$7:$AQ$1726</definedName>
    <definedName name="JUL10AMA">[19]BS!$BI$7:$BI$1783</definedName>
    <definedName name="julcf" localSheetId="2">#REF!</definedName>
    <definedName name="julcf" localSheetId="22">#REF!</definedName>
    <definedName name="julcf" localSheetId="3">#REF!</definedName>
    <definedName name="julcf">#REF!</definedName>
    <definedName name="julcost" localSheetId="2">#REF!</definedName>
    <definedName name="julcost" localSheetId="22">#REF!</definedName>
    <definedName name="julcost" localSheetId="3">#REF!</definedName>
    <definedName name="julcost">#REF!</definedName>
    <definedName name="Jun03AMA" localSheetId="2">'[16]BS C&amp;L'!#REF!</definedName>
    <definedName name="Jun03AMA" localSheetId="22">'[16]BS C&amp;L'!#REF!</definedName>
    <definedName name="Jun03AMA" localSheetId="19">'[16]BS C&amp;L'!#REF!</definedName>
    <definedName name="Jun03AMA" localSheetId="20">'[16]BS C&amp;L'!#REF!</definedName>
    <definedName name="Jun03AMA" localSheetId="0">'[16]BS C&amp;L'!#REF!</definedName>
    <definedName name="Jun03AMA" localSheetId="3">'[16]BS C&amp;L'!#REF!</definedName>
    <definedName name="Jun03AMA">'[16]BS C&amp;L'!#REF!</definedName>
    <definedName name="Jun04AMA">[3]BS!$AI$7:$AI$3582</definedName>
    <definedName name="Jun05AMA" localSheetId="2">'[2]1.06'!#REF!</definedName>
    <definedName name="Jun05AMA" localSheetId="22">'[2]1.06'!#REF!</definedName>
    <definedName name="Jun05AMA" localSheetId="19">[1]BS!#REF!</definedName>
    <definedName name="Jun05AMA" localSheetId="20">[1]BS!#REF!</definedName>
    <definedName name="Jun05AMA" localSheetId="0">'[2]1.06'!#REF!</definedName>
    <definedName name="Jun05AMA" localSheetId="3">'[2]1.06'!#REF!</definedName>
    <definedName name="Jun05AMA">'[2]1.06'!#REF!</definedName>
    <definedName name="Jun09AMA">[4]BS!$AP$7:$AP$1726</definedName>
    <definedName name="Jun10AMA">[4]BS!$BB$7:$BB$1726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 localSheetId="2">#REF!</definedName>
    <definedName name="Kwh_grc06_tye0905" localSheetId="22">#REF!</definedName>
    <definedName name="Kwh_grc06_tye0905" localSheetId="3">#REF!</definedName>
    <definedName name="Kwh_grc06_tye0905">#REF!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2">IF('(Under)Over 2012 Filing'!Values_Entered,Header_Row+'(Under)Over 2012 Filing'!Number_of_Payments,Header_Row)</definedName>
    <definedName name="Last_Row" localSheetId="22">IF('2009GRC Gas Conv Factor'!Values_Entered,Header_Row+'2009GRC Gas Conv Factor'!Number_of_Payments,Header_Row)</definedName>
    <definedName name="Last_Row" localSheetId="19">IF('2011GRC Elec Conv Factor'!Values_Entered,Header_Row+'2011GRC Elec Conv Factor'!Number_of_Payments,Header_Row)</definedName>
    <definedName name="Last_Row" localSheetId="20">IF('2011GRC Gas Conv Factor'!Values_Entered,Header_Row+'2011GRC Gas Conv Factor'!Number_of_Payments,Header_Row)</definedName>
    <definedName name="Last_Row" localSheetId="0">IF('Lead '!Values_Entered,Header_Row+'Lead '!Number_of_Payments,Header_Row)</definedName>
    <definedName name="Last_Row" localSheetId="3">IF('Planned Credit from 2013 Filing'!Values_Entered,Header_Row+'Planned Credit from 2013 Filing'!Number_of_Payments,Header_Row)</definedName>
    <definedName name="Last_Row">IF([43]!Values_Entered,Header_Row+[43]!Number_of_Payments,Header_Row)</definedName>
    <definedName name="LATEPAY" localSheetId="19">#REF!</definedName>
    <definedName name="LATEPAY" localSheetId="20">#REF!</definedName>
    <definedName name="LATEPAY">[42]Sheet1!$E$3:$E$25</definedName>
    <definedName name="Lease_total" localSheetId="2">'[44]Forecast Adjustment'!#REF!</definedName>
    <definedName name="Lease_total" localSheetId="22">'[44]Forecast Adjustment'!#REF!</definedName>
    <definedName name="Lease_total" localSheetId="0">'[44]Forecast Adjustment'!#REF!</definedName>
    <definedName name="Lease_total" localSheetId="3">'[44]Forecast Adjustment'!#REF!</definedName>
    <definedName name="Lease_total">'[44]Forecast Adjustment'!#REF!</definedName>
    <definedName name="LINE.T">[7]INTERNAL!$A$55:$IV$57</definedName>
    <definedName name="Line_10" localSheetId="2">#REF!</definedName>
    <definedName name="Line_10" localSheetId="22">#REF!</definedName>
    <definedName name="Line_10" localSheetId="19">#REF!</definedName>
    <definedName name="Line_10" localSheetId="20">#REF!</definedName>
    <definedName name="Line_10" localSheetId="3">#REF!</definedName>
    <definedName name="Line_10">#REF!</definedName>
    <definedName name="Line_11" localSheetId="2">#REF!</definedName>
    <definedName name="Line_11" localSheetId="22">#REF!</definedName>
    <definedName name="Line_11" localSheetId="19">#REF!</definedName>
    <definedName name="Line_11" localSheetId="20">#REF!</definedName>
    <definedName name="Line_11" localSheetId="3">#REF!</definedName>
    <definedName name="Line_11">#REF!</definedName>
    <definedName name="Line_12" localSheetId="2">#REF!</definedName>
    <definedName name="Line_12" localSheetId="22">#REF!</definedName>
    <definedName name="Line_12" localSheetId="19">#REF!</definedName>
    <definedName name="Line_12" localSheetId="20">#REF!</definedName>
    <definedName name="Line_12" localSheetId="3">#REF!</definedName>
    <definedName name="Line_12">#REF!</definedName>
    <definedName name="line_14" localSheetId="2">#REF!</definedName>
    <definedName name="line_14" localSheetId="22">#REF!</definedName>
    <definedName name="line_14" localSheetId="19">#REF!</definedName>
    <definedName name="line_14" localSheetId="20">#REF!</definedName>
    <definedName name="line_14" localSheetId="3">#REF!</definedName>
    <definedName name="line_14">#REF!</definedName>
    <definedName name="Line_15" localSheetId="2">#REF!</definedName>
    <definedName name="Line_15" localSheetId="22">#REF!</definedName>
    <definedName name="Line_15" localSheetId="19">#REF!</definedName>
    <definedName name="Line_15" localSheetId="20">#REF!</definedName>
    <definedName name="Line_15" localSheetId="3">#REF!</definedName>
    <definedName name="Line_15">#REF!</definedName>
    <definedName name="Line_19" localSheetId="2">#REF!</definedName>
    <definedName name="Line_19" localSheetId="22">#REF!</definedName>
    <definedName name="Line_19" localSheetId="19">#REF!</definedName>
    <definedName name="Line_19" localSheetId="20">#REF!</definedName>
    <definedName name="Line_19" localSheetId="3">#REF!</definedName>
    <definedName name="Line_19">#REF!</definedName>
    <definedName name="Line_22" localSheetId="2">#REF!</definedName>
    <definedName name="Line_22" localSheetId="22">#REF!</definedName>
    <definedName name="Line_22" localSheetId="19">#REF!</definedName>
    <definedName name="Line_22" localSheetId="20">#REF!</definedName>
    <definedName name="Line_22" localSheetId="3">#REF!</definedName>
    <definedName name="Line_22">#REF!</definedName>
    <definedName name="Line_23" localSheetId="2">#REF!</definedName>
    <definedName name="Line_23" localSheetId="22">#REF!</definedName>
    <definedName name="Line_23" localSheetId="19">#REF!</definedName>
    <definedName name="Line_23" localSheetId="20">#REF!</definedName>
    <definedName name="Line_23" localSheetId="3">#REF!</definedName>
    <definedName name="Line_23">#REF!</definedName>
    <definedName name="Line_25" localSheetId="2">#REF!</definedName>
    <definedName name="Line_25" localSheetId="22">#REF!</definedName>
    <definedName name="Line_25" localSheetId="19">#REF!</definedName>
    <definedName name="Line_25" localSheetId="20">#REF!</definedName>
    <definedName name="Line_25" localSheetId="3">#REF!</definedName>
    <definedName name="Line_25">#REF!</definedName>
    <definedName name="Line_OH" localSheetId="2">#REF!</definedName>
    <definedName name="Line_OH" localSheetId="22">#REF!</definedName>
    <definedName name="Line_OH" localSheetId="3">#REF!</definedName>
    <definedName name="Line_OH">#REF!</definedName>
    <definedName name="LoadArray">'[45]Load Source Data'!$C$78:$X$89</definedName>
    <definedName name="LoadGrowthAdder" localSheetId="2">#REF!</definedName>
    <definedName name="LoadGrowthAdder" localSheetId="22">#REF!</definedName>
    <definedName name="LoadGrowthAdder" localSheetId="19">#REF!</definedName>
    <definedName name="LoadGrowthAdder" localSheetId="20">#REF!</definedName>
    <definedName name="LoadGrowthAdder" localSheetId="3">#REF!</definedName>
    <definedName name="LoadGrowthAdder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" localSheetId="2">#REF!</definedName>
    <definedName name="M9100F4" localSheetId="22">#REF!</definedName>
    <definedName name="M9100F4" localSheetId="3">#REF!</definedName>
    <definedName name="M9100F4">#REF!</definedName>
    <definedName name="M9100F4_v4">[46]M9100F4!$A$1:$V$99</definedName>
    <definedName name="manutaxfit" localSheetId="2">#REF!</definedName>
    <definedName name="manutaxfit" localSheetId="22">#REF!</definedName>
    <definedName name="manutaxfit" localSheetId="3">#REF!</definedName>
    <definedName name="manutaxfit">#REF!</definedName>
    <definedName name="Mar03AMA" localSheetId="2">'[16]BS C&amp;L'!#REF!</definedName>
    <definedName name="Mar03AMA" localSheetId="22">'[16]BS C&amp;L'!#REF!</definedName>
    <definedName name="Mar03AMA" localSheetId="19">'[16]BS C&amp;L'!#REF!</definedName>
    <definedName name="Mar03AMA" localSheetId="20">'[16]BS C&amp;L'!#REF!</definedName>
    <definedName name="Mar03AMA" localSheetId="0">'[16]BS C&amp;L'!#REF!</definedName>
    <definedName name="Mar03AMA" localSheetId="3">'[16]BS C&amp;L'!#REF!</definedName>
    <definedName name="Mar03AMA">'[16]BS C&amp;L'!#REF!</definedName>
    <definedName name="Mar04AMA">[3]BS!$AF$7:$AF$3582</definedName>
    <definedName name="Mar05AMA" localSheetId="2">'[2]1.06'!#REF!</definedName>
    <definedName name="Mar05AMA" localSheetId="22">'[2]1.06'!#REF!</definedName>
    <definedName name="Mar05AMA" localSheetId="19">[1]BS!#REF!</definedName>
    <definedName name="Mar05AMA" localSheetId="20">[1]BS!#REF!</definedName>
    <definedName name="Mar05AMA" localSheetId="0">'[2]1.06'!#REF!</definedName>
    <definedName name="Mar05AMA" localSheetId="3">'[2]1.06'!#REF!</definedName>
    <definedName name="Mar05AMA">'[2]1.06'!#REF!</definedName>
    <definedName name="MAR09AMA">[4]BS!$AM$7:$AM$1725</definedName>
    <definedName name="Mar10AMA">[4]BS!$AY$7:$AY$1726</definedName>
    <definedName name="May03AMA" localSheetId="2">'[16]BS C&amp;L'!#REF!</definedName>
    <definedName name="May03AMA" localSheetId="22">'[16]BS C&amp;L'!#REF!</definedName>
    <definedName name="May03AMA" localSheetId="19">'[16]BS C&amp;L'!#REF!</definedName>
    <definedName name="May03AMA" localSheetId="20">'[16]BS C&amp;L'!#REF!</definedName>
    <definedName name="May03AMA" localSheetId="0">'[16]BS C&amp;L'!#REF!</definedName>
    <definedName name="May03AMA" localSheetId="3">'[16]BS C&amp;L'!#REF!</definedName>
    <definedName name="May03AMA">'[16]BS C&amp;L'!#REF!</definedName>
    <definedName name="May04AMA">[3]BS!$AH$7:$AH$3582</definedName>
    <definedName name="May05AMA" localSheetId="2">'[2]1.06'!#REF!</definedName>
    <definedName name="May05AMA" localSheetId="22">'[2]1.06'!#REF!</definedName>
    <definedName name="May05AMA" localSheetId="19">[1]BS!#REF!</definedName>
    <definedName name="May05AMA" localSheetId="20">[1]BS!#REF!</definedName>
    <definedName name="May05AMA" localSheetId="0">'[2]1.06'!#REF!</definedName>
    <definedName name="May05AMA" localSheetId="3">'[2]1.06'!#REF!</definedName>
    <definedName name="May05AMA">'[2]1.06'!#REF!</definedName>
    <definedName name="MAY09AMA">[4]BS!$AO$7:$AO$1726</definedName>
    <definedName name="May10AMA">[4]BS!$BA$7:$BA$1726</definedName>
    <definedName name="mcnarycost" localSheetId="2">#REF!</definedName>
    <definedName name="mcnarycost" localSheetId="22">#REF!</definedName>
    <definedName name="mcnarycost" localSheetId="3">#REF!</definedName>
    <definedName name="mcnarycost">#REF!</definedName>
    <definedName name="mcnarytoggle" localSheetId="2">#REF!</definedName>
    <definedName name="mcnarytoggle" localSheetId="22">#REF!</definedName>
    <definedName name="mcnarytoggle" localSheetId="3">#REF!</definedName>
    <definedName name="mcnarytoggle">#REF!</definedName>
    <definedName name="median_energy" localSheetId="2">#REF!</definedName>
    <definedName name="median_energy" localSheetId="22">#REF!</definedName>
    <definedName name="median_energy" localSheetId="3">#REF!</definedName>
    <definedName name="median_energy">#REF!</definedName>
    <definedName name="menu1_Button5_Click">[47]!menu1_Button5_Click</definedName>
    <definedName name="menu1_Button6_Click">[47]!menu1_Button6_Click</definedName>
    <definedName name="MERGER_COST" localSheetId="19">[42]Sheet1!$AF$3:$AJ$28</definedName>
    <definedName name="MERGER_COST" localSheetId="20">[42]Sheet1!$AF$3:$AJ$28</definedName>
    <definedName name="MERGER_COST">[42]Sheet1!$AF$3:$AJ$28</definedName>
    <definedName name="MERGERCOSTS" localSheetId="19">[48]model!#REF!</definedName>
    <definedName name="MERGERCOSTS" localSheetId="20">[48]model!#REF!</definedName>
    <definedName name="MERGERCOSTS">[48]model!#REF!</definedName>
    <definedName name="METER">[7]EXTERNAL!$A$34:$IV$36</definedName>
    <definedName name="Miller" localSheetId="14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2">#REF!</definedName>
    <definedName name="MISCELLANEOUS" localSheetId="22">#REF!</definedName>
    <definedName name="MISCELLANEOUS" localSheetId="19">#REF!</definedName>
    <definedName name="MISCELLANEOUS" localSheetId="20">#REF!</definedName>
    <definedName name="MISCELLANEOUS" localSheetId="3">#REF!</definedName>
    <definedName name="MISCELLANEOUS">#REF!</definedName>
    <definedName name="MONTH" localSheetId="2">#REF!</definedName>
    <definedName name="MONTH" localSheetId="22">#REF!</definedName>
    <definedName name="MONTH" localSheetId="3">#REF!</definedName>
    <definedName name="MONTH">#REF!</definedName>
    <definedName name="MonthlyInput" localSheetId="2">#REF!</definedName>
    <definedName name="MonthlyInput" localSheetId="22">#REF!</definedName>
    <definedName name="MonthlyInput" localSheetId="3">#REF!</definedName>
    <definedName name="MonthlyInput">#REF!</definedName>
    <definedName name="MonTotalDispatch" localSheetId="2">[29]Dispatch!#REF!</definedName>
    <definedName name="MonTotalDispatch" localSheetId="22">[29]Dispatch!#REF!</definedName>
    <definedName name="MonTotalDispatch" localSheetId="19">[30]Dispatch!#REF!</definedName>
    <definedName name="MonTotalDispatch" localSheetId="20">[30]Dispatch!#REF!</definedName>
    <definedName name="MonTotalDispatch" localSheetId="0">[29]Dispatch!#REF!</definedName>
    <definedName name="MonTotalDispatch" localSheetId="3">[29]Dispatch!#REF!</definedName>
    <definedName name="MonTotalDispatch">[29]Dispatch!#REF!</definedName>
    <definedName name="MT" localSheetId="2">#REF!</definedName>
    <definedName name="MT" localSheetId="22">#REF!</definedName>
    <definedName name="MT" localSheetId="19">#REF!</definedName>
    <definedName name="MT" localSheetId="20">#REF!</definedName>
    <definedName name="MT" localSheetId="3">#REF!</definedName>
    <definedName name="MT">#REF!</definedName>
    <definedName name="MTD_Format" localSheetId="19">[49]Mthly!$B$11:$D$11,[49]Mthly!$B$35:$D$35</definedName>
    <definedName name="MTD_Format" localSheetId="20">[49]Mthly!$B$11:$D$11,[49]Mthly!$B$35:$D$35</definedName>
    <definedName name="MTD_Format" localSheetId="8">[50]Mthly!$B$11:$D$11,[50]Mthly!$B$31:$D$31</definedName>
    <definedName name="MTD_Format" localSheetId="7">[50]Mthly!$B$11:$D$11,[50]Mthly!$B$31:$D$31</definedName>
    <definedName name="MTD_Format" localSheetId="5">[50]Mthly!$B$11:$D$11,[50]Mthly!$B$31:$D$31</definedName>
    <definedName name="MTD_Format" localSheetId="10">[50]Mthly!$B$11:$D$11,[50]Mthly!$B$31:$D$31</definedName>
    <definedName name="MTD_Format" localSheetId="9">[50]Mthly!$B$11:$D$11,[50]Mthly!$B$31:$D$31</definedName>
    <definedName name="MTD_Format" localSheetId="6">[50]Mthly!$B$11:$D$11,[50]Mthly!$B$31:$D$31</definedName>
    <definedName name="MTD_Format">[49]Mthly!$B$11:$D$11,[49]Mthly!$B$35:$D$35</definedName>
    <definedName name="MustRunGen" localSheetId="2">[29]Dispatch!#REF!</definedName>
    <definedName name="MustRunGen" localSheetId="22">[29]Dispatch!#REF!</definedName>
    <definedName name="MustRunGen" localSheetId="19">[30]Dispatch!#REF!</definedName>
    <definedName name="MustRunGen" localSheetId="20">[30]Dispatch!#REF!</definedName>
    <definedName name="MustRunGen" localSheetId="0">[29]Dispatch!#REF!</definedName>
    <definedName name="MustRunGen" localSheetId="3">[29]Dispatch!#REF!</definedName>
    <definedName name="MustRunGen">[29]Dispatch!#REF!</definedName>
    <definedName name="Mwh" localSheetId="2">#REF!</definedName>
    <definedName name="Mwh" localSheetId="22">#REF!</definedName>
    <definedName name="Mwh" localSheetId="3">#REF!</definedName>
    <definedName name="Mwh">#REF!</definedName>
    <definedName name="name" localSheetId="19">[10]DT_A_DOL93!#REF!</definedName>
    <definedName name="name" localSheetId="20">[10]DT_A_DOL93!#REF!</definedName>
    <definedName name="name">[10]DT_A_DOL93!#REF!</definedName>
    <definedName name="nameplate" localSheetId="2">#REF!</definedName>
    <definedName name="nameplate" localSheetId="22">#REF!</definedName>
    <definedName name="nameplate" localSheetId="3">#REF!</definedName>
    <definedName name="nameplate">#REF!</definedName>
    <definedName name="NavPane" localSheetId="2">#REF!</definedName>
    <definedName name="NavPane" localSheetId="22">#REF!</definedName>
    <definedName name="NavPane" localSheetId="19">#REF!</definedName>
    <definedName name="NavPane" localSheetId="20">#REF!</definedName>
    <definedName name="NavPane" localSheetId="3">#REF!</definedName>
    <definedName name="NavPane">#REF!</definedName>
    <definedName name="NCP_360">[7]EXTERNAL!$A$13:$IV$15</definedName>
    <definedName name="NCP_361">[7]EXTERNAL!$A$16:$IV$18</definedName>
    <definedName name="NCP_362">[7]EXTERNAL!$A$19:$IV$21</definedName>
    <definedName name="new" localSheetId="2">#REF!</definedName>
    <definedName name="new" localSheetId="22">#REF!</definedName>
    <definedName name="new" localSheetId="14" hidden="1">{#N/A,#N/A,FALSE,"Summ";#N/A,#N/A,FALSE,"General"}</definedName>
    <definedName name="new" localSheetId="3">#REF!</definedName>
    <definedName name="new">#REF!</definedName>
    <definedName name="newname" localSheetId="19">[10]DT_A_DOL93!#REF!</definedName>
    <definedName name="newname" localSheetId="20">[10]DT_A_DOL93!#REF!</definedName>
    <definedName name="newname">[10]DT_A_DOL93!#REF!</definedName>
    <definedName name="NEWYTD" localSheetId="2">#REF!</definedName>
    <definedName name="NEWYTD" localSheetId="22">#REF!</definedName>
    <definedName name="NEWYTD" localSheetId="3">#REF!</definedName>
    <definedName name="NEWYTD">#REF!</definedName>
    <definedName name="non_AURORA_lookup" localSheetId="2">#REF!</definedName>
    <definedName name="non_AURORA_lookup" localSheetId="22">#REF!</definedName>
    <definedName name="non_AURORA_lookup" localSheetId="3">#REF!</definedName>
    <definedName name="non_AURORA_lookup">#REF!</definedName>
    <definedName name="non_core_lookup" localSheetId="2">#REF!</definedName>
    <definedName name="non_core_lookup" localSheetId="22">#REF!</definedName>
    <definedName name="non_core_lookup" localSheetId="3">#REF!</definedName>
    <definedName name="non_core_lookup">#REF!</definedName>
    <definedName name="nonrefundtrans" localSheetId="2">#REF!</definedName>
    <definedName name="nonrefundtrans" localSheetId="22">#REF!</definedName>
    <definedName name="nonrefundtrans" localSheetId="3">#REF!</definedName>
    <definedName name="nonrefundtrans">#REF!</definedName>
    <definedName name="Nov03AMA">[5]BS!$AI$7:$AI$3582</definedName>
    <definedName name="Nov04AMA">[3]BS!$AN$7:$AN$3582</definedName>
    <definedName name="Nov05AMA" localSheetId="2">#REF!</definedName>
    <definedName name="Nov05AMA" localSheetId="22">#REF!</definedName>
    <definedName name="Nov05AMA" localSheetId="3">#REF!</definedName>
    <definedName name="Nov05AMA">#REF!</definedName>
    <definedName name="Nov09AMA">[4]BS!$AU$7:$AU$1726</definedName>
    <definedName name="Nov10AMA">[19]BS!$BM$7:$BM$1783</definedName>
    <definedName name="novcf" localSheetId="2">#REF!</definedName>
    <definedName name="novcf" localSheetId="22">#REF!</definedName>
    <definedName name="novcf" localSheetId="3">#REF!</definedName>
    <definedName name="novcf">#REF!</definedName>
    <definedName name="novcost" localSheetId="2">#REF!</definedName>
    <definedName name="novcost" localSheetId="22">#REF!</definedName>
    <definedName name="novcost" localSheetId="3">#REF!</definedName>
    <definedName name="novcost">#REF!</definedName>
    <definedName name="NRG">[7]CLASSIFIERS!$A$5:$IV$5</definedName>
    <definedName name="Number_of_Payments" localSheetId="2">MATCH(0.01,End_Bal,-1)+1</definedName>
    <definedName name="Number_of_Payments" localSheetId="22">MATCH(0.01,End_Bal,-1)+1</definedName>
    <definedName name="Number_of_Payments" localSheetId="19">MATCH(0.01,End_Bal,-1)+1</definedName>
    <definedName name="Number_of_Payments" localSheetId="20">MATCH(0.01,End_Bal,-1)+1</definedName>
    <definedName name="Number_of_Payments" localSheetId="0">MATCH(0.01,End_Bal,-1)+1</definedName>
    <definedName name="Number_of_Payments" localSheetId="3">MATCH(0.01,End_Bal,-1)+1</definedName>
    <definedName name="Number_of_Payments">MATCH(0.01,End_Bal,-1)+1</definedName>
    <definedName name="numturbines" localSheetId="2">#REF!</definedName>
    <definedName name="numturbines" localSheetId="22">#REF!</definedName>
    <definedName name="numturbines" localSheetId="3">#REF!</definedName>
    <definedName name="numturbines">#REF!</definedName>
    <definedName name="numturbptc" localSheetId="2">#REF!</definedName>
    <definedName name="numturbptc" localSheetId="22">#REF!</definedName>
    <definedName name="numturbptc" localSheetId="3">#REF!</definedName>
    <definedName name="numturbptc">#REF!</definedName>
    <definedName name="NvsASD">"V2005-12-31"</definedName>
    <definedName name="NvsAutoDrillOk">"VN"</definedName>
    <definedName name="NvsElapsedTime" localSheetId="2">0.00881805555400206</definedName>
    <definedName name="NvsElapsedTime" localSheetId="22">0.00881805555400206</definedName>
    <definedName name="NvsElapsedTime" localSheetId="19">0.00881805555400206</definedName>
    <definedName name="NvsElapsedTime" localSheetId="20">0.00881805555400206</definedName>
    <definedName name="NvsElapsedTime" localSheetId="3">0.00881805555400206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NWSales_MWH" localSheetId="2">[10]DT_A_AMW93!#REF!</definedName>
    <definedName name="NWSales_MWH" localSheetId="22">[10]DT_A_AMW93!#REF!</definedName>
    <definedName name="NWSales_MWH" localSheetId="19">[10]DT_A_AMW93!#REF!</definedName>
    <definedName name="NWSales_MWH" localSheetId="20">[10]DT_A_AMW93!#REF!</definedName>
    <definedName name="NWSales_MWH" localSheetId="0">[10]DT_A_AMW93!#REF!</definedName>
    <definedName name="NWSales_MWH" localSheetId="3">[10]DT_A_AMW93!#REF!</definedName>
    <definedName name="NWSales_MWH">[10]DT_A_AMW93!#REF!</definedName>
    <definedName name="O_M_Rate">'[27]Virtual 49 Back-Up'!$B$21</definedName>
    <definedName name="OBCLEASE" localSheetId="19">#REF!</definedName>
    <definedName name="OBCLEASE" localSheetId="20">#REF!</definedName>
    <definedName name="OBCLEASE">[42]Sheet1!$AF$4:$AI$23</definedName>
    <definedName name="Oct03AMA">[5]BS!$AH$7:$AH$3582</definedName>
    <definedName name="Oct04AMA">[3]BS!$AM$7:$AM$3582</definedName>
    <definedName name="Oct05AMA" localSheetId="2">#REF!</definedName>
    <definedName name="Oct05AMA" localSheetId="22">#REF!</definedName>
    <definedName name="Oct05AMA" localSheetId="3">#REF!</definedName>
    <definedName name="Oct05AMA">#REF!</definedName>
    <definedName name="Oct09AMA">[4]BS!$AT$7:$AT$1726</definedName>
    <definedName name="Oct10AMA">[19]BS!$BL$7:$BL$1783</definedName>
    <definedName name="octcf" localSheetId="2">#REF!</definedName>
    <definedName name="octcf" localSheetId="22">#REF!</definedName>
    <definedName name="octcf" localSheetId="3">#REF!</definedName>
    <definedName name="octcf">#REF!</definedName>
    <definedName name="octcost" localSheetId="2">#REF!</definedName>
    <definedName name="octcost" localSheetId="22">#REF!</definedName>
    <definedName name="octcost" localSheetId="3">#REF!</definedName>
    <definedName name="octcost">#REF!</definedName>
    <definedName name="OH">[7]CLASSIFIERS!$A$8:$IV$8</definedName>
    <definedName name="OH_NCP">[7]EXTERNAL!$A$79:$IV$81</definedName>
    <definedName name="OH_SVC">[7]EXTERNAL!$A$142:$IV$144</definedName>
    <definedName name="OH_TFMR">[7]EXTERNAL!$A$97:$IV$99</definedName>
    <definedName name="OH_TFMRC">[7]EXTERNAL!$A$94:$IV$96</definedName>
    <definedName name="OMtoggle" localSheetId="2">#REF!</definedName>
    <definedName name="OMtoggle" localSheetId="22">#REF!</definedName>
    <definedName name="OMtoggle" localSheetId="3">#REF!</definedName>
    <definedName name="OMtoggle">#REF!</definedName>
    <definedName name="OP_Mo_Year1" localSheetId="2">#REF!</definedName>
    <definedName name="OP_Mo_Year1" localSheetId="22">#REF!</definedName>
    <definedName name="OP_Mo_Year1" localSheetId="3">#REF!</definedName>
    <definedName name="OP_Mo_Year1">#REF!</definedName>
    <definedName name="OPCONT" localSheetId="2">#REF!</definedName>
    <definedName name="OPCONT" localSheetId="22">#REF!</definedName>
    <definedName name="OPCONT" localSheetId="3">#REF!</definedName>
    <definedName name="OPCONT">#REF!</definedName>
    <definedName name="OPEXPPF" localSheetId="2">[11]model!#REF!</definedName>
    <definedName name="OPEXPPF" localSheetId="22">[11]model!#REF!</definedName>
    <definedName name="OPEXPPF" localSheetId="19">[11]model!#REF!</definedName>
    <definedName name="OPEXPPF" localSheetId="20">[11]model!#REF!</definedName>
    <definedName name="OPEXPPF" localSheetId="0">[11]model!#REF!</definedName>
    <definedName name="OPEXPPF" localSheetId="3">[11]model!#REF!</definedName>
    <definedName name="OPEXPPF">[11]model!#REF!</definedName>
    <definedName name="OPEXPRS" localSheetId="2">[20]model!#REF!</definedName>
    <definedName name="OPEXPRS" localSheetId="22">[20]model!#REF!</definedName>
    <definedName name="OPEXPRS" localSheetId="19">#REF!</definedName>
    <definedName name="OPEXPRS" localSheetId="20">#REF!</definedName>
    <definedName name="OPEXPRS" localSheetId="0">[20]model!#REF!</definedName>
    <definedName name="OPEXPRS" localSheetId="3">[20]model!#REF!</definedName>
    <definedName name="OPEXPRS">[20]model!#REF!</definedName>
    <definedName name="OthRCF">[24]INPUTS!$F$41</definedName>
    <definedName name="OthUnc">[7]INPUTS!$F$36</definedName>
    <definedName name="outlookdata">'[51]pivoted data'!$D$3:$Q$90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2">#REF!</definedName>
    <definedName name="Page1" localSheetId="22">#REF!</definedName>
    <definedName name="Page1" localSheetId="19">#REF!</definedName>
    <definedName name="Page1" localSheetId="20">#REF!</definedName>
    <definedName name="Page1" localSheetId="3">#REF!</definedName>
    <definedName name="Page1">#REF!</definedName>
    <definedName name="Page2" localSheetId="2">#REF!</definedName>
    <definedName name="Page2" localSheetId="22">#REF!</definedName>
    <definedName name="Page2" localSheetId="19">#REF!</definedName>
    <definedName name="Page2" localSheetId="20">#REF!</definedName>
    <definedName name="Page2" localSheetId="3">#REF!</definedName>
    <definedName name="Page2">#REF!</definedName>
    <definedName name="parasitic" localSheetId="2">#REF!</definedName>
    <definedName name="parasitic" localSheetId="22">#REF!</definedName>
    <definedName name="parasitic" localSheetId="3">#REF!</definedName>
    <definedName name="parasitic">#REF!</definedName>
    <definedName name="parasiticprice" localSheetId="2">#REF!</definedName>
    <definedName name="parasiticprice" localSheetId="22">#REF!</definedName>
    <definedName name="parasiticprice" localSheetId="3">#REF!</definedName>
    <definedName name="parasiticprice">#REF!</definedName>
    <definedName name="PC_Energy" localSheetId="2">#REF!</definedName>
    <definedName name="PC_Energy" localSheetId="22">#REF!</definedName>
    <definedName name="PC_Energy" localSheetId="3">#REF!</definedName>
    <definedName name="PC_Energy">#REF!</definedName>
    <definedName name="peak_new_table">'[52]2008 Extreme Peaks - 080403'!$E$5:$AD$8</definedName>
    <definedName name="peak_table">'[52]Peaks-F01'!$C$5:$E$243</definedName>
    <definedName name="PEBBLE" localSheetId="2">[20]model!#REF!</definedName>
    <definedName name="PEBBLE" localSheetId="22">[20]model!#REF!</definedName>
    <definedName name="PEBBLE" localSheetId="19">[11]model!#REF!</definedName>
    <definedName name="PEBBLE" localSheetId="20">[11]model!#REF!</definedName>
    <definedName name="PEBBLE" localSheetId="0">[20]model!#REF!</definedName>
    <definedName name="PEBBLE" localSheetId="3">[20]model!#REF!</definedName>
    <definedName name="PEBBLE">[20]model!#REF!</definedName>
    <definedName name="percdebtcov" localSheetId="2">#REF!</definedName>
    <definedName name="percdebtcov" localSheetId="22">#REF!</definedName>
    <definedName name="percdebtcov" localSheetId="3">#REF!</definedName>
    <definedName name="percdebtcov">#REF!</definedName>
    <definedName name="Percent_debt">[38]Inputs!$E$129</definedName>
    <definedName name="PERCENTAGES_CALCULATED" localSheetId="2">#REF!</definedName>
    <definedName name="PERCENTAGES_CALCULATED" localSheetId="22">#REF!</definedName>
    <definedName name="PERCENTAGES_CALCULATED" localSheetId="19">#REF!</definedName>
    <definedName name="PERCENTAGES_CALCULATED" localSheetId="20">#REF!</definedName>
    <definedName name="PERCENTAGES_CALCULATED" localSheetId="3">#REF!</definedName>
    <definedName name="PERCENTAGES_CALCULATED">#REF!</definedName>
    <definedName name="percpersonal" localSheetId="2">#REF!</definedName>
    <definedName name="percpersonal" localSheetId="22">#REF!</definedName>
    <definedName name="percpersonal" localSheetId="3">#REF!</definedName>
    <definedName name="percpersonal">#REF!</definedName>
    <definedName name="percreal" localSheetId="2">#REF!</definedName>
    <definedName name="percreal" localSheetId="22">#REF!</definedName>
    <definedName name="percreal" localSheetId="3">#REF!</definedName>
    <definedName name="percreal">#REF!</definedName>
    <definedName name="personalproptaxadjust" localSheetId="2">#REF!</definedName>
    <definedName name="personalproptaxadjust" localSheetId="22">#REF!</definedName>
    <definedName name="personalproptaxadjust" localSheetId="3">#REF!</definedName>
    <definedName name="personalproptaxadjust">#REF!</definedName>
    <definedName name="postclawdev" localSheetId="2">#REF!</definedName>
    <definedName name="postclawdev" localSheetId="22">#REF!</definedName>
    <definedName name="postclawdev" localSheetId="3">#REF!</definedName>
    <definedName name="postclawdev">#REF!</definedName>
    <definedName name="postclawdevshar" localSheetId="2">#REF!</definedName>
    <definedName name="postclawdevshar" localSheetId="22">#REF!</definedName>
    <definedName name="postclawdevshar" localSheetId="3">#REF!</definedName>
    <definedName name="postclawdevshar">#REF!</definedName>
    <definedName name="postclawtaxshar" localSheetId="2">#REF!</definedName>
    <definedName name="postclawtaxshar" localSheetId="22">#REF!</definedName>
    <definedName name="postclawtaxshar" localSheetId="3">#REF!</definedName>
    <definedName name="postclawtaxshar">#REF!</definedName>
    <definedName name="postclawtaxshare" localSheetId="2">#REF!</definedName>
    <definedName name="postclawtaxshare" localSheetId="22">#REF!</definedName>
    <definedName name="postclawtaxshare" localSheetId="3">#REF!</definedName>
    <definedName name="postclawtaxshare">#REF!</definedName>
    <definedName name="postpreftaxshar" localSheetId="2">#REF!</definedName>
    <definedName name="postpreftaxshar" localSheetId="22">#REF!</definedName>
    <definedName name="postpreftaxshar" localSheetId="3">#REF!</definedName>
    <definedName name="postpreftaxshar">#REF!</definedName>
    <definedName name="POWER.T">[7]INTERNAL!$A$58:$IV$60</definedName>
    <definedName name="PP.T">[7]INTERNAL!$A$61:$IV$63</definedName>
    <definedName name="ppl_wkly_vect_input" localSheetId="2">#REF!</definedName>
    <definedName name="ppl_wkly_vect_input" localSheetId="22">#REF!</definedName>
    <definedName name="ppl_wkly_vect_input" localSheetId="3">#REF!</definedName>
    <definedName name="ppl_wkly_vect_input">#REF!</definedName>
    <definedName name="preferredreturn" localSheetId="2">#REF!</definedName>
    <definedName name="preferredreturn" localSheetId="22">#REF!</definedName>
    <definedName name="preferredreturn" localSheetId="3">#REF!</definedName>
    <definedName name="preferredreturn">#REF!</definedName>
    <definedName name="presentvaluedate" localSheetId="2">#REF!</definedName>
    <definedName name="presentvaluedate" localSheetId="22">#REF!</definedName>
    <definedName name="presentvaluedate" localSheetId="3">#REF!</definedName>
    <definedName name="presentvaluedate">#REF!</definedName>
    <definedName name="pretaxdebt" localSheetId="2">#REF!</definedName>
    <definedName name="pretaxdebt" localSheetId="22">#REF!</definedName>
    <definedName name="pretaxdebt" localSheetId="3">#REF!</definedName>
    <definedName name="pretaxdebt">#REF!</definedName>
    <definedName name="PreTaxDebtCost" localSheetId="19">[14]Assumptions!$I$56</definedName>
    <definedName name="PreTaxDebtCost" localSheetId="20">[14]Assumptions!$I$56</definedName>
    <definedName name="PreTaxDebtCost">[14]Assumptions!$I$56</definedName>
    <definedName name="pretaxequit" localSheetId="2">#REF!</definedName>
    <definedName name="pretaxequit" localSheetId="22">#REF!</definedName>
    <definedName name="pretaxequit" localSheetId="3">#REF!</definedName>
    <definedName name="pretaxequit">#REF!</definedName>
    <definedName name="PreTaxWACC" localSheetId="19">[14]Assumptions!$I$62</definedName>
    <definedName name="PreTaxWACC" localSheetId="20">[14]Assumptions!$I$62</definedName>
    <definedName name="PreTaxWACC">[14]Assumptions!$I$62</definedName>
    <definedName name="PriceCaseTable" localSheetId="2">#REF!</definedName>
    <definedName name="PriceCaseTable" localSheetId="22">#REF!</definedName>
    <definedName name="PriceCaseTable" localSheetId="19">#REF!</definedName>
    <definedName name="PriceCaseTable" localSheetId="20">#REF!</definedName>
    <definedName name="PriceCaseTable" localSheetId="0">#REF!</definedName>
    <definedName name="PriceCaseTable" localSheetId="3">#REF!</definedName>
    <definedName name="PriceCaseTable">#REF!</definedName>
    <definedName name="Prices_Aurora" localSheetId="19">'[37]Monthly Price Summary'!$C$4:$H$63</definedName>
    <definedName name="Prices_Aurora" localSheetId="20">'[37]Monthly Price Summary'!$C$4:$H$63</definedName>
    <definedName name="Prices_Aurora">'[37]Monthly Price Summary'!$C$4:$H$63</definedName>
    <definedName name="_xlnm.Print_Area" localSheetId="2">'(Under)Over 2012 Filing'!$A$1:$D$41</definedName>
    <definedName name="_xlnm.Print_Area" localSheetId="4">'2009GRC Merger Savings'!$A$1:$E$43</definedName>
    <definedName name="_xlnm.Print_Area" localSheetId="14">'Average ''13 Rate per KwH'!$A$1:$F$26</definedName>
    <definedName name="_xlnm.Print_Area" localSheetId="15">'Average ''13 Rate per Therm'!$B$1:$I$30</definedName>
    <definedName name="_xlnm.Print_Area" localSheetId="0">'Lead '!$A$1:$H$28</definedName>
    <definedName name="_xlnm.Print_Area" localSheetId="3">'Planned Credit from 2013 Filing'!$A$1:$H$31</definedName>
    <definedName name="_xlnm.Print_Area" localSheetId="10">'SOG Dec 2012'!$A$1:$AA$62</definedName>
    <definedName name="_xlnm.Print_Area" localSheetId="9">'SOG Nov 2012'!$A$1:$AA$62</definedName>
    <definedName name="_xlnm.Print_Area" localSheetId="6">'SOG YTD Oct 2013'!$A$1:$W$63</definedName>
    <definedName name="_xlnm.Print_Area" localSheetId="1">'True Up (Under)Over'!$A$1:$D$34</definedName>
    <definedName name="Print_Area1" localSheetId="2">#REF!</definedName>
    <definedName name="Print_Area1" localSheetId="22">#REF!</definedName>
    <definedName name="Print_Area1" localSheetId="3">#REF!</definedName>
    <definedName name="Print_Area1">#REF!</definedName>
    <definedName name="_xlnm.Print_Titles" localSheetId="2">#REF!</definedName>
    <definedName name="_xlnm.Print_Titles" localSheetId="22">#REF!</definedName>
    <definedName name="_xlnm.Print_Titles" localSheetId="3">#REF!</definedName>
    <definedName name="_xlnm.Print_Titles">#REF!</definedName>
    <definedName name="Prior_Month" localSheetId="13">[21]Sch_120!$I$21</definedName>
    <definedName name="Prior_Month">[53]Sch_120!$I$21</definedName>
    <definedName name="PRO_FORMA" localSheetId="2">#REF!</definedName>
    <definedName name="PRO_FORMA" localSheetId="22">#REF!</definedName>
    <definedName name="PRO_FORMA" localSheetId="19">#REF!</definedName>
    <definedName name="PRO_FORMA" localSheetId="20">#REF!</definedName>
    <definedName name="PRO_FORMA" localSheetId="3">#REF!</definedName>
    <definedName name="PRO_FORMA">#REF!</definedName>
    <definedName name="PRODADJ" localSheetId="2">[20]model!#REF!</definedName>
    <definedName name="PRODADJ" localSheetId="22">[20]model!#REF!</definedName>
    <definedName name="PRODADJ" localSheetId="19">[11]model!#REF!</definedName>
    <definedName name="PRODADJ" localSheetId="20">[11]model!#REF!</definedName>
    <definedName name="PRODADJ" localSheetId="0">[20]model!#REF!</definedName>
    <definedName name="PRODADJ" localSheetId="3">[20]model!#REF!</definedName>
    <definedName name="PRODADJ">[20]model!#REF!</definedName>
    <definedName name="Prodprop" localSheetId="2">#REF!</definedName>
    <definedName name="Prodprop" localSheetId="22">#REF!</definedName>
    <definedName name="Prodprop" localSheetId="19">#REF!</definedName>
    <definedName name="Prodprop" localSheetId="20">#REF!</definedName>
    <definedName name="Prodprop" localSheetId="3">#REF!</definedName>
    <definedName name="Prodprop">#REF!</definedName>
    <definedName name="Production_Factor" localSheetId="2">#REF!</definedName>
    <definedName name="Production_Factor" localSheetId="22">#REF!</definedName>
    <definedName name="Production_Factor" localSheetId="19">#REF!</definedName>
    <definedName name="Production_Factor" localSheetId="20">#REF!</definedName>
    <definedName name="Production_Factor" localSheetId="3">#REF!</definedName>
    <definedName name="Production_Factor">#REF!</definedName>
    <definedName name="PROFORMA">[7]EXTERNAL!$A$67:$IV$69</definedName>
    <definedName name="PROFORMA_RETAIL">[7]EXTERNAL!$A$91:$IV$93</definedName>
    <definedName name="PROFORMA_RETAIL_TAX">[7]EXTERNAL!$A$169:$IV$171</definedName>
    <definedName name="ProformaPrint" localSheetId="2">[35]Bremerton!#REF!</definedName>
    <definedName name="ProformaPrint" localSheetId="22">[35]Bremerton!#REF!</definedName>
    <definedName name="ProformaPrint" localSheetId="3">[35]Bremerton!#REF!</definedName>
    <definedName name="ProformaPrint">[35]Bremerton!#REF!</definedName>
    <definedName name="Projects">[54]Sheet1!$A$1147:$B$1887</definedName>
    <definedName name="ProposedPrint" localSheetId="2">[35]Bremerton!#REF!</definedName>
    <definedName name="ProposedPrint" localSheetId="22">[35]Bremerton!#REF!</definedName>
    <definedName name="ProposedPrint" localSheetId="3">[35]Bremerton!#REF!</definedName>
    <definedName name="ProposedPrint">[35]Bremerton!#REF!</definedName>
    <definedName name="PROPSALES" localSheetId="2">[20]model!#REF!</definedName>
    <definedName name="PROPSALES" localSheetId="22">[20]model!#REF!</definedName>
    <definedName name="PROPSALES" localSheetId="19">[11]model!#REF!</definedName>
    <definedName name="PROPSALES" localSheetId="20">[11]model!#REF!</definedName>
    <definedName name="PROPSALES" localSheetId="0">[20]model!#REF!</definedName>
    <definedName name="PROPSALES" localSheetId="3">[20]model!#REF!</definedName>
    <definedName name="PROPSALES">[20]model!#REF!</definedName>
    <definedName name="proptaxdiscfactor" localSheetId="2">#REF!</definedName>
    <definedName name="proptaxdiscfactor" localSheetId="22">#REF!</definedName>
    <definedName name="proptaxdiscfactor" localSheetId="3">#REF!</definedName>
    <definedName name="proptaxdiscfactor">#REF!</definedName>
    <definedName name="proptaxrate" localSheetId="2">#REF!</definedName>
    <definedName name="proptaxrate" localSheetId="22">#REF!</definedName>
    <definedName name="proptaxrate" localSheetId="3">#REF!</definedName>
    <definedName name="proptaxrate">#REF!</definedName>
    <definedName name="Prov_Cap_Tax">[38]Inputs!$E$111</definedName>
    <definedName name="PSE" localSheetId="2">#REF!</definedName>
    <definedName name="PSE" localSheetId="22">#REF!</definedName>
    <definedName name="PSE" localSheetId="19">'[55]4.04'!$A$6</definedName>
    <definedName name="PSE" localSheetId="20">'[55]4.04'!$A$6</definedName>
    <definedName name="PSE" localSheetId="3">#REF!</definedName>
    <definedName name="PSE">#REF!</definedName>
    <definedName name="PSE_Pre_Tax_Equity_Rate">'[36]Assumptions of Purchase'!$B$42</definedName>
    <definedName name="PSEBPAshare" localSheetId="2">#REF!</definedName>
    <definedName name="PSEBPAshare" localSheetId="22">#REF!</definedName>
    <definedName name="PSEBPAshare" localSheetId="3">#REF!</definedName>
    <definedName name="PSEBPAshare">#REF!</definedName>
    <definedName name="pseownperc" localSheetId="2">#REF!</definedName>
    <definedName name="pseownperc" localSheetId="22">#REF!</definedName>
    <definedName name="pseownperc" localSheetId="3">#REF!</definedName>
    <definedName name="pseownperc">#REF!</definedName>
    <definedName name="PSEWACC" localSheetId="2">#REF!</definedName>
    <definedName name="PSEWACC" localSheetId="22">#REF!</definedName>
    <definedName name="PSEWACC" localSheetId="3">#REF!</definedName>
    <definedName name="PSEWACC">#REF!</definedName>
    <definedName name="PSPL" localSheetId="2">#REF!</definedName>
    <definedName name="PSPL" localSheetId="21">'2009GRC Elec Conv Factor'!#REF!</definedName>
    <definedName name="PSPL" localSheetId="22">'2009GRC Gas Conv Factor'!#REF!</definedName>
    <definedName name="PSPL" localSheetId="19">'2011GRC Elec Conv Factor'!#REF!</definedName>
    <definedName name="PSPL" localSheetId="20">'2011GRC Gas Conv Factor'!#REF!</definedName>
    <definedName name="PSPL" localSheetId="3">#REF!</definedName>
    <definedName name="PSPL">#REF!</definedName>
    <definedName name="PTC" localSheetId="2">#REF!</definedName>
    <definedName name="PTC" localSheetId="22">#REF!</definedName>
    <definedName name="PTC" localSheetId="3">#REF!</definedName>
    <definedName name="PTC">#REF!</definedName>
    <definedName name="ptceffective" localSheetId="2">#REF!</definedName>
    <definedName name="ptceffective" localSheetId="22">#REF!</definedName>
    <definedName name="ptceffective" localSheetId="3">#REF!</definedName>
    <definedName name="ptceffective">#REF!</definedName>
    <definedName name="PTCescal" localSheetId="2">#REF!</definedName>
    <definedName name="PTCescal" localSheetId="22">#REF!</definedName>
    <definedName name="PTCescal" localSheetId="3">#REF!</definedName>
    <definedName name="PTCescal">#REF!</definedName>
    <definedName name="ptcescalstart" localSheetId="2">#REF!</definedName>
    <definedName name="ptcescalstart" localSheetId="22">#REF!</definedName>
    <definedName name="ptcescalstart" localSheetId="3">#REF!</definedName>
    <definedName name="ptcescalstart">#REF!</definedName>
    <definedName name="PTDGP.T">[7]INTERNAL!$A$64:$IV$66</definedName>
    <definedName name="PTDP.T">[7]INTERNAL!$A$67:$IV$69</definedName>
    <definedName name="PWRCSTPF" localSheetId="2">[20]model!#REF!</definedName>
    <definedName name="PWRCSTPF" localSheetId="22">[20]model!#REF!</definedName>
    <definedName name="PWRCSTPF" localSheetId="19">[11]model!#REF!</definedName>
    <definedName name="PWRCSTPF" localSheetId="20">[11]model!#REF!</definedName>
    <definedName name="PWRCSTPF" localSheetId="0">[20]model!#REF!</definedName>
    <definedName name="PWRCSTPF" localSheetId="3">[20]model!#REF!</definedName>
    <definedName name="PWRCSTPF">[20]model!#REF!</definedName>
    <definedName name="PWRCSTRS" localSheetId="2">#REF!</definedName>
    <definedName name="PWRCSTRS" localSheetId="22">#REF!</definedName>
    <definedName name="PWRCSTRS" localSheetId="19">#REF!</definedName>
    <definedName name="PWRCSTRS" localSheetId="20">#REF!</definedName>
    <definedName name="PWRCSTRS" localSheetId="3">#REF!</definedName>
    <definedName name="PWRCSTRS">#REF!</definedName>
    <definedName name="PWRCSTWP" localSheetId="2">#REF!</definedName>
    <definedName name="PWRCSTWP" localSheetId="22">#REF!</definedName>
    <definedName name="PWRCSTWP" localSheetId="19">#REF!</definedName>
    <definedName name="PWRCSTWP" localSheetId="20">#REF!</definedName>
    <definedName name="PWRCSTWP" localSheetId="3">#REF!</definedName>
    <definedName name="PWRCSTWP">#REF!</definedName>
    <definedName name="PWRCSTWR" localSheetId="2">[20]model!#REF!</definedName>
    <definedName name="PWRCSTWR" localSheetId="22">[20]model!#REF!</definedName>
    <definedName name="PWRCSTWR" localSheetId="19">#REF!</definedName>
    <definedName name="PWRCSTWR" localSheetId="20">#REF!</definedName>
    <definedName name="PWRCSTWR" localSheetId="0">[20]model!#REF!</definedName>
    <definedName name="PWRCSTWR" localSheetId="3">[20]model!#REF!</definedName>
    <definedName name="PWRCSTWR">[20]model!#REF!</definedName>
    <definedName name="PXPACC1_ALL_MERGE" localSheetId="19">#REF!</definedName>
    <definedName name="PXPACC1_ALL_MERGE" localSheetId="20">#REF!</definedName>
    <definedName name="PXPACC1_ALL_MERGE">#REF!</definedName>
    <definedName name="QA" localSheetId="2">[56]IPOA2002!#REF!</definedName>
    <definedName name="QA" localSheetId="22">[56]IPOA2002!#REF!</definedName>
    <definedName name="QA" localSheetId="19">[56]IPOA2002!#REF!</definedName>
    <definedName name="QA" localSheetId="20">[56]IPOA2002!#REF!</definedName>
    <definedName name="QA" localSheetId="0">[56]IPOA2002!#REF!</definedName>
    <definedName name="QA" localSheetId="3">[56]IPOA2002!#REF!</definedName>
    <definedName name="QA">[56]IPOA2002!#REF!</definedName>
    <definedName name="qqq" localSheetId="14" hidden="1">{#N/A,#N/A,FALSE,"schA"}</definedName>
    <definedName name="qqq" hidden="1">{#N/A,#N/A,FALSE,"schA"}</definedName>
    <definedName name="QTD_Format" localSheetId="19">[49]QTD!$B$11:$D$11,[49]QTD!$B$35:$D$35</definedName>
    <definedName name="QTD_Format" localSheetId="20">[49]QTD!$B$11:$D$11,[49]QTD!$B$35:$D$35</definedName>
    <definedName name="QTD_Format">[49]QTD!$B$11:$D$11,[49]QTD!$B$35:$D$35</definedName>
    <definedName name="RATE" localSheetId="2">#REF!</definedName>
    <definedName name="RATE" localSheetId="22">#REF!</definedName>
    <definedName name="RATE" localSheetId="19">#REF!</definedName>
    <definedName name="RATE" localSheetId="20">#REF!</definedName>
    <definedName name="RATE" localSheetId="3">#REF!</definedName>
    <definedName name="RATE">#REF!</definedName>
    <definedName name="RATE2">'[26]Transp Data'!$A$8:$I$112</definedName>
    <definedName name="RATEBASE" localSheetId="2">#REF!</definedName>
    <definedName name="RATEBASE" localSheetId="22">#REF!</definedName>
    <definedName name="RATEBASE" localSheetId="19">#REF!</definedName>
    <definedName name="RATEBASE" localSheetId="20">#REF!</definedName>
    <definedName name="RATEBASE" localSheetId="3">#REF!</definedName>
    <definedName name="RATEBASE">#REF!</definedName>
    <definedName name="RATEBASE_U95" localSheetId="2">#REF!</definedName>
    <definedName name="RATEBASE_U95" localSheetId="22">#REF!</definedName>
    <definedName name="RATEBASE_U95" localSheetId="19">#REF!</definedName>
    <definedName name="RATEBASE_U95" localSheetId="20">#REF!</definedName>
    <definedName name="RATEBASE_U95" localSheetId="3">#REF!</definedName>
    <definedName name="RATEBASE_U95">#REF!</definedName>
    <definedName name="RATECASE" localSheetId="2">[20]model!#REF!</definedName>
    <definedName name="RATECASE" localSheetId="22">[20]model!#REF!</definedName>
    <definedName name="RATECASE" localSheetId="19">[11]model!#REF!</definedName>
    <definedName name="RATECASE" localSheetId="20">[11]model!#REF!</definedName>
    <definedName name="RATECASE" localSheetId="0">[20]model!#REF!</definedName>
    <definedName name="RATECASE" localSheetId="3">[20]model!#REF!</definedName>
    <definedName name="RATECASE">[20]model!#REF!</definedName>
    <definedName name="RB.T">[7]INTERNAL!$A$70:$IV$72</definedName>
    <definedName name="RdSch_CY" localSheetId="2">'[57]INPUT TAB'!#REF!</definedName>
    <definedName name="RdSch_CY" localSheetId="22">'[57]INPUT TAB'!#REF!</definedName>
    <definedName name="RdSch_CY" localSheetId="19">'[58]INPUT TAB'!#REF!</definedName>
    <definedName name="RdSch_CY" localSheetId="20">'[58]INPUT TAB'!#REF!</definedName>
    <definedName name="RdSch_CY" localSheetId="13">'[59]INPUT TAB'!#REF!</definedName>
    <definedName name="RdSch_CY" localSheetId="0">'[57]INPUT TAB'!#REF!</definedName>
    <definedName name="RdSch_CY" localSheetId="3">'[57]INPUT TAB'!#REF!</definedName>
    <definedName name="RdSch_CY" localSheetId="8">'[58]INPUT TAB'!#REF!</definedName>
    <definedName name="RdSch_CY" localSheetId="7">'[58]INPUT TAB'!#REF!</definedName>
    <definedName name="RdSch_CY" localSheetId="5">'[58]INPUT TAB'!#REF!</definedName>
    <definedName name="RdSch_CY" localSheetId="10">'[58]INPUT TAB'!#REF!</definedName>
    <definedName name="RdSch_CY" localSheetId="9">'[58]INPUT TAB'!#REF!</definedName>
    <definedName name="RdSch_CY" localSheetId="6">'[58]INPUT TAB'!#REF!</definedName>
    <definedName name="RdSch_CY">'[57]INPUT TAB'!#REF!</definedName>
    <definedName name="RdSch_PY" localSheetId="2">'[57]INPUT TAB'!#REF!</definedName>
    <definedName name="RdSch_PY" localSheetId="22">'[57]INPUT TAB'!#REF!</definedName>
    <definedName name="RdSch_PY" localSheetId="19">'[58]INPUT TAB'!#REF!</definedName>
    <definedName name="RdSch_PY" localSheetId="20">'[58]INPUT TAB'!#REF!</definedName>
    <definedName name="RdSch_PY" localSheetId="13">'[59]INPUT TAB'!#REF!</definedName>
    <definedName name="RdSch_PY" localSheetId="0">'[57]INPUT TAB'!#REF!</definedName>
    <definedName name="RdSch_PY" localSheetId="3">'[57]INPUT TAB'!#REF!</definedName>
    <definedName name="RdSch_PY" localSheetId="8">'[58]INPUT TAB'!#REF!</definedName>
    <definedName name="RdSch_PY" localSheetId="7">'[58]INPUT TAB'!#REF!</definedName>
    <definedName name="RdSch_PY" localSheetId="5">'[58]INPUT TAB'!#REF!</definedName>
    <definedName name="RdSch_PY" localSheetId="10">'[58]INPUT TAB'!#REF!</definedName>
    <definedName name="RdSch_PY" localSheetId="9">'[58]INPUT TAB'!#REF!</definedName>
    <definedName name="RdSch_PY" localSheetId="6">'[58]INPUT TAB'!#REF!</definedName>
    <definedName name="RdSch_PY">'[57]INPUT TAB'!#REF!</definedName>
    <definedName name="RdSch_PY2" localSheetId="2">'[57]INPUT TAB'!#REF!</definedName>
    <definedName name="RdSch_PY2" localSheetId="22">'[57]INPUT TAB'!#REF!</definedName>
    <definedName name="RdSch_PY2" localSheetId="19">'[58]INPUT TAB'!#REF!</definedName>
    <definedName name="RdSch_PY2" localSheetId="20">'[58]INPUT TAB'!#REF!</definedName>
    <definedName name="RdSch_PY2" localSheetId="13">'[59]INPUT TAB'!#REF!</definedName>
    <definedName name="RdSch_PY2" localSheetId="0">'[57]INPUT TAB'!#REF!</definedName>
    <definedName name="RdSch_PY2" localSheetId="3">'[57]INPUT TAB'!#REF!</definedName>
    <definedName name="RdSch_PY2" localSheetId="8">'[58]INPUT TAB'!#REF!</definedName>
    <definedName name="RdSch_PY2" localSheetId="7">'[58]INPUT TAB'!#REF!</definedName>
    <definedName name="RdSch_PY2" localSheetId="5">'[58]INPUT TAB'!#REF!</definedName>
    <definedName name="RdSch_PY2" localSheetId="10">'[58]INPUT TAB'!#REF!</definedName>
    <definedName name="RdSch_PY2" localSheetId="9">'[58]INPUT TAB'!#REF!</definedName>
    <definedName name="RdSch_PY2" localSheetId="6">'[58]INPUT TAB'!#REF!</definedName>
    <definedName name="RdSch_PY2">'[57]INPUT TAB'!#REF!</definedName>
    <definedName name="reaccrual" localSheetId="2">[13]Sheet2!#REF!</definedName>
    <definedName name="reaccrual" localSheetId="22">[13]Sheet2!#REF!</definedName>
    <definedName name="reaccrual" localSheetId="0">[13]Sheet2!#REF!</definedName>
    <definedName name="reaccrual" localSheetId="3">[13]Sheet2!#REF!</definedName>
    <definedName name="reaccrual">[13]Sheet2!#REF!</definedName>
    <definedName name="Realization" localSheetId="2">#REF!</definedName>
    <definedName name="Realization" localSheetId="22">#REF!</definedName>
    <definedName name="Realization" localSheetId="13">#REF!</definedName>
    <definedName name="Realization" localSheetId="3">#REF!</definedName>
    <definedName name="Realization">#REF!</definedName>
    <definedName name="realproptaxadjust" localSheetId="2">#REF!</definedName>
    <definedName name="realproptaxadjust" localSheetId="22">#REF!</definedName>
    <definedName name="realproptaxadjust" localSheetId="3">#REF!</definedName>
    <definedName name="realproptaxadjust">#REF!</definedName>
    <definedName name="REC" localSheetId="2">#REF!</definedName>
    <definedName name="REC" localSheetId="22">#REF!</definedName>
    <definedName name="REC" localSheetId="3">#REF!</definedName>
    <definedName name="REC">#REF!</definedName>
    <definedName name="regasset" localSheetId="2">#REF!</definedName>
    <definedName name="regasset" localSheetId="22">#REF!</definedName>
    <definedName name="regasset" localSheetId="19">#REF!</definedName>
    <definedName name="regasset" localSheetId="20">#REF!</definedName>
    <definedName name="regasset" localSheetId="3">#REF!</definedName>
    <definedName name="regasset">#REF!</definedName>
    <definedName name="resdebt" localSheetId="2">#REF!</definedName>
    <definedName name="resdebt" localSheetId="22">#REF!</definedName>
    <definedName name="resdebt" localSheetId="3">#REF!</definedName>
    <definedName name="resdebt">#REF!</definedName>
    <definedName name="resepcdevcost" localSheetId="2">#REF!</definedName>
    <definedName name="resepcdevcost" localSheetId="22">#REF!</definedName>
    <definedName name="resepcdevcost" localSheetId="3">#REF!</definedName>
    <definedName name="resepcdevcost">#REF!</definedName>
    <definedName name="RESequit" localSheetId="2">#REF!</definedName>
    <definedName name="RESequit" localSheetId="22">#REF!</definedName>
    <definedName name="RESequit" localSheetId="3">#REF!</definedName>
    <definedName name="RESequit">#REF!</definedName>
    <definedName name="ResExchCrRate" localSheetId="13">[21]Sch_194!$M$31</definedName>
    <definedName name="ResExchCrRate">[53]Sch_194!$M$31</definedName>
    <definedName name="RESID">[7]EXTERNAL!$A$88:$IV$90</definedName>
    <definedName name="resource_lookup">'[60]#REF'!$B$3:$C$112</definedName>
    <definedName name="ResRCF" localSheetId="14">[23]INPUTS!$F$44</definedName>
    <definedName name="ResRCF">[24]INPUTS!$F$39</definedName>
    <definedName name="RESTATING" localSheetId="2">#REF!</definedName>
    <definedName name="RESTATING" localSheetId="22">#REF!</definedName>
    <definedName name="RESTATING" localSheetId="19">#REF!</definedName>
    <definedName name="RESTATING" localSheetId="20">#REF!</definedName>
    <definedName name="RESTATING" localSheetId="3">#REF!</definedName>
    <definedName name="RESTATING">#REF!</definedName>
    <definedName name="Results" localSheetId="2">#REF!</definedName>
    <definedName name="Results" localSheetId="22">#REF!</definedName>
    <definedName name="Results" localSheetId="19">#REF!</definedName>
    <definedName name="Results" localSheetId="20">#REF!</definedName>
    <definedName name="Results" localSheetId="3">#REF!</definedName>
    <definedName name="Results">#REF!</definedName>
    <definedName name="ResUnc" localSheetId="14">[23]INPUTS!$F$39</definedName>
    <definedName name="ResUnc">[7]INPUTS!$F$34</definedName>
    <definedName name="retain" localSheetId="2">#REF!</definedName>
    <definedName name="retain" localSheetId="22">#REF!</definedName>
    <definedName name="retain" localSheetId="3">#REF!</definedName>
    <definedName name="retain">#REF!</definedName>
    <definedName name="RETIREPLAN" localSheetId="2">[20]model!#REF!</definedName>
    <definedName name="RETIREPLAN" localSheetId="22">[20]model!#REF!</definedName>
    <definedName name="RETIREPLAN" localSheetId="19">[11]model!#REF!</definedName>
    <definedName name="RETIREPLAN" localSheetId="20">[11]model!#REF!</definedName>
    <definedName name="RETIREPLAN" localSheetId="0">[20]model!#REF!</definedName>
    <definedName name="RETIREPLAN" localSheetId="3">[20]model!#REF!</definedName>
    <definedName name="RETIREPLAN">[20]model!#REF!</definedName>
    <definedName name="REV" localSheetId="2">#REF!</definedName>
    <definedName name="REV" localSheetId="22">#REF!</definedName>
    <definedName name="REV" localSheetId="19">#REF!</definedName>
    <definedName name="REV" localSheetId="20">#REF!</definedName>
    <definedName name="REV" localSheetId="3">#REF!</definedName>
    <definedName name="REV">#REF!</definedName>
    <definedName name="REVADJ" localSheetId="2">#REF!</definedName>
    <definedName name="REVADJ" localSheetId="22">#REF!</definedName>
    <definedName name="REVADJ" localSheetId="19">#REF!</definedName>
    <definedName name="REVADJ" localSheetId="20">#REF!</definedName>
    <definedName name="REVADJ" localSheetId="3">#REF!</definedName>
    <definedName name="REVADJ">#REF!</definedName>
    <definedName name="Revenue" localSheetId="2">#REF!</definedName>
    <definedName name="Revenue" localSheetId="22">#REF!</definedName>
    <definedName name="Revenue" localSheetId="19">#REF!</definedName>
    <definedName name="Revenue" localSheetId="20">#REF!</definedName>
    <definedName name="Revenue" localSheetId="3">#REF!</definedName>
    <definedName name="Revenue">#REF!</definedName>
    <definedName name="REVFAC1.T">[7]INTERNAL!$A$73:$IV$75</definedName>
    <definedName name="REVREQ" localSheetId="2">#REF!</definedName>
    <definedName name="REVREQ" localSheetId="22">#REF!</definedName>
    <definedName name="REVREQ" localSheetId="19">#REF!</definedName>
    <definedName name="REVREQ" localSheetId="20">#REF!</definedName>
    <definedName name="REVREQ" localSheetId="3">#REF!</definedName>
    <definedName name="REVREQ">#REF!</definedName>
    <definedName name="ROD" localSheetId="14">[23]INPUTS!$F$30</definedName>
    <definedName name="ROD">[61]INPUTS!$F$25</definedName>
    <definedName name="ROE" localSheetId="2">[20]model!#REF!</definedName>
    <definedName name="ROE" localSheetId="22">[20]model!#REF!</definedName>
    <definedName name="ROE" localSheetId="19">#REF!</definedName>
    <definedName name="ROE" localSheetId="20">#REF!</definedName>
    <definedName name="ROE" localSheetId="0">[20]model!#REF!</definedName>
    <definedName name="ROE" localSheetId="3">[20]model!#REF!</definedName>
    <definedName name="ROE">[20]model!#REF!</definedName>
    <definedName name="ROR" localSheetId="2">#REF!</definedName>
    <definedName name="ROR" localSheetId="22">#REF!</definedName>
    <definedName name="ROR" localSheetId="19">#REF!</definedName>
    <definedName name="ROR" localSheetId="20">#REF!</definedName>
    <definedName name="ROR" localSheetId="14">[23]INPUTS!$F$29</definedName>
    <definedName name="ROR" localSheetId="3">#REF!</definedName>
    <definedName name="ROR">#REF!</definedName>
    <definedName name="royalty" localSheetId="2">#REF!</definedName>
    <definedName name="royalty" localSheetId="22">#REF!</definedName>
    <definedName name="royalty" localSheetId="3">#REF!</definedName>
    <definedName name="royalty">#REF!</definedName>
    <definedName name="royenergyprice" localSheetId="2">#REF!</definedName>
    <definedName name="royenergyprice" localSheetId="22">#REF!</definedName>
    <definedName name="royenergyprice" localSheetId="3">#REF!</definedName>
    <definedName name="royenergyprice">#REF!</definedName>
    <definedName name="royescal" localSheetId="2">#REF!</definedName>
    <definedName name="royescal" localSheetId="22">#REF!</definedName>
    <definedName name="royescal" localSheetId="3">#REF!</definedName>
    <definedName name="royescal">#REF!</definedName>
    <definedName name="roysched1perc" localSheetId="2">#REF!</definedName>
    <definedName name="roysched1perc" localSheetId="22">#REF!</definedName>
    <definedName name="roysched1perc" localSheetId="3">#REF!</definedName>
    <definedName name="roysched1perc">#REF!</definedName>
    <definedName name="roysched2perc" localSheetId="2">#REF!</definedName>
    <definedName name="roysched2perc" localSheetId="22">#REF!</definedName>
    <definedName name="roysched2perc" localSheetId="3">#REF!</definedName>
    <definedName name="roysched2perc">#REF!</definedName>
    <definedName name="SALESRESALEP" localSheetId="2">#REF!</definedName>
    <definedName name="SALESRESALEP" localSheetId="22">#REF!</definedName>
    <definedName name="SALESRESALEP" localSheetId="19">#REF!</definedName>
    <definedName name="SALESRESALEP" localSheetId="20">#REF!</definedName>
    <definedName name="SALESRESALEP" localSheetId="3">#REF!</definedName>
    <definedName name="SALESRESALEP">#REF!</definedName>
    <definedName name="SALESRESALER" localSheetId="2">#REF!</definedName>
    <definedName name="SALESRESALER" localSheetId="22">#REF!</definedName>
    <definedName name="SALESRESALER" localSheetId="19">#REF!</definedName>
    <definedName name="SALESRESALER" localSheetId="20">#REF!</definedName>
    <definedName name="SALESRESALER" localSheetId="3">#REF!</definedName>
    <definedName name="SALESRESALER">#REF!</definedName>
    <definedName name="salestax" localSheetId="2">#REF!</definedName>
    <definedName name="salestax" localSheetId="22">#REF!</definedName>
    <definedName name="salestax" localSheetId="3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[24]INPUTS!$F$40</definedName>
    <definedName name="SbUnc">[7]INPUTS!$F$35</definedName>
    <definedName name="Sch194Rlfwd">'[57]Sch94 Rlfwd'!$B$11</definedName>
    <definedName name="schedtoggle" localSheetId="2">#REF!</definedName>
    <definedName name="schedtoggle" localSheetId="22">#REF!</definedName>
    <definedName name="schedtoggle" localSheetId="3">#REF!</definedName>
    <definedName name="schedtoggle">#REF!</definedName>
    <definedName name="SeatacPrint" localSheetId="2">[35]Bremerton!#REF!</definedName>
    <definedName name="SeatacPrint" localSheetId="22">[35]Bremerton!#REF!</definedName>
    <definedName name="SeatacPrint" localSheetId="3">[35]Bremerton!#REF!</definedName>
    <definedName name="SeatacPrint">[35]Bremerton!#REF!</definedName>
    <definedName name="SecSSW_MWH" localSheetId="2">[10]DT_A_AMW93!#REF!</definedName>
    <definedName name="SecSSW_MWH" localSheetId="22">[10]DT_A_AMW93!#REF!</definedName>
    <definedName name="SecSSW_MWH" localSheetId="19">[10]DT_A_AMW93!#REF!</definedName>
    <definedName name="SecSSW_MWH" localSheetId="20">[10]DT_A_AMW93!#REF!</definedName>
    <definedName name="SecSSW_MWH" localSheetId="0">[10]DT_A_AMW93!#REF!</definedName>
    <definedName name="SecSSW_MWH" localSheetId="3">[10]DT_A_AMW93!#REF!</definedName>
    <definedName name="SecSSW_MWH">[10]DT_A_AMW93!#REF!</definedName>
    <definedName name="Sep03AMA">[5]BS!$AG$7:$AG$3582</definedName>
    <definedName name="Sep04AMA">[3]BS!$AL$7:$AL$3582</definedName>
    <definedName name="Sep05AMA" localSheetId="2">#REF!</definedName>
    <definedName name="Sep05AMA" localSheetId="22">#REF!</definedName>
    <definedName name="Sep05AMA" localSheetId="19">#REF!</definedName>
    <definedName name="Sep05AMA" localSheetId="20">#REF!</definedName>
    <definedName name="Sep05AMA" localSheetId="3">#REF!</definedName>
    <definedName name="Sep05AMA">#REF!</definedName>
    <definedName name="Sep09AMA">[4]BS!$AS$7:$AS$1726</definedName>
    <definedName name="Sep10AMA">[19]BS!$BK$7:$BK$1783</definedName>
    <definedName name="sepcf" localSheetId="2">#REF!</definedName>
    <definedName name="sepcf" localSheetId="22">#REF!</definedName>
    <definedName name="sepcf" localSheetId="3">#REF!</definedName>
    <definedName name="sepcf">#REF!</definedName>
    <definedName name="sepcost" localSheetId="2">#REF!</definedName>
    <definedName name="sepcost" localSheetId="22">#REF!</definedName>
    <definedName name="sepcost" localSheetId="3">#REF!</definedName>
    <definedName name="sepcost">#REF!</definedName>
    <definedName name="six" hidden="1">{#N/A,#N/A,FALSE,"Drill Sites";"WP 212",#N/A,FALSE,"MWAG EOR";"WP 213",#N/A,FALSE,"MWAG EOR";#N/A,#N/A,FALSE,"Misc. Facility";#N/A,#N/A,FALSE,"WWTP"}</definedName>
    <definedName name="SKAGIT" localSheetId="2">[20]model!#REF!</definedName>
    <definedName name="SKAGIT" localSheetId="22">[20]model!#REF!</definedName>
    <definedName name="SKAGIT" localSheetId="19">[11]model!#REF!</definedName>
    <definedName name="SKAGIT" localSheetId="20">[11]model!#REF!</definedName>
    <definedName name="SKAGIT" localSheetId="0">[20]model!#REF!</definedName>
    <definedName name="SKAGIT" localSheetId="3">[20]model!#REF!</definedName>
    <definedName name="SKAGIT">[20]model!#REF!</definedName>
    <definedName name="SLFINSURANCE" localSheetId="2">#REF!</definedName>
    <definedName name="SLFINSURANCE" localSheetId="22">#REF!</definedName>
    <definedName name="SLFINSURANCE" localSheetId="19">#REF!</definedName>
    <definedName name="SLFINSURANCE" localSheetId="20">#REF!</definedName>
    <definedName name="SLFINSURANCE" localSheetId="3">#REF!</definedName>
    <definedName name="SLFINSURANCE">#REF!</definedName>
    <definedName name="SolarDate" localSheetId="2">'[29]Dispatch Cases'!#REF!</definedName>
    <definedName name="SolarDate" localSheetId="22">'[29]Dispatch Cases'!#REF!</definedName>
    <definedName name="SolarDate" localSheetId="19">'[30]Dispatch Cases'!#REF!</definedName>
    <definedName name="SolarDate" localSheetId="20">'[30]Dispatch Cases'!#REF!</definedName>
    <definedName name="SolarDate" localSheetId="0">'[29]Dispatch Cases'!#REF!</definedName>
    <definedName name="SolarDate" localSheetId="3">'[29]Dispatch Cases'!#REF!</definedName>
    <definedName name="SolarDate">'[29]Dispatch Cases'!#REF!</definedName>
    <definedName name="SPREAD" localSheetId="2">#REF!</definedName>
    <definedName name="SPREAD" localSheetId="22">#REF!</definedName>
    <definedName name="SPREAD" localSheetId="3">#REF!</definedName>
    <definedName name="SPREAD">#REF!</definedName>
    <definedName name="STAFFREDUC" localSheetId="2">#REF!</definedName>
    <definedName name="STAFFREDUC" localSheetId="22">#REF!</definedName>
    <definedName name="STAFFREDUC" localSheetId="19">#REF!</definedName>
    <definedName name="STAFFREDUC" localSheetId="20">#REF!</definedName>
    <definedName name="STAFFREDUC" localSheetId="3">#REF!</definedName>
    <definedName name="STAFFREDUC">#REF!</definedName>
    <definedName name="StartDate" localSheetId="19">[14]Assumptions!$C$9</definedName>
    <definedName name="StartDate" localSheetId="20">[14]Assumptions!$C$9</definedName>
    <definedName name="StartDate">[14]Assumptions!$C$9</definedName>
    <definedName name="stationserv" localSheetId="2">#REF!</definedName>
    <definedName name="stationserv" localSheetId="22">#REF!</definedName>
    <definedName name="stationserv" localSheetId="3">#REF!</definedName>
    <definedName name="stationserv">#REF!</definedName>
    <definedName name="STAX" localSheetId="14">[23]INPUTS!$F$34</definedName>
    <definedName name="STAX">[7]INPUTS!$F$29</definedName>
    <definedName name="STORM" localSheetId="2">#REF!</definedName>
    <definedName name="STORM" localSheetId="22">#REF!</definedName>
    <definedName name="STORM" localSheetId="19">#REF!</definedName>
    <definedName name="STORM" localSheetId="20">#REF!</definedName>
    <definedName name="STORM" localSheetId="3">#REF!</definedName>
    <definedName name="STORM">#REF!</definedName>
    <definedName name="SUMMARY" localSheetId="2">#REF!</definedName>
    <definedName name="SUMMARY" localSheetId="22">#REF!</definedName>
    <definedName name="SUMMARY" localSheetId="19">#REF!</definedName>
    <definedName name="SUMMARY" localSheetId="20">#REF!</definedName>
    <definedName name="SUMMARY" localSheetId="3">#REF!</definedName>
    <definedName name="SUMMARY">#REF!</definedName>
    <definedName name="SummaryPrint" localSheetId="2">[35]Bremerton!#REF!</definedName>
    <definedName name="SummaryPrint" localSheetId="22">[35]Bremerton!#REF!</definedName>
    <definedName name="SummaryPrint" localSheetId="3">[35]Bremerton!#REF!</definedName>
    <definedName name="SummaryPrint">[35]Bremerton!#REF!</definedName>
    <definedName name="SUMMER" localSheetId="2">[35]Bremerton!#REF!</definedName>
    <definedName name="SUMMER" localSheetId="22">[35]Bremerton!#REF!</definedName>
    <definedName name="SUMMER" localSheetId="3">[35]Bremerton!#REF!</definedName>
    <definedName name="SUMMER">[35]Bremerton!#REF!</definedName>
    <definedName name="supentit_in_wkly_vect_input" localSheetId="2">#REF!</definedName>
    <definedName name="supentit_in_wkly_vect_input" localSheetId="22">#REF!</definedName>
    <definedName name="supentit_in_wkly_vect_input" localSheetId="3">#REF!</definedName>
    <definedName name="supentit_in_wkly_vect_input">#REF!</definedName>
    <definedName name="supentit_out_wkly_vect_input" localSheetId="2">#REF!</definedName>
    <definedName name="supentit_out_wkly_vect_input" localSheetId="22">#REF!</definedName>
    <definedName name="supentit_out_wkly_vect_input" localSheetId="3">#REF!</definedName>
    <definedName name="supentit_out_wkly_vect_input">#REF!</definedName>
    <definedName name="SW.T">[7]INTERNAL!$A$76:$IV$78</definedName>
    <definedName name="SWPTD.T">[7]INTERNAL!$A$79:$IV$81</definedName>
    <definedName name="SWSales_MWH" localSheetId="2">[10]DT_A_AMW93!#REF!</definedName>
    <definedName name="SWSales_MWH" localSheetId="22">[10]DT_A_AMW93!#REF!</definedName>
    <definedName name="SWSales_MWH" localSheetId="19">[10]DT_A_AMW93!#REF!</definedName>
    <definedName name="SWSales_MWH" localSheetId="20">[10]DT_A_AMW93!#REF!</definedName>
    <definedName name="SWSales_MWH" localSheetId="0">[10]DT_A_AMW93!#REF!</definedName>
    <definedName name="SWSales_MWH" localSheetId="3">[10]DT_A_AMW93!#REF!</definedName>
    <definedName name="SWSales_MWH">[10]DT_A_AMW93!#REF!</definedName>
    <definedName name="t" hidden="1">{#N/A,#N/A,FALSE,"CESTSUM";#N/A,#N/A,FALSE,"est sum A";#N/A,#N/A,FALSE,"est detail A"}</definedName>
    <definedName name="TableName">"Dummy"</definedName>
    <definedName name="TAXCORPLIC" localSheetId="2">#REF!</definedName>
    <definedName name="TAXCORPLIC" localSheetId="22">#REF!</definedName>
    <definedName name="TAXCORPLIC" localSheetId="19">#REF!</definedName>
    <definedName name="TAXCORPLIC" localSheetId="20">#REF!</definedName>
    <definedName name="TAXCORPLIC" localSheetId="3">#REF!</definedName>
    <definedName name="TAXCORPLIC">#REF!</definedName>
    <definedName name="TAXENERGYP" localSheetId="2">[20]model!#REF!</definedName>
    <definedName name="TAXENERGYP" localSheetId="22">[20]model!#REF!</definedName>
    <definedName name="TAXENERGYP" localSheetId="19">[11]model!#REF!</definedName>
    <definedName name="TAXENERGYP" localSheetId="20">[11]model!#REF!</definedName>
    <definedName name="TAXENERGYP" localSheetId="0">[20]model!#REF!</definedName>
    <definedName name="TAXENERGYP" localSheetId="3">[20]model!#REF!</definedName>
    <definedName name="TAXENERGYP">[20]model!#REF!</definedName>
    <definedName name="TAXENERGYR" localSheetId="2">[20]model!#REF!</definedName>
    <definedName name="TAXENERGYR" localSheetId="22">[20]model!#REF!</definedName>
    <definedName name="TAXENERGYR" localSheetId="19">#REF!</definedName>
    <definedName name="TAXENERGYR" localSheetId="20">#REF!</definedName>
    <definedName name="TAXENERGYR" localSheetId="0">[20]model!#REF!</definedName>
    <definedName name="TAXENERGYR" localSheetId="3">[20]model!#REF!</definedName>
    <definedName name="TAXENERGYR">[20]model!#REF!</definedName>
    <definedName name="TAXEXCISE" localSheetId="2">#REF!</definedName>
    <definedName name="TAXEXCISE" localSheetId="22">#REF!</definedName>
    <definedName name="TAXEXCISE" localSheetId="19">#REF!</definedName>
    <definedName name="TAXEXCISE" localSheetId="20">#REF!</definedName>
    <definedName name="TAXEXCISE" localSheetId="3">#REF!</definedName>
    <definedName name="TAXEXCISE">#REF!</definedName>
    <definedName name="TAXFICA" localSheetId="2">[20]model!#REF!</definedName>
    <definedName name="TAXFICA" localSheetId="22">[20]model!#REF!</definedName>
    <definedName name="TAXFICA" localSheetId="19">#REF!</definedName>
    <definedName name="TAXFICA" localSheetId="20">#REF!</definedName>
    <definedName name="TAXFICA" localSheetId="0">[20]model!#REF!</definedName>
    <definedName name="TAXFICA" localSheetId="3">[20]model!#REF!</definedName>
    <definedName name="TAXFICA">[20]model!#REF!</definedName>
    <definedName name="TAXFUT" localSheetId="2">[20]model!#REF!</definedName>
    <definedName name="TAXFUT" localSheetId="22">[20]model!#REF!</definedName>
    <definedName name="TAXFUT" localSheetId="19">[11]model!#REF!</definedName>
    <definedName name="TAXFUT" localSheetId="20">[11]model!#REF!</definedName>
    <definedName name="TAXFUT" localSheetId="0">[20]model!#REF!</definedName>
    <definedName name="TAXFUT" localSheetId="3">[20]model!#REF!</definedName>
    <definedName name="TAXFUT">[20]model!#REF!</definedName>
    <definedName name="TAXINCOME" localSheetId="2">#REF!</definedName>
    <definedName name="TAXINCOME" localSheetId="22">#REF!</definedName>
    <definedName name="TAXINCOME" localSheetId="19">#REF!</definedName>
    <definedName name="TAXINCOME" localSheetId="20">#REF!</definedName>
    <definedName name="TAXINCOME" localSheetId="3">#REF!</definedName>
    <definedName name="TAXINCOME">#REF!</definedName>
    <definedName name="TAXMEDICARE" localSheetId="2">[20]model!#REF!</definedName>
    <definedName name="TAXMEDICARE" localSheetId="22">[20]model!#REF!</definedName>
    <definedName name="TAXMEDICARE" localSheetId="19">#REF!</definedName>
    <definedName name="TAXMEDICARE" localSheetId="20">#REF!</definedName>
    <definedName name="TAXMEDICARE" localSheetId="0">[20]model!#REF!</definedName>
    <definedName name="TAXMEDICARE" localSheetId="3">[20]model!#REF!</definedName>
    <definedName name="TAXMEDICARE">[20]model!#REF!</definedName>
    <definedName name="taxown" localSheetId="2">#REF!</definedName>
    <definedName name="taxown" localSheetId="22">#REF!</definedName>
    <definedName name="taxown" localSheetId="3">#REF!</definedName>
    <definedName name="taxown">#REF!</definedName>
    <definedName name="TAXPFINT" localSheetId="2">[20]model!#REF!</definedName>
    <definedName name="TAXPFINT" localSheetId="22">[20]model!#REF!</definedName>
    <definedName name="TAXPFINT" localSheetId="19">#REF!</definedName>
    <definedName name="TAXPFINT" localSheetId="20">#REF!</definedName>
    <definedName name="TAXPFINT" localSheetId="0">[20]model!#REF!</definedName>
    <definedName name="TAXPFINT" localSheetId="3">[20]model!#REF!</definedName>
    <definedName name="TAXPFINT">[20]model!#REF!</definedName>
    <definedName name="TAXPROPERTY" localSheetId="2">#REF!</definedName>
    <definedName name="TAXPROPERTY" localSheetId="22">#REF!</definedName>
    <definedName name="TAXPROPERTY" localSheetId="19">#REF!</definedName>
    <definedName name="TAXPROPERTY" localSheetId="20">#REF!</definedName>
    <definedName name="TAXPROPERTY" localSheetId="3">#REF!</definedName>
    <definedName name="TAXPROPERTY">#REF!</definedName>
    <definedName name="TAXSUT" localSheetId="2">[20]model!#REF!</definedName>
    <definedName name="TAXSUT" localSheetId="22">[20]model!#REF!</definedName>
    <definedName name="TAXSUT" localSheetId="19">[11]model!#REF!</definedName>
    <definedName name="TAXSUT" localSheetId="20">[11]model!#REF!</definedName>
    <definedName name="TAXSUT" localSheetId="0">[20]model!#REF!</definedName>
    <definedName name="TAXSUT" localSheetId="3">[20]model!#REF!</definedName>
    <definedName name="TAXSUT">[20]model!#REF!</definedName>
    <definedName name="tbl_Master" localSheetId="2">#REF!</definedName>
    <definedName name="tbl_Master" localSheetId="22">#REF!</definedName>
    <definedName name="tbl_Master" localSheetId="19">#REF!</definedName>
    <definedName name="tbl_Master" localSheetId="20">#REF!</definedName>
    <definedName name="tbl_Master" localSheetId="3">#REF!</definedName>
    <definedName name="tbl_Master">#REF!</definedName>
    <definedName name="TDP.T">[7]INTERNAL!$A$82:$IV$84</definedName>
    <definedName name="tem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hidden="1">{#N/A,#N/A,FALSE,"CESTSUM";#N/A,#N/A,FALSE,"est sum A";#N/A,#N/A,FALSE,"est detail A"}</definedName>
    <definedName name="TEMPADJ" localSheetId="19">#REF!</definedName>
    <definedName name="TEMPADJ" localSheetId="20">#REF!</definedName>
    <definedName name="TEMPADJ">[42]Sheet1!$A$4:$E$40</definedName>
    <definedName name="TenaskaShare" localSheetId="2">[29]Dispatch!#REF!</definedName>
    <definedName name="TenaskaShare" localSheetId="22">[29]Dispatch!#REF!</definedName>
    <definedName name="TenaskaShare" localSheetId="19">[30]Dispatch!#REF!</definedName>
    <definedName name="TenaskaShare" localSheetId="20">[30]Dispatch!#REF!</definedName>
    <definedName name="TenaskaShare" localSheetId="0">[29]Dispatch!#REF!</definedName>
    <definedName name="TenaskaShare" localSheetId="3">[29]Dispatch!#REF!</definedName>
    <definedName name="TenaskaShare">[29]Dispatch!#REF!</definedName>
    <definedName name="Test" localSheetId="2">'[2]1.06'!#REF!</definedName>
    <definedName name="Test" localSheetId="22">'[2]1.06'!#REF!</definedName>
    <definedName name="Test" localSheetId="19">[1]BS!#REF!</definedName>
    <definedName name="Test" localSheetId="20">[1]BS!#REF!</definedName>
    <definedName name="Test" localSheetId="0">'[2]1.06'!#REF!</definedName>
    <definedName name="Test" localSheetId="3">'[2]1.06'!#REF!</definedName>
    <definedName name="Test">'[2]1.06'!#REF!</definedName>
    <definedName name="TEST0" localSheetId="2">#REF!</definedName>
    <definedName name="TEST0" localSheetId="22">#REF!</definedName>
    <definedName name="TEST0" localSheetId="19">#REF!</definedName>
    <definedName name="TEST0" localSheetId="20">#REF!</definedName>
    <definedName name="TEST0" localSheetId="3">#REF!</definedName>
    <definedName name="TEST0">#REF!</definedName>
    <definedName name="TESTHKEY" localSheetId="2">#REF!</definedName>
    <definedName name="TESTHKEY" localSheetId="22">#REF!</definedName>
    <definedName name="TESTHKEY" localSheetId="19">#REF!</definedName>
    <definedName name="TESTHKEY" localSheetId="20">#REF!</definedName>
    <definedName name="TESTHKEY" localSheetId="3">#REF!</definedName>
    <definedName name="TESTHKEY">#REF!</definedName>
    <definedName name="TESTKEYS" localSheetId="2">#REF!</definedName>
    <definedName name="TESTKEYS" localSheetId="22">#REF!</definedName>
    <definedName name="TESTKEYS" localSheetId="19">#REF!</definedName>
    <definedName name="TESTKEYS" localSheetId="20">#REF!</definedName>
    <definedName name="TESTKEYS" localSheetId="3">#REF!</definedName>
    <definedName name="TESTKEYS">#REF!</definedName>
    <definedName name="TESTVKEY" localSheetId="2">#REF!</definedName>
    <definedName name="TESTVKEY" localSheetId="22">#REF!</definedName>
    <definedName name="TESTVKEY" localSheetId="19">#REF!</definedName>
    <definedName name="TESTVKEY" localSheetId="20">#REF!</definedName>
    <definedName name="TESTVKEY" localSheetId="3">#REF!</definedName>
    <definedName name="TESTVKEY">#REF!</definedName>
    <definedName name="TESTYEAR" localSheetId="2">#REF!</definedName>
    <definedName name="TESTYEAR" localSheetId="21">'2009GRC Elec Conv Factor'!#REF!</definedName>
    <definedName name="TESTYEAR" localSheetId="22">'2009GRC Gas Conv Factor'!#REF!</definedName>
    <definedName name="TESTYEAR" localSheetId="19">'2011GRC Elec Conv Factor'!#REF!</definedName>
    <definedName name="TESTYEAR" localSheetId="20">'2011GRC Gas Conv Factor'!#REF!</definedName>
    <definedName name="TESTYEAR" localSheetId="3">#REF!</definedName>
    <definedName name="TESTYEAR">#REF!</definedName>
    <definedName name="TFR">[7]CLASSIFIERS!$A$11:$IV$11</definedName>
    <definedName name="Therm_upload" localSheetId="2">#REF!</definedName>
    <definedName name="Therm_upload" localSheetId="22">#REF!</definedName>
    <definedName name="Therm_upload" localSheetId="19">#REF!</definedName>
    <definedName name="Therm_upload" localSheetId="20">#REF!</definedName>
    <definedName name="Therm_upload" localSheetId="13">#REF!</definedName>
    <definedName name="Therm_upload" localSheetId="3">#REF!</definedName>
    <definedName name="Therm_upload" localSheetId="8">#REF!</definedName>
    <definedName name="Therm_upload" localSheetId="7">#REF!</definedName>
    <definedName name="Therm_upload" localSheetId="5">#REF!</definedName>
    <definedName name="Therm_upload" localSheetId="10">#REF!</definedName>
    <definedName name="Therm_upload" localSheetId="9">#REF!</definedName>
    <definedName name="Therm_upload" localSheetId="6">#REF!</definedName>
    <definedName name="Therm_upload">#REF!</definedName>
    <definedName name="ThermalBookLife" localSheetId="19">[14]Assumptions!$C$25</definedName>
    <definedName name="ThermalBookLife" localSheetId="20">[14]Assumptions!$C$25</definedName>
    <definedName name="ThermalBookLife">[14]Assumptions!$C$25</definedName>
    <definedName name="therms" localSheetId="2">#REF!</definedName>
    <definedName name="therms" localSheetId="22">#REF!</definedName>
    <definedName name="therms" localSheetId="19">#REF!</definedName>
    <definedName name="therms" localSheetId="20">#REF!</definedName>
    <definedName name="therms" localSheetId="0">#REF!</definedName>
    <definedName name="therms" localSheetId="3">#REF!</definedName>
    <definedName name="therms">#REF!</definedName>
    <definedName name="thirdpartyIRR" localSheetId="2">#REF!</definedName>
    <definedName name="thirdpartyIRR" localSheetId="22">#REF!</definedName>
    <definedName name="thirdpartyIRR" localSheetId="3">#REF!</definedName>
    <definedName name="thirdpartyIRR">#REF!</definedName>
    <definedName name="Title" localSheetId="19">[14]Assumptions!$A$1</definedName>
    <definedName name="Title" localSheetId="20">[14]Assumptions!$A$1</definedName>
    <definedName name="Title">[14]Assumptions!$A$1</definedName>
    <definedName name="today" localSheetId="2">#REF!</definedName>
    <definedName name="today" localSheetId="22">#REF!</definedName>
    <definedName name="today" localSheetId="3">#REF!</definedName>
    <definedName name="today">#REF!</definedName>
    <definedName name="TopLeft" localSheetId="2">#REF!</definedName>
    <definedName name="TopLeft" localSheetId="22">#REF!</definedName>
    <definedName name="TopLeft" localSheetId="19">#REF!</definedName>
    <definedName name="TopLeft" localSheetId="20">#REF!</definedName>
    <definedName name="TopLeft" localSheetId="0">#REF!</definedName>
    <definedName name="TopLeft" localSheetId="3">#REF!</definedName>
    <definedName name="TopLeft">#REF!</definedName>
    <definedName name="totaldebt" localSheetId="2">#REF!</definedName>
    <definedName name="totaldebt" localSheetId="22">#REF!</definedName>
    <definedName name="totaldebt" localSheetId="3">#REF!</definedName>
    <definedName name="totaldebt">#REF!</definedName>
    <definedName name="totalequit" localSheetId="2">#REF!</definedName>
    <definedName name="totalequit" localSheetId="22">#REF!</definedName>
    <definedName name="totalequit" localSheetId="3">#REF!</definedName>
    <definedName name="totalequit">#REF!</definedName>
    <definedName name="TP.T">[7]INTERNAL!$A$91:$IV$93</definedName>
    <definedName name="TRADING_NET" localSheetId="2">[10]DT_A_DOL93!#REF!</definedName>
    <definedName name="TRADING_NET" localSheetId="22">[10]DT_A_DOL93!#REF!</definedName>
    <definedName name="TRADING_NET" localSheetId="19">[10]DT_A_DOL93!#REF!</definedName>
    <definedName name="TRADING_NET" localSheetId="20">[10]DT_A_DOL93!#REF!</definedName>
    <definedName name="TRADING_NET" localSheetId="0">[10]DT_A_DOL93!#REF!</definedName>
    <definedName name="TRADING_NET" localSheetId="3">[10]DT_A_DOL93!#REF!</definedName>
    <definedName name="TRADING_NET">[10]DT_A_DOL93!#REF!</definedName>
    <definedName name="tran_revenue" localSheetId="2">#REF!</definedName>
    <definedName name="tran_revenue" localSheetId="22">#REF!</definedName>
    <definedName name="tran_revenue" localSheetId="19">#REF!</definedName>
    <definedName name="tran_revenue" localSheetId="20">#REF!</definedName>
    <definedName name="tran_revenue" localSheetId="3">#REF!</definedName>
    <definedName name="tran_revenue">#REF!</definedName>
    <definedName name="trans_constraint_y_n" localSheetId="2">#REF!</definedName>
    <definedName name="trans_constraint_y_n" localSheetId="22">#REF!</definedName>
    <definedName name="trans_constraint_y_n" localSheetId="3">#REF!</definedName>
    <definedName name="trans_constraint_y_n">#REF!</definedName>
    <definedName name="transdb" localSheetId="2">#REF!</definedName>
    <definedName name="transdb" localSheetId="22">#REF!</definedName>
    <definedName name="transdb" localSheetId="19">#REF!</definedName>
    <definedName name="transdb" localSheetId="20">#REF!</definedName>
    <definedName name="transdb" localSheetId="13">'[62]Transp Unbilled'!$A$8:$E$190</definedName>
    <definedName name="transdb" localSheetId="3">#REF!</definedName>
    <definedName name="transdb">#REF!</definedName>
    <definedName name="Transfer" localSheetId="2" hidden="1">#REF!</definedName>
    <definedName name="Transfer" localSheetId="22" hidden="1">#REF!</definedName>
    <definedName name="Transfer" localSheetId="14" hidden="1">#REF!</definedName>
    <definedName name="Transfer" localSheetId="15" hidden="1">#REF!</definedName>
    <definedName name="Transfer" localSheetId="3" hidden="1">#REF!</definedName>
    <definedName name="Transfer" hidden="1">#REF!</definedName>
    <definedName name="Transfers" localSheetId="2" hidden="1">#REF!</definedName>
    <definedName name="Transfers" localSheetId="22" hidden="1">#REF!</definedName>
    <definedName name="Transfers" localSheetId="16" hidden="1">#REF!</definedName>
    <definedName name="Transfers" localSheetId="14" hidden="1">#REF!</definedName>
    <definedName name="Transfers" localSheetId="15" hidden="1">#REF!</definedName>
    <definedName name="Transfers" localSheetId="3" hidden="1">#REF!</definedName>
    <definedName name="Transfers" hidden="1">#REF!</definedName>
    <definedName name="turbinesize" localSheetId="2">#REF!</definedName>
    <definedName name="turbinesize" localSheetId="22">#REF!</definedName>
    <definedName name="turbinesize" localSheetId="3">#REF!</definedName>
    <definedName name="turbinesize">#REF!</definedName>
    <definedName name="TwelveMoAvg" localSheetId="2">#REF!</definedName>
    <definedName name="TwelveMoAvg" localSheetId="22">#REF!</definedName>
    <definedName name="TwelveMoAvg" localSheetId="3">#REF!</definedName>
    <definedName name="TwelveMoAvg">#REF!</definedName>
    <definedName name="twoyrswarranty" localSheetId="2">#REF!</definedName>
    <definedName name="twoyrswarranty" localSheetId="22">#REF!</definedName>
    <definedName name="twoyrswarranty" localSheetId="3">#REF!</definedName>
    <definedName name="twoyrswarranty">#REF!</definedName>
    <definedName name="u" hidden="1">{#N/A,#N/A,FALSE,"Summ";#N/A,#N/A,FALSE,"General"}</definedName>
    <definedName name="UBakerAvail" localSheetId="2">#REF!</definedName>
    <definedName name="UBakerAvail" localSheetId="22">#REF!</definedName>
    <definedName name="UBakerAvail" localSheetId="19">#REF!</definedName>
    <definedName name="UBakerAvail" localSheetId="20">#REF!</definedName>
    <definedName name="UBakerAvail" localSheetId="3">#REF!</definedName>
    <definedName name="UBakerAvail">#REF!</definedName>
    <definedName name="UG">[7]CLASSIFIERS!$A$9:$IV$9</definedName>
    <definedName name="UG_NCP">[7]EXTERNAL!$A$82:$IV$84</definedName>
    <definedName name="UG_TFMR">[7]EXTERNAL!$A$103:$IV$105</definedName>
    <definedName name="UG_TFMRC">[7]EXTERNAL!$A$100:$IV$102</definedName>
    <definedName name="UNBILLED">[7]EXTERNAL!$A$64:$IV$66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 localSheetId="2">#REF!</definedName>
    <definedName name="UNITCOMPARE" localSheetId="22">#REF!</definedName>
    <definedName name="UNITCOMPARE" localSheetId="19">#REF!</definedName>
    <definedName name="UNITCOMPARE" localSheetId="20">#REF!</definedName>
    <definedName name="UNITCOMPARE" localSheetId="3">#REF!</definedName>
    <definedName name="UNITCOMPARE">#REF!</definedName>
    <definedName name="UNITCOSTS" localSheetId="2">#REF!</definedName>
    <definedName name="UNITCOSTS" localSheetId="22">#REF!</definedName>
    <definedName name="UNITCOSTS" localSheetId="19">#REF!</definedName>
    <definedName name="UNITCOSTS" localSheetId="20">#REF!</definedName>
    <definedName name="UNITCOSTS" localSheetId="3">#REF!</definedName>
    <definedName name="UNITCOSTS">#REF!</definedName>
    <definedName name="UTG" localSheetId="2">#REF!</definedName>
    <definedName name="UTG" localSheetId="22">#REF!</definedName>
    <definedName name="UTG" localSheetId="19">#REF!</definedName>
    <definedName name="UTG" localSheetId="20">#REF!</definedName>
    <definedName name="UTG" localSheetId="3">#REF!</definedName>
    <definedName name="UTG">#REF!</definedName>
    <definedName name="UTN" localSheetId="2">#REF!</definedName>
    <definedName name="UTN" localSheetId="22">#REF!</definedName>
    <definedName name="UTN" localSheetId="19">#REF!</definedName>
    <definedName name="UTN" localSheetId="20">#REF!</definedName>
    <definedName name="UTN" localSheetId="3">#REF!</definedName>
    <definedName name="UTN">#REF!</definedName>
    <definedName name="Values_Entered" localSheetId="2">IF(Loan_Amount*Interest_Rate*Loan_Years*Loan_Start&gt;0,1,0)</definedName>
    <definedName name="Values_Entered" localSheetId="22">IF(Loan_Amount*Interest_Rate*Loan_Years*Loan_Start&gt;0,1,0)</definedName>
    <definedName name="Values_Entered" localSheetId="19">IF(Loan_Amount*Interest_Rate*Loan_Years*Loan_Start&gt;0,1,0)</definedName>
    <definedName name="Values_Entered" localSheetId="20">IF(Loan_Amount*Interest_Rate*Loan_Years*Loan_Start&gt;0,1,0)</definedName>
    <definedName name="Values_Entered" localSheetId="0">IF(Loan_Amount*Interest_Rate*Loan_Years*Loan_Start&gt;0,1,0)</definedName>
    <definedName name="Values_Entered" localSheetId="3">IF(Loan_Amount*Interest_Rate*Loan_Years*Loan_Start&gt;0,1,0)</definedName>
    <definedName name="Values_Entered">IF(Loan_Amount*Interest_Rate*Loan_Years*Loan_Start&gt;0,1,0)</definedName>
    <definedName name="vartrans" localSheetId="2">#REF!</definedName>
    <definedName name="vartrans" localSheetId="22">#REF!</definedName>
    <definedName name="vartrans" localSheetId="3">#REF!</definedName>
    <definedName name="vartrans">#REF!</definedName>
    <definedName name="VOMEsc" localSheetId="19">[14]Assumptions!$C$21</definedName>
    <definedName name="VOMEsc" localSheetId="20">[14]Assumptions!$C$21</definedName>
    <definedName name="VOMEsc">[14]Assumptions!$C$21</definedName>
    <definedName name="WACC" localSheetId="19">[14]Assumptions!$I$61</definedName>
    <definedName name="WACC" localSheetId="20">[14]Assumptions!$I$61</definedName>
    <definedName name="WACC">[14]Assumptions!$I$61</definedName>
    <definedName name="WAGES" localSheetId="2">[20]model!#REF!</definedName>
    <definedName name="WAGES" localSheetId="22">[20]model!#REF!</definedName>
    <definedName name="WAGES" localSheetId="19">[11]model!#REF!</definedName>
    <definedName name="WAGES" localSheetId="20">[11]model!#REF!</definedName>
    <definedName name="WAGES" localSheetId="0">[20]model!#REF!</definedName>
    <definedName name="WAGES" localSheetId="3">[20]model!#REF!</definedName>
    <definedName name="WAGES">[20]model!#REF!</definedName>
    <definedName name="warrantyOM" localSheetId="2">#REF!</definedName>
    <definedName name="warrantyOM" localSheetId="22">#REF!</definedName>
    <definedName name="warrantyOM" localSheetId="3">#REF!</definedName>
    <definedName name="warrantyOM">#REF!</definedName>
    <definedName name="we" localSheetId="2" hidden="1">{#N/A,#N/A,FALSE,"Pg 6b CustCount_Gas";#N/A,#N/A,FALSE,"QA";#N/A,#N/A,FALSE,"Report";#N/A,#N/A,FALSE,"forecast"}</definedName>
    <definedName name="we" localSheetId="22" hidden="1">{#N/A,#N/A,FALSE,"Pg 6b CustCount_Gas";#N/A,#N/A,FALSE,"QA";#N/A,#N/A,FALSE,"Report";#N/A,#N/A,FALSE,"forecast"}</definedName>
    <definedName name="we" localSheetId="19" hidden="1">{#N/A,#N/A,FALSE,"Pg 6b CustCount_Gas";#N/A,#N/A,FALSE,"QA";#N/A,#N/A,FALSE,"Report";#N/A,#N/A,FALSE,"forecast"}</definedName>
    <definedName name="we" localSheetId="20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orn_db" localSheetId="2">#REF!</definedName>
    <definedName name="whorn_db" localSheetId="22">#REF!</definedName>
    <definedName name="whorn_db" localSheetId="3">#REF!</definedName>
    <definedName name="whorn_db">#REF!</definedName>
    <definedName name="WindDate" localSheetId="2">'[29]Dispatch Cases'!#REF!</definedName>
    <definedName name="WindDate" localSheetId="22">'[29]Dispatch Cases'!#REF!</definedName>
    <definedName name="WindDate" localSheetId="19">'[30]Dispatch Cases'!#REF!</definedName>
    <definedName name="WindDate" localSheetId="20">'[30]Dispatch Cases'!#REF!</definedName>
    <definedName name="WindDate" localSheetId="0">'[29]Dispatch Cases'!#REF!</definedName>
    <definedName name="WindDate" localSheetId="3">'[29]Dispatch Cases'!#REF!</definedName>
    <definedName name="WindDate">'[29]Dispatch Cases'!#REF!</definedName>
    <definedName name="WINTER" localSheetId="2">[35]Bremerton!#REF!</definedName>
    <definedName name="WINTER" localSheetId="22">[35]Bremerton!#REF!</definedName>
    <definedName name="Winter" localSheetId="13">'[63]Input Tab'!$B$11</definedName>
    <definedName name="WINTER" localSheetId="3">[35]Bremerton!#REF!</definedName>
    <definedName name="WINTER">[35]Bremerton!#REF!</definedName>
    <definedName name="WRKCAP" localSheetId="2">[20]model!#REF!</definedName>
    <definedName name="WRKCAP" localSheetId="22">[20]model!#REF!</definedName>
    <definedName name="WRKCAP" localSheetId="19">[11]model!#REF!</definedName>
    <definedName name="WRKCAP" localSheetId="20">[11]model!#REF!</definedName>
    <definedName name="WRKCAP" localSheetId="0">[20]model!#REF!</definedName>
    <definedName name="WRKCAP" localSheetId="3">[20]model!#REF!</definedName>
    <definedName name="WRKCAP">[20]model!#REF!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9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19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4" hidden="1">{#N/A,#N/A,FALSE,"schA"}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localSheetId="2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19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19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3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19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3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19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localSheetId="21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19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localSheetId="1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4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 localSheetId="2">#REF!</definedName>
    <definedName name="wwp_wkly_vect_input" localSheetId="22">#REF!</definedName>
    <definedName name="wwp_wkly_vect_input" localSheetId="3">#REF!</definedName>
    <definedName name="wwp_wkly_vect_input">#REF!</definedName>
    <definedName name="www" localSheetId="14" hidden="1">{#N/A,#N/A,FALSE,"schA"}</definedName>
    <definedName name="www" hidden="1">{#N/A,#N/A,FALSE,"schA"}</definedName>
    <definedName name="xx" localSheetId="19" hidden="1">{#N/A,#N/A,FALSE,"Balance_Sheet";#N/A,#N/A,FALSE,"income_statement_monthly";#N/A,#N/A,FALSE,"income_statement_Quarter";#N/A,#N/A,FALSE,"income_statement_ytd";#N/A,#N/A,FALSE,"income_statement_12Months"}</definedName>
    <definedName name="xx" localSheetId="2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2">#REF!</definedName>
    <definedName name="xxx" localSheetId="22">#REF!</definedName>
    <definedName name="xxx" localSheetId="3">#REF!</definedName>
    <definedName name="xxx">#REF!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2">#REF!</definedName>
    <definedName name="YEAR" localSheetId="22">#REF!</definedName>
    <definedName name="YEAR" localSheetId="3">#REF!</definedName>
    <definedName name="YEAR">#REF!</definedName>
    <definedName name="Years_evaluated">'[64]Revison Inputs'!$B$6</definedName>
    <definedName name="ytd" localSheetId="2">#REF!</definedName>
    <definedName name="ytd" localSheetId="22">#REF!</definedName>
    <definedName name="ytd" localSheetId="3">#REF!</definedName>
    <definedName name="ytd">#REF!</definedName>
    <definedName name="YTD_Format" localSheetId="19">[49]YTD!$B$13:$D$13,[49]YTD!$B$36:$D$36</definedName>
    <definedName name="YTD_Format" localSheetId="20">[49]YTD!$B$13:$D$13,[49]YTD!$B$36:$D$36</definedName>
    <definedName name="YTD_Format" localSheetId="8">[50]YTD!$B$13:$D$13,[50]YTD!$B$32:$D$32</definedName>
    <definedName name="YTD_Format" localSheetId="7">[50]YTD!$B$13:$D$13,[50]YTD!$B$32:$D$32</definedName>
    <definedName name="YTD_Format" localSheetId="5">[50]YTD!$B$13:$D$13,[50]YTD!$B$32:$D$32</definedName>
    <definedName name="YTD_Format" localSheetId="10">[50]YTD!$B$13:$D$13,[50]YTD!$B$32:$D$32</definedName>
    <definedName name="YTD_Format" localSheetId="9">[50]YTD!$B$13:$D$13,[50]YTD!$B$32:$D$32</definedName>
    <definedName name="YTD_Format" localSheetId="6">[50]YTD!$B$13:$D$13,[50]YTD!$B$32:$D$32</definedName>
    <definedName name="YTD_Format">[49]YTD!$B$13:$D$13,[49]YTD!$B$36:$D$36</definedName>
    <definedName name="YTDavg" localSheetId="2">#REF!</definedName>
    <definedName name="YTDavg" localSheetId="22">#REF!</definedName>
    <definedName name="YTDavg" localSheetId="3">#REF!</definedName>
    <definedName name="YTDavg">#REF!</definedName>
    <definedName name="zilfpldebtperc" localSheetId="2">#REF!</definedName>
    <definedName name="zilfpldebtperc" localSheetId="22">#REF!</definedName>
    <definedName name="zilfpldebtperc" localSheetId="3">#REF!</definedName>
    <definedName name="zilfpldebtperc">#REF!</definedName>
    <definedName name="zilkhaepcdevcost" localSheetId="2">#REF!</definedName>
    <definedName name="zilkhaepcdevcost" localSheetId="22">#REF!</definedName>
    <definedName name="zilkhaepcdevcost" localSheetId="3">#REF!</definedName>
    <definedName name="zilkhaepcdevcost">#REF!</definedName>
    <definedName name="zilkhaownperc" localSheetId="2">#REF!</definedName>
    <definedName name="zilkhaownperc" localSheetId="22">#REF!</definedName>
    <definedName name="zilkhaownperc" localSheetId="3">#REF!</definedName>
    <definedName name="zilkhaownperc">#REF!</definedName>
  </definedNames>
  <calcPr calcId="145621" iterate="1" calcOnSave="0"/>
</workbook>
</file>

<file path=xl/calcChain.xml><?xml version="1.0" encoding="utf-8"?>
<calcChain xmlns="http://schemas.openxmlformats.org/spreadsheetml/2006/main">
  <c r="U38" i="83" l="1"/>
  <c r="U38" i="82"/>
  <c r="R39" i="81"/>
  <c r="R39" i="80"/>
  <c r="B21" i="88"/>
  <c r="E17" i="88"/>
  <c r="E19" i="88" s="1"/>
  <c r="E20" i="88" s="1"/>
  <c r="E21" i="88" s="1"/>
  <c r="E15" i="88"/>
  <c r="B15" i="88"/>
  <c r="B21" i="87"/>
  <c r="E19" i="87"/>
  <c r="E20" i="87" s="1"/>
  <c r="E21" i="87" s="1"/>
  <c r="E17" i="87"/>
  <c r="E15" i="87"/>
  <c r="B15" i="87"/>
  <c r="S40" i="77" l="1"/>
  <c r="U39" i="78"/>
  <c r="F22" i="71"/>
  <c r="G17" i="70"/>
  <c r="B16" i="86"/>
  <c r="E16" i="86"/>
  <c r="E15" i="85"/>
  <c r="E17" i="85" s="1"/>
  <c r="E19" i="85" s="1"/>
  <c r="E20" i="85" s="1"/>
  <c r="E21" i="85" s="1"/>
  <c r="B15" i="85"/>
  <c r="E18" i="86" l="1"/>
  <c r="E20" i="86" s="1"/>
  <c r="E21" i="86" s="1"/>
  <c r="E22" i="86" s="1"/>
  <c r="H15" i="64"/>
  <c r="G15" i="64"/>
  <c r="L25" i="79" l="1"/>
  <c r="C7" i="73"/>
  <c r="W38" i="83" l="1"/>
  <c r="D35" i="54" s="1"/>
  <c r="S38" i="83"/>
  <c r="R38" i="83"/>
  <c r="W38" i="82" l="1"/>
  <c r="D34" i="54" s="1"/>
  <c r="S38" i="82"/>
  <c r="T39" i="81" l="1"/>
  <c r="C35" i="54" s="1"/>
  <c r="P39" i="81"/>
  <c r="O39" i="81"/>
  <c r="T39" i="80"/>
  <c r="C34" i="54" s="1"/>
  <c r="P39" i="80"/>
  <c r="O39" i="80"/>
  <c r="I58" i="83"/>
  <c r="M60" i="83"/>
  <c r="G60" i="83"/>
  <c r="O57" i="83"/>
  <c r="I50" i="83"/>
  <c r="M52" i="83"/>
  <c r="G52" i="83"/>
  <c r="O49" i="83"/>
  <c r="O44" i="83"/>
  <c r="K43" i="83"/>
  <c r="I43" i="83"/>
  <c r="M46" i="83"/>
  <c r="E46" i="83"/>
  <c r="I32" i="83"/>
  <c r="U26" i="83"/>
  <c r="I26" i="83"/>
  <c r="M28" i="83"/>
  <c r="U25" i="83"/>
  <c r="E28" i="83"/>
  <c r="U18" i="83"/>
  <c r="I18" i="83"/>
  <c r="M20" i="83"/>
  <c r="U17" i="83"/>
  <c r="E20" i="83"/>
  <c r="U12" i="83"/>
  <c r="I12" i="83"/>
  <c r="U11" i="83"/>
  <c r="U10" i="83"/>
  <c r="M14" i="83"/>
  <c r="G14" i="83"/>
  <c r="E14" i="83"/>
  <c r="O10" i="83" l="1"/>
  <c r="S10" i="83"/>
  <c r="W10" i="83"/>
  <c r="K32" i="83"/>
  <c r="W20" i="83"/>
  <c r="K50" i="83"/>
  <c r="W28" i="83"/>
  <c r="K58" i="83"/>
  <c r="E22" i="83"/>
  <c r="I14" i="83"/>
  <c r="K14" i="83" s="1"/>
  <c r="O14" i="83"/>
  <c r="Q14" i="83" s="1"/>
  <c r="I10" i="83"/>
  <c r="K10" i="83" s="1"/>
  <c r="M22" i="83"/>
  <c r="Q10" i="83"/>
  <c r="S11" i="83"/>
  <c r="O11" i="83"/>
  <c r="I11" i="83"/>
  <c r="K11" i="83" s="1"/>
  <c r="Q11" i="83"/>
  <c r="O20" i="83"/>
  <c r="Q20" i="83" s="1"/>
  <c r="O28" i="83"/>
  <c r="Q28" i="83"/>
  <c r="O46" i="83"/>
  <c r="Q46" i="83" s="1"/>
  <c r="S14" i="83"/>
  <c r="M54" i="83"/>
  <c r="W14" i="83"/>
  <c r="Q44" i="83"/>
  <c r="W11" i="83"/>
  <c r="K12" i="83"/>
  <c r="O12" i="83"/>
  <c r="Q12" i="83" s="1"/>
  <c r="S12" i="83"/>
  <c r="W12" i="83"/>
  <c r="O17" i="83"/>
  <c r="S17" i="83"/>
  <c r="W17" i="83"/>
  <c r="K18" i="83"/>
  <c r="O18" i="83"/>
  <c r="Q18" i="83" s="1"/>
  <c r="S18" i="83"/>
  <c r="W18" i="83"/>
  <c r="G20" i="83"/>
  <c r="O25" i="83"/>
  <c r="S25" i="83"/>
  <c r="W25" i="83"/>
  <c r="K26" i="83"/>
  <c r="O26" i="83"/>
  <c r="Q26" i="83" s="1"/>
  <c r="S26" i="83"/>
  <c r="W26" i="83"/>
  <c r="G28" i="83"/>
  <c r="O32" i="83"/>
  <c r="Q32" i="83" s="1"/>
  <c r="I42" i="83"/>
  <c r="K42" i="83" s="1"/>
  <c r="O43" i="83"/>
  <c r="Q43" i="83" s="1"/>
  <c r="I44" i="83"/>
  <c r="K44" i="83" s="1"/>
  <c r="G46" i="83"/>
  <c r="I46" i="83" s="1"/>
  <c r="I49" i="83"/>
  <c r="Q49" i="83"/>
  <c r="O50" i="83"/>
  <c r="Q50" i="83" s="1"/>
  <c r="E52" i="83"/>
  <c r="I57" i="83"/>
  <c r="Q57" i="83"/>
  <c r="O58" i="83"/>
  <c r="Q58" i="83" s="1"/>
  <c r="E60" i="83"/>
  <c r="I17" i="83"/>
  <c r="K17" i="83" s="1"/>
  <c r="Q17" i="83"/>
  <c r="I25" i="83"/>
  <c r="K25" i="83" s="1"/>
  <c r="Q25" i="83"/>
  <c r="O42" i="83"/>
  <c r="Q42" i="83" s="1"/>
  <c r="K49" i="83"/>
  <c r="K57" i="83"/>
  <c r="U20" i="83" l="1"/>
  <c r="I20" i="83"/>
  <c r="K20" i="83" s="1"/>
  <c r="O60" i="83"/>
  <c r="Q60" i="83" s="1"/>
  <c r="I60" i="83"/>
  <c r="K60" i="83" s="1"/>
  <c r="S28" i="83"/>
  <c r="O52" i="83"/>
  <c r="Q52" i="83" s="1"/>
  <c r="I52" i="83"/>
  <c r="K52" i="83" s="1"/>
  <c r="S20" i="83"/>
  <c r="U14" i="83"/>
  <c r="G54" i="83"/>
  <c r="K46" i="83"/>
  <c r="U28" i="83"/>
  <c r="M62" i="83"/>
  <c r="W22" i="83"/>
  <c r="E54" i="83"/>
  <c r="I28" i="83"/>
  <c r="K28" i="83" s="1"/>
  <c r="M30" i="83"/>
  <c r="E30" i="83"/>
  <c r="O22" i="83"/>
  <c r="Q22" i="83" s="1"/>
  <c r="G22" i="83"/>
  <c r="E34" i="83" l="1"/>
  <c r="O30" i="83"/>
  <c r="Q30" i="83" s="1"/>
  <c r="M34" i="83"/>
  <c r="E62" i="83"/>
  <c r="I54" i="83"/>
  <c r="O54" i="83"/>
  <c r="Q54" i="83" s="1"/>
  <c r="S22" i="83"/>
  <c r="G30" i="83"/>
  <c r="K22" i="83"/>
  <c r="I22" i="83"/>
  <c r="W30" i="83"/>
  <c r="U22" i="83"/>
  <c r="G62" i="83"/>
  <c r="K54" i="83"/>
  <c r="U30" i="83" l="1"/>
  <c r="G34" i="83"/>
  <c r="I62" i="83"/>
  <c r="K62" i="83" s="1"/>
  <c r="O62" i="83"/>
  <c r="Q62" i="83" s="1"/>
  <c r="S30" i="83"/>
  <c r="O34" i="83"/>
  <c r="I34" i="83"/>
  <c r="Q34" i="83"/>
  <c r="I30" i="83"/>
  <c r="K30" i="83" s="1"/>
  <c r="K34" i="83" l="1"/>
  <c r="I58" i="82"/>
  <c r="M60" i="82"/>
  <c r="G60" i="82"/>
  <c r="O57" i="82"/>
  <c r="I50" i="82"/>
  <c r="M52" i="82"/>
  <c r="G52" i="82"/>
  <c r="O49" i="82"/>
  <c r="O44" i="82"/>
  <c r="K43" i="82"/>
  <c r="I43" i="82"/>
  <c r="M46" i="82"/>
  <c r="E46" i="82"/>
  <c r="I32" i="82"/>
  <c r="U26" i="82"/>
  <c r="I26" i="82"/>
  <c r="M28" i="82"/>
  <c r="U25" i="82"/>
  <c r="E28" i="82"/>
  <c r="U18" i="82"/>
  <c r="I18" i="82"/>
  <c r="M20" i="82"/>
  <c r="U17" i="82"/>
  <c r="E20" i="82"/>
  <c r="U12" i="82"/>
  <c r="I12" i="82"/>
  <c r="U11" i="82"/>
  <c r="U10" i="82"/>
  <c r="M14" i="82"/>
  <c r="G14" i="82"/>
  <c r="E14" i="82"/>
  <c r="O10" i="82" l="1"/>
  <c r="S10" i="82"/>
  <c r="W10" i="82"/>
  <c r="K32" i="82"/>
  <c r="W20" i="82"/>
  <c r="K50" i="82"/>
  <c r="W28" i="82"/>
  <c r="K58" i="82"/>
  <c r="E22" i="82"/>
  <c r="I14" i="82"/>
  <c r="K14" i="82" s="1"/>
  <c r="O14" i="82"/>
  <c r="Q14" i="82" s="1"/>
  <c r="I10" i="82"/>
  <c r="K10" i="82" s="1"/>
  <c r="M22" i="82"/>
  <c r="Q10" i="82"/>
  <c r="S11" i="82"/>
  <c r="O11" i="82"/>
  <c r="I11" i="82"/>
  <c r="K11" i="82" s="1"/>
  <c r="Q11" i="82"/>
  <c r="O20" i="82"/>
  <c r="Q20" i="82" s="1"/>
  <c r="O28" i="82"/>
  <c r="Q28" i="82"/>
  <c r="O46" i="82"/>
  <c r="Q46" i="82" s="1"/>
  <c r="S14" i="82"/>
  <c r="M54" i="82"/>
  <c r="W14" i="82"/>
  <c r="Q44" i="82"/>
  <c r="W11" i="82"/>
  <c r="K12" i="82"/>
  <c r="O12" i="82"/>
  <c r="Q12" i="82" s="1"/>
  <c r="S12" i="82"/>
  <c r="W12" i="82"/>
  <c r="O17" i="82"/>
  <c r="S17" i="82"/>
  <c r="W17" i="82"/>
  <c r="K18" i="82"/>
  <c r="O18" i="82"/>
  <c r="Q18" i="82" s="1"/>
  <c r="S18" i="82"/>
  <c r="W18" i="82"/>
  <c r="G20" i="82"/>
  <c r="O25" i="82"/>
  <c r="S25" i="82"/>
  <c r="W25" i="82"/>
  <c r="K26" i="82"/>
  <c r="O26" i="82"/>
  <c r="Q26" i="82" s="1"/>
  <c r="S26" i="82"/>
  <c r="W26" i="82"/>
  <c r="G28" i="82"/>
  <c r="O32" i="82"/>
  <c r="Q32" i="82" s="1"/>
  <c r="I42" i="82"/>
  <c r="K42" i="82" s="1"/>
  <c r="O43" i="82"/>
  <c r="Q43" i="82" s="1"/>
  <c r="I44" i="82"/>
  <c r="K44" i="82" s="1"/>
  <c r="G46" i="82"/>
  <c r="I46" i="82" s="1"/>
  <c r="I49" i="82"/>
  <c r="Q49" i="82"/>
  <c r="O50" i="82"/>
  <c r="Q50" i="82" s="1"/>
  <c r="E52" i="82"/>
  <c r="I57" i="82"/>
  <c r="Q57" i="82"/>
  <c r="O58" i="82"/>
  <c r="Q58" i="82" s="1"/>
  <c r="E60" i="82"/>
  <c r="I17" i="82"/>
  <c r="K17" i="82" s="1"/>
  <c r="Q17" i="82"/>
  <c r="I25" i="82"/>
  <c r="K25" i="82" s="1"/>
  <c r="Q25" i="82"/>
  <c r="O42" i="82"/>
  <c r="Q42" i="82" s="1"/>
  <c r="K49" i="82"/>
  <c r="K57" i="82"/>
  <c r="U20" i="82" l="1"/>
  <c r="I20" i="82"/>
  <c r="K20" i="82" s="1"/>
  <c r="O60" i="82"/>
  <c r="Q60" i="82" s="1"/>
  <c r="I60" i="82"/>
  <c r="K60" i="82" s="1"/>
  <c r="S28" i="82"/>
  <c r="O52" i="82"/>
  <c r="Q52" i="82" s="1"/>
  <c r="I52" i="82"/>
  <c r="K52" i="82" s="1"/>
  <c r="S20" i="82"/>
  <c r="U14" i="82"/>
  <c r="G54" i="82"/>
  <c r="K46" i="82"/>
  <c r="U28" i="82"/>
  <c r="M62" i="82"/>
  <c r="W22" i="82"/>
  <c r="E54" i="82"/>
  <c r="I28" i="82"/>
  <c r="K28" i="82" s="1"/>
  <c r="M30" i="82"/>
  <c r="E30" i="82"/>
  <c r="O22" i="82"/>
  <c r="Q22" i="82" s="1"/>
  <c r="G22" i="82"/>
  <c r="E34" i="82" l="1"/>
  <c r="O30" i="82"/>
  <c r="Q30" i="82"/>
  <c r="M34" i="82"/>
  <c r="E62" i="82"/>
  <c r="I54" i="82"/>
  <c r="O54" i="82"/>
  <c r="Q54" i="82" s="1"/>
  <c r="S22" i="82"/>
  <c r="G30" i="82"/>
  <c r="I22" i="82"/>
  <c r="K22" i="82" s="1"/>
  <c r="W30" i="82"/>
  <c r="U22" i="82"/>
  <c r="G62" i="82"/>
  <c r="K54" i="82"/>
  <c r="U30" i="82" l="1"/>
  <c r="K62" i="82"/>
  <c r="G34" i="82"/>
  <c r="K30" i="82"/>
  <c r="I62" i="82"/>
  <c r="O62" i="82"/>
  <c r="Q62" i="82" s="1"/>
  <c r="S30" i="82"/>
  <c r="O34" i="82"/>
  <c r="I34" i="82"/>
  <c r="Q34" i="82"/>
  <c r="I30" i="82"/>
  <c r="K34" i="82" l="1"/>
  <c r="L58" i="81"/>
  <c r="F57" i="81"/>
  <c r="H54" i="81"/>
  <c r="F54" i="81"/>
  <c r="F51" i="81"/>
  <c r="L50" i="81"/>
  <c r="F49" i="81"/>
  <c r="L48" i="81"/>
  <c r="D53" i="81"/>
  <c r="F47" i="81"/>
  <c r="L28" i="81"/>
  <c r="N28" i="81"/>
  <c r="H28" i="81"/>
  <c r="F28" i="81"/>
  <c r="J29" i="81"/>
  <c r="L27" i="81"/>
  <c r="L26" i="81"/>
  <c r="N26" i="81"/>
  <c r="D29" i="81"/>
  <c r="F26" i="81"/>
  <c r="Q22" i="81"/>
  <c r="R22" i="81"/>
  <c r="P22" i="81"/>
  <c r="Q21" i="81"/>
  <c r="R21" i="81"/>
  <c r="P21" i="81"/>
  <c r="Q18" i="81"/>
  <c r="R18" i="81"/>
  <c r="P18" i="81"/>
  <c r="Q15" i="81"/>
  <c r="R15" i="81"/>
  <c r="P15" i="81"/>
  <c r="Q14" i="81"/>
  <c r="R14" i="81"/>
  <c r="P14" i="81"/>
  <c r="R13" i="81"/>
  <c r="P13" i="81"/>
  <c r="R12" i="81"/>
  <c r="P12" i="81"/>
  <c r="R11" i="81"/>
  <c r="D17" i="81"/>
  <c r="P11" i="81"/>
  <c r="D20" i="81" l="1"/>
  <c r="L29" i="81"/>
  <c r="N29" i="81" s="1"/>
  <c r="D56" i="81"/>
  <c r="Q17" i="81"/>
  <c r="N48" i="81"/>
  <c r="H49" i="81"/>
  <c r="N50" i="81"/>
  <c r="H51" i="81"/>
  <c r="H57" i="81"/>
  <c r="N58" i="81"/>
  <c r="F11" i="81"/>
  <c r="Q11" i="81"/>
  <c r="F12" i="81"/>
  <c r="H12" i="81" s="1"/>
  <c r="Q12" i="81"/>
  <c r="F13" i="81"/>
  <c r="H13" i="81" s="1"/>
  <c r="Q13" i="81"/>
  <c r="F14" i="81"/>
  <c r="H14" i="81" s="1"/>
  <c r="F15" i="81"/>
  <c r="H15" i="81" s="1"/>
  <c r="B17" i="81"/>
  <c r="B20" i="81" s="1"/>
  <c r="B24" i="81" s="1"/>
  <c r="J17" i="81"/>
  <c r="F18" i="81"/>
  <c r="H18" i="81" s="1"/>
  <c r="F21" i="81"/>
  <c r="H21" i="81" s="1"/>
  <c r="F22" i="81"/>
  <c r="H22" i="81" s="1"/>
  <c r="H26" i="81"/>
  <c r="F27" i="81"/>
  <c r="F29" i="81" s="1"/>
  <c r="N27" i="81"/>
  <c r="B29" i="81"/>
  <c r="B31" i="81" s="1"/>
  <c r="H47" i="81"/>
  <c r="L47" i="81"/>
  <c r="N47" i="81" s="1"/>
  <c r="F48" i="81"/>
  <c r="F53" i="81" s="1"/>
  <c r="L49" i="81"/>
  <c r="N49" i="81" s="1"/>
  <c r="F50" i="81"/>
  <c r="H50" i="81" s="1"/>
  <c r="L51" i="81"/>
  <c r="N51" i="81" s="1"/>
  <c r="B53" i="81"/>
  <c r="J53" i="81"/>
  <c r="L54" i="81"/>
  <c r="N54" i="81" s="1"/>
  <c r="L57" i="81"/>
  <c r="N57" i="81" s="1"/>
  <c r="F58" i="81"/>
  <c r="H58" i="81" s="1"/>
  <c r="H11" i="81"/>
  <c r="L11" i="81"/>
  <c r="L12" i="81"/>
  <c r="N12" i="81" s="1"/>
  <c r="L13" i="81"/>
  <c r="N13" i="81" s="1"/>
  <c r="L14" i="81"/>
  <c r="N14" i="81" s="1"/>
  <c r="L15" i="81"/>
  <c r="N15" i="81" s="1"/>
  <c r="L18" i="81"/>
  <c r="N18" i="81" s="1"/>
  <c r="L21" i="81"/>
  <c r="N21" i="81" s="1"/>
  <c r="L22" i="81"/>
  <c r="N22" i="81" s="1"/>
  <c r="F56" i="81" l="1"/>
  <c r="F60" i="81" s="1"/>
  <c r="H53" i="81"/>
  <c r="H29" i="81"/>
  <c r="L17" i="81"/>
  <c r="L20" i="81" s="1"/>
  <c r="L24" i="81" s="1"/>
  <c r="P17" i="81"/>
  <c r="B56" i="81"/>
  <c r="N11" i="81"/>
  <c r="H27" i="81"/>
  <c r="R17" i="81"/>
  <c r="J56" i="81"/>
  <c r="N53" i="81"/>
  <c r="L53" i="81"/>
  <c r="L56" i="81" s="1"/>
  <c r="L60" i="81" s="1"/>
  <c r="J20" i="81"/>
  <c r="N17" i="81"/>
  <c r="F17" i="81"/>
  <c r="H56" i="81"/>
  <c r="D60" i="81"/>
  <c r="H60" i="81" s="1"/>
  <c r="Q20" i="81"/>
  <c r="L31" i="81"/>
  <c r="H48" i="81"/>
  <c r="D24" i="81"/>
  <c r="D31" i="81" l="1"/>
  <c r="F20" i="81"/>
  <c r="H17" i="81"/>
  <c r="J24" i="81"/>
  <c r="N20" i="81"/>
  <c r="J60" i="81"/>
  <c r="N60" i="81" s="1"/>
  <c r="R20" i="81"/>
  <c r="N56" i="81"/>
  <c r="B60" i="81"/>
  <c r="P20" i="81"/>
  <c r="N24" i="81" l="1"/>
  <c r="J31" i="81"/>
  <c r="N31" i="81" s="1"/>
  <c r="F24" i="81"/>
  <c r="H20" i="81"/>
  <c r="F31" i="81" l="1"/>
  <c r="H31" i="81" s="1"/>
  <c r="H24" i="81"/>
  <c r="L58" i="80"/>
  <c r="F57" i="80"/>
  <c r="H54" i="80"/>
  <c r="F54" i="80"/>
  <c r="F51" i="80"/>
  <c r="L50" i="80"/>
  <c r="F49" i="80"/>
  <c r="L48" i="80"/>
  <c r="D53" i="80"/>
  <c r="F47" i="80"/>
  <c r="L28" i="80"/>
  <c r="F27" i="80"/>
  <c r="J29" i="80"/>
  <c r="H26" i="80"/>
  <c r="B29" i="80"/>
  <c r="Q22" i="80"/>
  <c r="F22" i="80"/>
  <c r="Q21" i="80"/>
  <c r="F21" i="80"/>
  <c r="Q18" i="80"/>
  <c r="F18" i="80"/>
  <c r="Q15" i="80"/>
  <c r="F15" i="80"/>
  <c r="Q14" i="80"/>
  <c r="F14" i="80"/>
  <c r="Q13" i="80"/>
  <c r="F13" i="80"/>
  <c r="Q12" i="80"/>
  <c r="F12" i="80"/>
  <c r="J17" i="80"/>
  <c r="B17" i="80"/>
  <c r="B20" i="80" s="1"/>
  <c r="B24" i="80" s="1"/>
  <c r="Q11" i="80" l="1"/>
  <c r="D17" i="80"/>
  <c r="J20" i="80"/>
  <c r="B31" i="80"/>
  <c r="H27" i="80"/>
  <c r="N28" i="80"/>
  <c r="D56" i="80"/>
  <c r="Q17" i="80"/>
  <c r="N48" i="80"/>
  <c r="H49" i="80"/>
  <c r="N50" i="80"/>
  <c r="H51" i="80"/>
  <c r="H57" i="80"/>
  <c r="N58" i="80"/>
  <c r="L11" i="80"/>
  <c r="P11" i="80"/>
  <c r="R11" i="80"/>
  <c r="H12" i="80"/>
  <c r="L12" i="80"/>
  <c r="N12" i="80" s="1"/>
  <c r="P12" i="80"/>
  <c r="R12" i="80"/>
  <c r="H13" i="80"/>
  <c r="L13" i="80"/>
  <c r="N13" i="80" s="1"/>
  <c r="P13" i="80"/>
  <c r="R13" i="80"/>
  <c r="H14" i="80"/>
  <c r="L14" i="80"/>
  <c r="N14" i="80" s="1"/>
  <c r="P14" i="80"/>
  <c r="R14" i="80"/>
  <c r="H15" i="80"/>
  <c r="L15" i="80"/>
  <c r="N15" i="80" s="1"/>
  <c r="P15" i="80"/>
  <c r="R15" i="80"/>
  <c r="H18" i="80"/>
  <c r="L18" i="80"/>
  <c r="N18" i="80" s="1"/>
  <c r="P18" i="80"/>
  <c r="R18" i="80"/>
  <c r="H21" i="80"/>
  <c r="L21" i="80"/>
  <c r="N21" i="80" s="1"/>
  <c r="P21" i="80"/>
  <c r="R21" i="80"/>
  <c r="H22" i="80"/>
  <c r="L22" i="80"/>
  <c r="N22" i="80" s="1"/>
  <c r="P22" i="80"/>
  <c r="R22" i="80"/>
  <c r="F26" i="80"/>
  <c r="F29" i="80" s="1"/>
  <c r="L27" i="80"/>
  <c r="N27" i="80" s="1"/>
  <c r="F28" i="80"/>
  <c r="H28" i="80" s="1"/>
  <c r="D29" i="80"/>
  <c r="H47" i="80"/>
  <c r="L47" i="80"/>
  <c r="F48" i="80"/>
  <c r="F53" i="80" s="1"/>
  <c r="L49" i="80"/>
  <c r="N49" i="80" s="1"/>
  <c r="F50" i="80"/>
  <c r="H50" i="80" s="1"/>
  <c r="L51" i="80"/>
  <c r="N51" i="80" s="1"/>
  <c r="B53" i="80"/>
  <c r="J53" i="80"/>
  <c r="L54" i="80"/>
  <c r="N54" i="80" s="1"/>
  <c r="L57" i="80"/>
  <c r="N57" i="80" s="1"/>
  <c r="F58" i="80"/>
  <c r="H58" i="80" s="1"/>
  <c r="F11" i="80"/>
  <c r="F17" i="80" s="1"/>
  <c r="F20" i="80" s="1"/>
  <c r="F24" i="80" s="1"/>
  <c r="N11" i="80"/>
  <c r="L26" i="80"/>
  <c r="L29" i="80" s="1"/>
  <c r="F56" i="80" l="1"/>
  <c r="F60" i="80" s="1"/>
  <c r="H53" i="80"/>
  <c r="B56" i="80"/>
  <c r="P17" i="80"/>
  <c r="N26" i="80"/>
  <c r="L17" i="80"/>
  <c r="H56" i="80"/>
  <c r="D60" i="80"/>
  <c r="H60" i="80" s="1"/>
  <c r="N29" i="80"/>
  <c r="J24" i="80"/>
  <c r="H48" i="80"/>
  <c r="D20" i="80"/>
  <c r="H17" i="80"/>
  <c r="J56" i="80"/>
  <c r="R17" i="80"/>
  <c r="L53" i="80"/>
  <c r="L56" i="80" s="1"/>
  <c r="L60" i="80" s="1"/>
  <c r="H29" i="80"/>
  <c r="F31" i="80"/>
  <c r="N47" i="80"/>
  <c r="H11" i="80"/>
  <c r="N53" i="80" l="1"/>
  <c r="J31" i="80"/>
  <c r="B60" i="80"/>
  <c r="P20" i="80"/>
  <c r="J60" i="80"/>
  <c r="N60" i="80" s="1"/>
  <c r="N56" i="80"/>
  <c r="R20" i="80"/>
  <c r="D24" i="80"/>
  <c r="H20" i="80"/>
  <c r="Q20" i="80"/>
  <c r="L20" i="80"/>
  <c r="N17" i="80"/>
  <c r="L24" i="80" l="1"/>
  <c r="N20" i="80"/>
  <c r="H24" i="80"/>
  <c r="D31" i="80"/>
  <c r="H31" i="80" s="1"/>
  <c r="L31" i="80" l="1"/>
  <c r="N31" i="80" s="1"/>
  <c r="N24" i="80"/>
  <c r="B7" i="54" l="1"/>
  <c r="D16" i="14"/>
  <c r="D11" i="14"/>
  <c r="C11" i="14"/>
  <c r="E9" i="72"/>
  <c r="E7" i="72"/>
  <c r="V39" i="78"/>
  <c r="D7" i="14" s="1"/>
  <c r="R39" i="78"/>
  <c r="S39" i="78"/>
  <c r="C7" i="14"/>
  <c r="U40" i="77"/>
  <c r="Q40" i="77"/>
  <c r="P40" i="77"/>
  <c r="K59" i="78"/>
  <c r="I59" i="78"/>
  <c r="M61" i="78"/>
  <c r="G61" i="78"/>
  <c r="O58" i="78"/>
  <c r="K51" i="78"/>
  <c r="I51" i="78"/>
  <c r="M53" i="78"/>
  <c r="G53" i="78"/>
  <c r="O50" i="78"/>
  <c r="O45" i="78"/>
  <c r="I44" i="78"/>
  <c r="M47" i="78"/>
  <c r="E47" i="78"/>
  <c r="K33" i="78"/>
  <c r="I33" i="78"/>
  <c r="Q32" i="78"/>
  <c r="O32" i="78"/>
  <c r="W26" i="78"/>
  <c r="S26" i="78"/>
  <c r="W25" i="78"/>
  <c r="G28" i="78"/>
  <c r="S25" i="78"/>
  <c r="W18" i="78"/>
  <c r="S18" i="78"/>
  <c r="W17" i="78"/>
  <c r="G20" i="78"/>
  <c r="S17" i="78"/>
  <c r="W12" i="78"/>
  <c r="S12" i="78"/>
  <c r="S11" i="78"/>
  <c r="O11" i="78"/>
  <c r="W11" i="78"/>
  <c r="U11" i="78"/>
  <c r="I11" i="78"/>
  <c r="W10" i="78"/>
  <c r="S10" i="78"/>
  <c r="O10" i="78"/>
  <c r="M14" i="78"/>
  <c r="G14" i="78"/>
  <c r="E14" i="78"/>
  <c r="G22" i="78" l="1"/>
  <c r="K11" i="78"/>
  <c r="O14" i="78"/>
  <c r="I14" i="78"/>
  <c r="K14" i="78" s="1"/>
  <c r="I10" i="78"/>
  <c r="K10" i="78" s="1"/>
  <c r="Q14" i="78"/>
  <c r="Q10" i="78"/>
  <c r="U10" i="78"/>
  <c r="Q11" i="78"/>
  <c r="S14" i="78"/>
  <c r="O47" i="78"/>
  <c r="M55" i="78"/>
  <c r="Q47" i="78"/>
  <c r="W14" i="78"/>
  <c r="K44" i="78"/>
  <c r="Q45" i="78"/>
  <c r="U20" i="78"/>
  <c r="U28" i="78"/>
  <c r="I12" i="78"/>
  <c r="K12" i="78" s="1"/>
  <c r="U12" i="78"/>
  <c r="I17" i="78"/>
  <c r="U17" i="78"/>
  <c r="I18" i="78"/>
  <c r="K18" i="78" s="1"/>
  <c r="U18" i="78"/>
  <c r="E20" i="78"/>
  <c r="M20" i="78"/>
  <c r="I25" i="78"/>
  <c r="U25" i="78"/>
  <c r="I26" i="78"/>
  <c r="K26" i="78" s="1"/>
  <c r="U26" i="78"/>
  <c r="E28" i="78"/>
  <c r="M28" i="78"/>
  <c r="I32" i="78"/>
  <c r="K32" i="78" s="1"/>
  <c r="O33" i="78"/>
  <c r="Q33" i="78" s="1"/>
  <c r="I43" i="78"/>
  <c r="K43" i="78" s="1"/>
  <c r="O44" i="78"/>
  <c r="Q44" i="78" s="1"/>
  <c r="I45" i="78"/>
  <c r="K45" i="78" s="1"/>
  <c r="G47" i="78"/>
  <c r="I50" i="78"/>
  <c r="Q50" i="78"/>
  <c r="O51" i="78"/>
  <c r="Q51" i="78" s="1"/>
  <c r="E53" i="78"/>
  <c r="I58" i="78"/>
  <c r="Q58" i="78"/>
  <c r="O59" i="78"/>
  <c r="Q59" i="78" s="1"/>
  <c r="E61" i="78"/>
  <c r="O12" i="78"/>
  <c r="Q12" i="78" s="1"/>
  <c r="K17" i="78"/>
  <c r="O17" i="78"/>
  <c r="Q17" i="78" s="1"/>
  <c r="O18" i="78"/>
  <c r="Q18" i="78" s="1"/>
  <c r="K25" i="78"/>
  <c r="O25" i="78"/>
  <c r="Q25" i="78" s="1"/>
  <c r="O26" i="78"/>
  <c r="Q26" i="78" s="1"/>
  <c r="O43" i="78"/>
  <c r="Q43" i="78" s="1"/>
  <c r="K50" i="78"/>
  <c r="K58" i="78"/>
  <c r="O61" i="78" l="1"/>
  <c r="Q61" i="78" s="1"/>
  <c r="S28" i="78"/>
  <c r="I61" i="78"/>
  <c r="K61" i="78" s="1"/>
  <c r="O53" i="78"/>
  <c r="Q53" i="78" s="1"/>
  <c r="S20" i="78"/>
  <c r="I53" i="78"/>
  <c r="K53" i="78" s="1"/>
  <c r="G55" i="78"/>
  <c r="U14" i="78"/>
  <c r="O28" i="78"/>
  <c r="I28" i="78"/>
  <c r="K28" i="78" s="1"/>
  <c r="O20" i="78"/>
  <c r="I20" i="78"/>
  <c r="K20" i="78" s="1"/>
  <c r="M63" i="78"/>
  <c r="E55" i="78"/>
  <c r="E22" i="78"/>
  <c r="Q28" i="78"/>
  <c r="Q20" i="78"/>
  <c r="I47" i="78"/>
  <c r="K47" i="78" s="1"/>
  <c r="M22" i="78"/>
  <c r="W28" i="78"/>
  <c r="W20" i="78"/>
  <c r="G30" i="78"/>
  <c r="M30" i="78" l="1"/>
  <c r="Q22" i="78"/>
  <c r="O22" i="78"/>
  <c r="E30" i="78"/>
  <c r="I22" i="78"/>
  <c r="K22" i="78" s="1"/>
  <c r="W22" i="78"/>
  <c r="W30" i="78"/>
  <c r="G35" i="78"/>
  <c r="E63" i="78"/>
  <c r="I55" i="78"/>
  <c r="S22" i="78"/>
  <c r="O55" i="78"/>
  <c r="Q55" i="78" s="1"/>
  <c r="G63" i="78"/>
  <c r="K55" i="78"/>
  <c r="U22" i="78"/>
  <c r="O30" i="78" l="1"/>
  <c r="E35" i="78"/>
  <c r="I30" i="78"/>
  <c r="K30" i="78" s="1"/>
  <c r="U30" i="78"/>
  <c r="I63" i="78"/>
  <c r="K63" i="78" s="1"/>
  <c r="S30" i="78"/>
  <c r="O63" i="78"/>
  <c r="Q63" i="78" s="1"/>
  <c r="M35" i="78"/>
  <c r="Q30" i="78"/>
  <c r="O35" i="78" l="1"/>
  <c r="Q35" i="78" s="1"/>
  <c r="I35" i="78"/>
  <c r="K35" i="78" s="1"/>
  <c r="L59" i="77" l="1"/>
  <c r="F58" i="77"/>
  <c r="H55" i="77"/>
  <c r="F55" i="77"/>
  <c r="F52" i="77"/>
  <c r="L51" i="77"/>
  <c r="F50" i="77"/>
  <c r="L49" i="77"/>
  <c r="D54" i="77"/>
  <c r="F48" i="77"/>
  <c r="L29" i="77"/>
  <c r="N29" i="77"/>
  <c r="H29" i="77"/>
  <c r="F29" i="77"/>
  <c r="N28" i="77"/>
  <c r="L28" i="77"/>
  <c r="L27" i="77"/>
  <c r="N27" i="77"/>
  <c r="F27" i="77"/>
  <c r="J30" i="77"/>
  <c r="D30" i="77"/>
  <c r="L26" i="77"/>
  <c r="R22" i="77"/>
  <c r="P22" i="77"/>
  <c r="L22" i="77"/>
  <c r="N22" i="77"/>
  <c r="Q22" i="77"/>
  <c r="F22" i="77"/>
  <c r="R21" i="77"/>
  <c r="P21" i="77"/>
  <c r="L21" i="77"/>
  <c r="N21" i="77"/>
  <c r="Q21" i="77"/>
  <c r="F21" i="77"/>
  <c r="Q18" i="77"/>
  <c r="F18" i="77"/>
  <c r="Q15" i="77"/>
  <c r="F15" i="77"/>
  <c r="Q14" i="77"/>
  <c r="F14" i="77"/>
  <c r="Q13" i="77"/>
  <c r="F13" i="77"/>
  <c r="Q12" i="77"/>
  <c r="F12" i="77"/>
  <c r="J17" i="77"/>
  <c r="Q11" i="77"/>
  <c r="B17" i="77"/>
  <c r="B20" i="77" s="1"/>
  <c r="B24" i="77" s="1"/>
  <c r="J20" i="77" l="1"/>
  <c r="L30" i="77"/>
  <c r="N30" i="77"/>
  <c r="H27" i="77"/>
  <c r="D57" i="77"/>
  <c r="N49" i="77"/>
  <c r="H50" i="77"/>
  <c r="N51" i="77"/>
  <c r="H52" i="77"/>
  <c r="H58" i="77"/>
  <c r="N59" i="77"/>
  <c r="L11" i="77"/>
  <c r="P11" i="77"/>
  <c r="R11" i="77"/>
  <c r="H12" i="77"/>
  <c r="L12" i="77"/>
  <c r="N12" i="77" s="1"/>
  <c r="P12" i="77"/>
  <c r="R12" i="77"/>
  <c r="H13" i="77"/>
  <c r="L13" i="77"/>
  <c r="N13" i="77" s="1"/>
  <c r="P13" i="77"/>
  <c r="R13" i="77"/>
  <c r="H14" i="77"/>
  <c r="L14" i="77"/>
  <c r="N14" i="77" s="1"/>
  <c r="P14" i="77"/>
  <c r="R14" i="77"/>
  <c r="H15" i="77"/>
  <c r="L15" i="77"/>
  <c r="N15" i="77" s="1"/>
  <c r="P15" i="77"/>
  <c r="R15" i="77"/>
  <c r="D17" i="77"/>
  <c r="H18" i="77"/>
  <c r="L18" i="77"/>
  <c r="N18" i="77" s="1"/>
  <c r="P18" i="77"/>
  <c r="R18" i="77"/>
  <c r="H21" i="77"/>
  <c r="H22" i="77"/>
  <c r="F26" i="77"/>
  <c r="N26" i="77"/>
  <c r="F28" i="77"/>
  <c r="H28" i="77" s="1"/>
  <c r="B30" i="77"/>
  <c r="B32" i="77" s="1"/>
  <c r="H48" i="77"/>
  <c r="L48" i="77"/>
  <c r="F49" i="77"/>
  <c r="F54" i="77" s="1"/>
  <c r="L50" i="77"/>
  <c r="N50" i="77" s="1"/>
  <c r="F51" i="77"/>
  <c r="H51" i="77" s="1"/>
  <c r="L52" i="77"/>
  <c r="N52" i="77" s="1"/>
  <c r="B54" i="77"/>
  <c r="J54" i="77"/>
  <c r="L55" i="77"/>
  <c r="N55" i="77" s="1"/>
  <c r="L58" i="77"/>
  <c r="N58" i="77" s="1"/>
  <c r="F59" i="77"/>
  <c r="H59" i="77" s="1"/>
  <c r="F11" i="77"/>
  <c r="F17" i="77" s="1"/>
  <c r="F20" i="77" s="1"/>
  <c r="F24" i="77" s="1"/>
  <c r="N11" i="77"/>
  <c r="H26" i="77"/>
  <c r="F57" i="77" l="1"/>
  <c r="F61" i="77" s="1"/>
  <c r="H54" i="77"/>
  <c r="B57" i="77"/>
  <c r="P17" i="77"/>
  <c r="F30" i="77"/>
  <c r="L17" i="77"/>
  <c r="J24" i="77"/>
  <c r="H49" i="77"/>
  <c r="J57" i="77"/>
  <c r="R17" i="77"/>
  <c r="L54" i="77"/>
  <c r="L57" i="77" s="1"/>
  <c r="L61" i="77" s="1"/>
  <c r="D20" i="77"/>
  <c r="H17" i="77"/>
  <c r="H11" i="77"/>
  <c r="Q17" i="77"/>
  <c r="H57" i="77"/>
  <c r="Q20" i="77"/>
  <c r="D61" i="77"/>
  <c r="H61" i="77" s="1"/>
  <c r="N48" i="77"/>
  <c r="N54" i="77" l="1"/>
  <c r="J32" i="77"/>
  <c r="L20" i="77"/>
  <c r="N17" i="77"/>
  <c r="D24" i="77"/>
  <c r="H20" i="77"/>
  <c r="J61" i="77"/>
  <c r="N61" i="77" s="1"/>
  <c r="N57" i="77"/>
  <c r="R20" i="77"/>
  <c r="F32" i="77"/>
  <c r="H30" i="77"/>
  <c r="B61" i="77"/>
  <c r="P20" i="77"/>
  <c r="H24" i="77" l="1"/>
  <c r="D32" i="77"/>
  <c r="H32" i="77" s="1"/>
  <c r="L24" i="77"/>
  <c r="N20" i="77"/>
  <c r="L32" i="77" l="1"/>
  <c r="N32" i="77" s="1"/>
  <c r="N24" i="77"/>
  <c r="E15" i="76" l="1"/>
  <c r="E17" i="76" s="1"/>
  <c r="E19" i="76" s="1"/>
  <c r="B7" i="76"/>
  <c r="E16" i="75"/>
  <c r="E18" i="75" s="1"/>
  <c r="E20" i="75" s="1"/>
  <c r="E20" i="76" l="1"/>
  <c r="E21" i="76" s="1"/>
  <c r="H22" i="12"/>
  <c r="E21" i="75"/>
  <c r="E22" i="75" s="1"/>
  <c r="G22" i="12"/>
  <c r="B16" i="75"/>
  <c r="B15" i="76"/>
  <c r="F40" i="74"/>
  <c r="G39" i="74"/>
  <c r="G40" i="74" s="1"/>
  <c r="G32" i="74"/>
  <c r="G29" i="74"/>
  <c r="G26" i="74"/>
  <c r="G18" i="74"/>
  <c r="G17" i="74"/>
  <c r="F19" i="74"/>
  <c r="E19" i="74"/>
  <c r="F13" i="74"/>
  <c r="G12" i="74"/>
  <c r="E23" i="74"/>
  <c r="G19" i="74" l="1"/>
  <c r="F20" i="74" s="1"/>
  <c r="F27" i="74"/>
  <c r="F30" i="74"/>
  <c r="F33" i="74"/>
  <c r="F41" i="74"/>
  <c r="E13" i="74"/>
  <c r="G13" i="74" s="1"/>
  <c r="F23" i="74"/>
  <c r="E27" i="74"/>
  <c r="G27" i="74" s="1"/>
  <c r="E30" i="74"/>
  <c r="E33" i="74"/>
  <c r="E40" i="74"/>
  <c r="E41" i="74" s="1"/>
  <c r="G9" i="74"/>
  <c r="F10" i="74" s="1"/>
  <c r="G16" i="74"/>
  <c r="E20" i="74" l="1"/>
  <c r="G20" i="74" s="1"/>
  <c r="G33" i="74"/>
  <c r="G41" i="74"/>
  <c r="G30" i="74"/>
  <c r="E10" i="74"/>
  <c r="G10" i="74" s="1"/>
  <c r="G23" i="74"/>
  <c r="E24" i="74" s="1"/>
  <c r="F24" i="74" l="1"/>
  <c r="F35" i="74" s="1"/>
  <c r="F36" i="74" s="1"/>
  <c r="E35" i="74"/>
  <c r="E36" i="74" s="1"/>
  <c r="E35" i="32" l="1"/>
  <c r="G11" i="12"/>
  <c r="G13" i="12" s="1"/>
  <c r="E39" i="32"/>
  <c r="H11" i="12"/>
  <c r="H13" i="12" s="1"/>
  <c r="G24" i="74"/>
  <c r="G35" i="74" s="1"/>
  <c r="G36" i="74" s="1"/>
  <c r="E6" i="72" l="1"/>
  <c r="E5" i="72"/>
  <c r="F18" i="71"/>
  <c r="F17" i="71"/>
  <c r="F16" i="71"/>
  <c r="F15" i="71"/>
  <c r="F14" i="71"/>
  <c r="F13" i="71"/>
  <c r="F12" i="71"/>
  <c r="F11" i="71"/>
  <c r="F10" i="71"/>
  <c r="A10" i="7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E20" i="71"/>
  <c r="D20" i="71"/>
  <c r="F20" i="71" s="1"/>
  <c r="F24" i="71" s="1"/>
  <c r="C10" i="14" s="1"/>
  <c r="C13" i="14" s="1"/>
  <c r="C19" i="14" s="1"/>
  <c r="F9" i="71" l="1"/>
  <c r="D15" i="70"/>
  <c r="C15" i="70"/>
  <c r="C22" i="70" s="1"/>
  <c r="F14" i="70" l="1"/>
  <c r="G14" i="70" s="1"/>
  <c r="F12" i="70"/>
  <c r="G12" i="70" s="1"/>
  <c r="F10" i="70"/>
  <c r="G10" i="70" s="1"/>
  <c r="F21" i="70"/>
  <c r="H21" i="70" s="1"/>
  <c r="D15" i="14" s="1"/>
  <c r="D17" i="14" s="1"/>
  <c r="B17" i="14" s="1"/>
  <c r="F13" i="70"/>
  <c r="G13" i="70" s="1"/>
  <c r="F11" i="70"/>
  <c r="G11" i="70" s="1"/>
  <c r="F9" i="70"/>
  <c r="G9" i="70" s="1"/>
  <c r="F8" i="70"/>
  <c r="G8" i="70" s="1"/>
  <c r="I8" i="70" s="1"/>
  <c r="F15" i="70" l="1"/>
  <c r="F22" i="70" s="1"/>
  <c r="G15" i="70"/>
  <c r="G18" i="70" s="1"/>
  <c r="D10" i="14" s="1"/>
  <c r="D13" i="14" s="1"/>
  <c r="B13" i="14" l="1"/>
  <c r="D19" i="14"/>
  <c r="F15" i="64"/>
  <c r="F17" i="64"/>
  <c r="F19" i="64"/>
  <c r="H22" i="64" l="1"/>
  <c r="G22" i="64"/>
  <c r="F22" i="64"/>
  <c r="D20" i="14"/>
  <c r="H26" i="64"/>
  <c r="G26" i="64" l="1"/>
  <c r="C20" i="14"/>
  <c r="C22" i="14" s="1"/>
  <c r="D13" i="54"/>
  <c r="D38" i="54" s="1"/>
  <c r="C13" i="54" l="1"/>
  <c r="C21" i="54" s="1"/>
  <c r="C24" i="54" s="1"/>
  <c r="D17" i="54"/>
  <c r="B17" i="54" s="1"/>
  <c r="B19" i="54"/>
  <c r="B23" i="54"/>
  <c r="D21" i="54" l="1"/>
  <c r="D24" i="54" s="1"/>
  <c r="B24" i="54" s="1"/>
  <c r="B13" i="54"/>
  <c r="C38" i="54"/>
  <c r="D36" i="54"/>
  <c r="D39" i="54" s="1"/>
  <c r="D22" i="14" l="1"/>
  <c r="D23" i="14"/>
  <c r="B21" i="54"/>
  <c r="F11" i="12"/>
  <c r="D25" i="14" l="1"/>
  <c r="E40" i="32"/>
  <c r="H15" i="12" s="1"/>
  <c r="E36" i="32"/>
  <c r="G15" i="12" s="1"/>
  <c r="F15" i="12" s="1"/>
  <c r="C20" i="32"/>
  <c r="C24" i="32" s="1"/>
  <c r="F13" i="12"/>
  <c r="B20" i="14" l="1"/>
  <c r="B7" i="14"/>
  <c r="C36" i="54" l="1"/>
  <c r="C39" i="54" l="1"/>
  <c r="C23" i="14" s="1"/>
  <c r="B23" i="14" l="1"/>
  <c r="C25" i="14"/>
  <c r="G17" i="12"/>
  <c r="G20" i="12" s="1"/>
  <c r="G24" i="12" s="1"/>
  <c r="B19" i="14"/>
  <c r="B22" i="14" s="1"/>
  <c r="B25" i="14" l="1"/>
  <c r="H17" i="12"/>
  <c r="H20" i="12" s="1"/>
  <c r="H24" i="12" l="1"/>
  <c r="F17" i="12"/>
  <c r="F20" i="12" s="1"/>
</calcChain>
</file>

<file path=xl/sharedStrings.xml><?xml version="1.0" encoding="utf-8"?>
<sst xmlns="http://schemas.openxmlformats.org/spreadsheetml/2006/main" count="858" uniqueCount="348">
  <si>
    <t>Combined</t>
  </si>
  <si>
    <t>Electric</t>
  </si>
  <si>
    <t>Gas</t>
  </si>
  <si>
    <t>PUGET SOUND ENERGY-ELECTRIC &amp; GAS</t>
  </si>
  <si>
    <t>ALLOCATION METHODS</t>
  </si>
  <si>
    <t>Method</t>
  </si>
  <si>
    <t>Description</t>
  </si>
  <si>
    <t>Total</t>
  </si>
  <si>
    <t>*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</si>
  <si>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</si>
  <si>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</si>
  <si>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</si>
  <si>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</si>
  <si>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</si>
  <si>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</si>
  <si>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</si>
  <si>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</si>
  <si>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 xml:space="preserve">  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</si>
  <si>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</si>
  <si>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</si>
  <si>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</si>
  <si>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</si>
  <si>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>Total Percentages</t>
  </si>
  <si>
    <t>Allocated between Electric and Gas</t>
  </si>
  <si>
    <t xml:space="preserve">Determination of revenue requirement resulting from Commitment No. 034 in merger </t>
  </si>
  <si>
    <t>Proposed Transaction</t>
  </si>
  <si>
    <t xml:space="preserve">Total Rate Credit Commitment at Closing of  </t>
  </si>
  <si>
    <t>Commission Basis Report</t>
  </si>
  <si>
    <t>Net Revenue Requirement</t>
  </si>
  <si>
    <t>Total Revenue Requirement Surplus</t>
  </si>
  <si>
    <t>PUGET SOUND ENERGY, INC.</t>
  </si>
  <si>
    <t>COST SAVINGS AS A RESULT OF MERGER</t>
  </si>
  <si>
    <t xml:space="preserve">Test Year </t>
  </si>
  <si>
    <t>Description of Cost</t>
  </si>
  <si>
    <t>Savings</t>
  </si>
  <si>
    <t>NYSE Listing Fees</t>
  </si>
  <si>
    <t>PCAOB</t>
  </si>
  <si>
    <t>FASB</t>
  </si>
  <si>
    <t>Annual Report Printing</t>
  </si>
  <si>
    <t>Annual Report Design</t>
  </si>
  <si>
    <t>Shareholder Services fee</t>
  </si>
  <si>
    <t>PUGET SOUND ENERGY</t>
  </si>
  <si>
    <t>LINE</t>
  </si>
  <si>
    <t>NO.</t>
  </si>
  <si>
    <t>DESCRIPTION</t>
  </si>
  <si>
    <t>RATE</t>
  </si>
  <si>
    <t>AMOUNT</t>
  </si>
  <si>
    <t>PUGET SOUND ENERGY-ELECTRIC</t>
  </si>
  <si>
    <t>BAD DEBTS</t>
  </si>
  <si>
    <t>ANNUAL FILING FEE</t>
  </si>
  <si>
    <t>SUM OF TAXES OTHER</t>
  </si>
  <si>
    <t>CONVERSION FACTOR EXCLUDING FEDERAL INCOME TAX ( 1 - LINE 5)</t>
  </si>
  <si>
    <t>FEDERAL INCOME TAX ( LINE 7 * 35%)</t>
  </si>
  <si>
    <t xml:space="preserve">Puget Sound Energy, Inc. </t>
  </si>
  <si>
    <t>SUMMARY OF ELECTRIC OPERATING REVENUE &amp; KWH SALES</t>
  </si>
  <si>
    <t>INCREASE (DECREASE)</t>
  </si>
  <si>
    <t/>
  </si>
  <si>
    <t>VARIANCE FROM BUDGET</t>
  </si>
  <si>
    <t>ACTUAL</t>
  </si>
  <si>
    <t>SALE OF ELECTRICITY - REVENUE</t>
  </si>
  <si>
    <t>BUDGET</t>
  </si>
  <si>
    <t>%</t>
  </si>
  <si>
    <t>Residential</t>
  </si>
  <si>
    <t>Commercial</t>
  </si>
  <si>
    <t>Industrial</t>
  </si>
  <si>
    <t>Public street &amp; hwy lighting</t>
  </si>
  <si>
    <t>Sales for resale firm</t>
  </si>
  <si>
    <t xml:space="preserve"> </t>
  </si>
  <si>
    <t>Total billed to customers</t>
  </si>
  <si>
    <t>Unbilled revenue change</t>
  </si>
  <si>
    <t>Total retail sales</t>
  </si>
  <si>
    <t>Transportation (Billed plus Change in Unbilled)</t>
  </si>
  <si>
    <t>Sales to other utilities and marketers</t>
  </si>
  <si>
    <t>Total electric revenues</t>
  </si>
  <si>
    <t>Total electric sales</t>
  </si>
  <si>
    <t>SCH. 81 (B &amp; O tax) in above-billed</t>
  </si>
  <si>
    <t>SCH. 94 (Res/farm credit) in above</t>
  </si>
  <si>
    <t>SCH. 120 (Cons. Rider rev) in above</t>
  </si>
  <si>
    <t>Low Income Surcharge included in above</t>
  </si>
  <si>
    <t>SALE OF ELECTRICITY - KWH</t>
  </si>
  <si>
    <t>Total kwh</t>
  </si>
  <si>
    <t>SUMMARY OF GAS OPERATING REVENUE &amp; THERM SALES</t>
  </si>
  <si>
    <t>REVENUE PER THERM</t>
  </si>
  <si>
    <t>SALE OF GAS - REVENUE</t>
  </si>
  <si>
    <t>Firm Sales Revenue</t>
  </si>
  <si>
    <t>Residential firm</t>
  </si>
  <si>
    <t>Commercial firm</t>
  </si>
  <si>
    <t>Industrial firm</t>
  </si>
  <si>
    <t xml:space="preserve">  Total firm</t>
  </si>
  <si>
    <t>Interruptible Sales Revenue</t>
  </si>
  <si>
    <t>Commercial interruptible</t>
  </si>
  <si>
    <t>Industrial interruptible</t>
  </si>
  <si>
    <t xml:space="preserve">  Total interruptible</t>
  </si>
  <si>
    <t xml:space="preserve">      Total gas sales revenue</t>
  </si>
  <si>
    <t>Transportation Revenue</t>
  </si>
  <si>
    <t>Commercial transportation</t>
  </si>
  <si>
    <t>Industrial transportation</t>
  </si>
  <si>
    <t xml:space="preserve">  Total transportation</t>
  </si>
  <si>
    <t xml:space="preserve">      Total gas revenue</t>
  </si>
  <si>
    <t>Other Operating Revenues</t>
  </si>
  <si>
    <t xml:space="preserve">    Total operating revenues</t>
  </si>
  <si>
    <t>SCH. 120 (Cons. Tracker Rev) in above</t>
  </si>
  <si>
    <t>SCH. 132 (Merger Rate Credit) in above</t>
  </si>
  <si>
    <t>SALE OF GAS - THERMS</t>
  </si>
  <si>
    <t>Firm Sales Therms</t>
  </si>
  <si>
    <t>Interruptible Sales Therms</t>
  </si>
  <si>
    <t xml:space="preserve">    Total gas sales - therms</t>
  </si>
  <si>
    <t>Transportation Therms</t>
  </si>
  <si>
    <t xml:space="preserve">    Total therms</t>
  </si>
  <si>
    <t>Year</t>
  </si>
  <si>
    <t>Month</t>
  </si>
  <si>
    <t>Total Delivered</t>
  </si>
  <si>
    <t>(in Therms)</t>
  </si>
  <si>
    <t xml:space="preserve">*  The Total Merger Savings of $1,352,839 is limited </t>
  </si>
  <si>
    <t xml:space="preserve">    to $1.2 Million  by U-072375 Appendix A 34 (b)</t>
  </si>
  <si>
    <t>Total Merger Savings Limit</t>
  </si>
  <si>
    <t>Electric Merger Savings Limit</t>
  </si>
  <si>
    <t>Gas Merger Savings Limit</t>
  </si>
  <si>
    <t>Direct Labor Accts 500-935</t>
  </si>
  <si>
    <t>Employee Benefits</t>
  </si>
  <si>
    <t xml:space="preserve">     Net Classified Plant (Excluding General (Common) Plant)</t>
  </si>
  <si>
    <t>PUGET SOUND ENERGY-GAS</t>
  </si>
  <si>
    <t>REVENUE PER KWH</t>
  </si>
  <si>
    <t>Total gas merger credit</t>
  </si>
  <si>
    <t>Rentals</t>
  </si>
  <si>
    <t>Subtotal</t>
  </si>
  <si>
    <t>Contracts</t>
  </si>
  <si>
    <t>Non exclusive interruptible (87,87T)</t>
  </si>
  <si>
    <t>Interruptible (85,85T)</t>
  </si>
  <si>
    <t>Large volume (41,41T)</t>
  </si>
  <si>
    <t>Residential (16,23,53)</t>
  </si>
  <si>
    <t>Mantle</t>
  </si>
  <si>
    <t>Rental Unit</t>
  </si>
  <si>
    <t>Therm</t>
  </si>
  <si>
    <t>Credit</t>
  </si>
  <si>
    <t>Charges (3)</t>
  </si>
  <si>
    <t>Therms (2)</t>
  </si>
  <si>
    <t>Rates (1)</t>
  </si>
  <si>
    <t>Rate Class</t>
  </si>
  <si>
    <t>Rate per</t>
  </si>
  <si>
    <t>Merger</t>
  </si>
  <si>
    <t>Monthly</t>
  </si>
  <si>
    <t>Proposed</t>
  </si>
  <si>
    <t>Forecasted</t>
  </si>
  <si>
    <t>Margin at</t>
  </si>
  <si>
    <t>Calculation of Merger Rate Credits - Natural Gas</t>
  </si>
  <si>
    <t>Firm Resale</t>
  </si>
  <si>
    <t>50-59</t>
  </si>
  <si>
    <t>Lighting</t>
  </si>
  <si>
    <t>Retail Wheeling</t>
  </si>
  <si>
    <t>46 &amp; 49</t>
  </si>
  <si>
    <t>High Voltage</t>
  </si>
  <si>
    <t>Campus</t>
  </si>
  <si>
    <t>31, 35 &amp; 43</t>
  </si>
  <si>
    <t>Primary Voltage</t>
  </si>
  <si>
    <t>Secondary Voltage General Service &gt; 350 kW</t>
  </si>
  <si>
    <t>25 &amp; 29</t>
  </si>
  <si>
    <t>Secondary Voltage General Service &gt; 50 kW and &lt; 350 kW &amp; Irrigation</t>
  </si>
  <si>
    <t>Secondary Voltage General Service &lt; 50 kW</t>
  </si>
  <si>
    <t>f = d /
[e * 1000]</t>
  </si>
  <si>
    <t>e</t>
  </si>
  <si>
    <t>d</t>
  </si>
  <si>
    <t>c</t>
  </si>
  <si>
    <t>b</t>
  </si>
  <si>
    <t>a</t>
  </si>
  <si>
    <t>$ / kWh
Monthly Credit</t>
  </si>
  <si>
    <t>Allocation to Class</t>
  </si>
  <si>
    <t>Rate Schedule</t>
  </si>
  <si>
    <t>Line No.</t>
  </si>
  <si>
    <t>Schedule 132</t>
  </si>
  <si>
    <t>Docket No. UE-072375</t>
  </si>
  <si>
    <t>Puget Sound Energy</t>
  </si>
  <si>
    <t>(in MWH)</t>
  </si>
  <si>
    <t>Total Firm Delivered</t>
  </si>
  <si>
    <t>Transport (449 / 459)</t>
  </si>
  <si>
    <t>Total Delivered (1)</t>
  </si>
  <si>
    <t>(1) This includes firm, interruptible, and transport.</t>
  </si>
  <si>
    <t>Converted to KWH</t>
  </si>
  <si>
    <t>Total Reduction for Merger Savings from 2009GRC</t>
  </si>
  <si>
    <t>Estimate of true-up for total Schedule 132 revenues passed through from</t>
  </si>
  <si>
    <t>(1)  Average Credit Rate with Revenue Sensitive Items removed</t>
  </si>
  <si>
    <t>2008 Test Year Savings</t>
  </si>
  <si>
    <t>Director Fees</t>
  </si>
  <si>
    <t>Total PSE Costs in Test Year</t>
  </si>
  <si>
    <t>D&amp;O Savings in adjustment 4.12G &amp; 4.17E</t>
  </si>
  <si>
    <t>PSE Labor &amp; Labor OH billed to Puget Energy during test year</t>
  </si>
  <si>
    <t>Total PSE Cost Savings</t>
  </si>
  <si>
    <t xml:space="preserve">The workpaper above is from Exhibit MJS-7 dated 5-8-2009   </t>
  </si>
  <si>
    <t>for 2009 General Rate Case UE-090704 / UG-090705</t>
  </si>
  <si>
    <t>Transmission Revenue</t>
  </si>
  <si>
    <t xml:space="preserve">    Other operating revenues</t>
  </si>
  <si>
    <t>SCH. 95A (Federal Incentives) in above</t>
  </si>
  <si>
    <t xml:space="preserve">SCH. 133 (Tenaska Asst Rev) in above </t>
  </si>
  <si>
    <t xml:space="preserve">SCH. 137 (REC Proceeds Credit) in above </t>
  </si>
  <si>
    <t>Conv</t>
  </si>
  <si>
    <t>Factor</t>
  </si>
  <si>
    <t>×</t>
  </si>
  <si>
    <t>VARIANCE FROM 2011</t>
  </si>
  <si>
    <t>Limited interruptible (86,86T)</t>
  </si>
  <si>
    <t>Commercial &amp; industrial (31,31T)</t>
  </si>
  <si>
    <t>Non-Core Gas Sales</t>
  </si>
  <si>
    <t>Other Misc Operating Revenue</t>
  </si>
  <si>
    <t>₌</t>
  </si>
  <si>
    <t>From UE/UG 112059/112060</t>
  </si>
  <si>
    <t xml:space="preserve">CONVERSION FACTOR INCL FEDERAL INCOME TAX ( LINE 5 + LINE 8 ) </t>
  </si>
  <si>
    <t>CONVERSION FACTOR - GAS</t>
  </si>
  <si>
    <t>January 1, 2012 - December 31, 2012</t>
  </si>
  <si>
    <t xml:space="preserve">(2)  For November and December of 2012, projected load </t>
  </si>
  <si>
    <t>CONVERSION FACTOR - ELECTRIC</t>
  </si>
  <si>
    <t>Amount (Under)/Over Credited related to Nov/Dec 2011 projection</t>
  </si>
  <si>
    <t>Total Projected Nov &amp; Dec 2012  Merger Credit Passed-Through to Customers</t>
  </si>
  <si>
    <t>From UE/UG - 112059/112060</t>
  </si>
  <si>
    <t>(3)  Projection provided based on 39,269 rental units as of  Oct 2012 (2 mos * 39,269) = 78,538</t>
  </si>
  <si>
    <t>Total Projected Merger Credit From Gas Rentals for Nov and Dec 2012</t>
  </si>
  <si>
    <t xml:space="preserve">Total Estimated 2012 Amount (Under)/Over Credited </t>
  </si>
  <si>
    <t>Originally From UE-090704/UG-090705</t>
  </si>
  <si>
    <t>Total Estimated Merger Credit Passed-Through to Customers in 2012</t>
  </si>
  <si>
    <t xml:space="preserve">Planned Credit net of revenue sensitive items from last year's Filing UE-112059, UG-112060 </t>
  </si>
  <si>
    <t>(4)  $0.12 per rental unit per month x 2009 GRC Conversion Factor .956756 = .1148107</t>
  </si>
  <si>
    <t>Sales of Gas reports with revenue sensitive items removed</t>
  </si>
  <si>
    <t>proceeding Docket No. U-072375 For Period from January 1, 2014 through December 31, 2014</t>
  </si>
  <si>
    <t>January 1 - December 31, 2013</t>
  </si>
  <si>
    <t>UG-111049</t>
  </si>
  <si>
    <t>(1) Margin at approved rates for test year ending December 2010, from UG-111049 compliance filing workpapers. Excludes Schedule 61, which has no energy charges.</t>
  </si>
  <si>
    <t>(2) Source: F2012 Load Forecast.</t>
  </si>
  <si>
    <t>(3) Actual number of rentals for October 2012 multiplied by 12 months, representing annual number of monthly charges.</t>
  </si>
  <si>
    <t>2013 Electric Merger Credit Calculation</t>
  </si>
  <si>
    <t>Delivered MWh Jan 1, 2013
to Dec 31, 2013</t>
  </si>
  <si>
    <t>F2013 Electric Delivered Loads with Conservation</t>
  </si>
  <si>
    <t>F2013 Gas Delivered Loads with Conservation</t>
  </si>
  <si>
    <t>FOR THE TWELVE MONTHS ENDED JUNE 30, 2013</t>
  </si>
  <si>
    <t>Page 4.01</t>
  </si>
  <si>
    <t>COMMISSION BASIS REPORT</t>
  </si>
  <si>
    <t>Most Recent Four-Factor from the June 2013</t>
  </si>
  <si>
    <t>Electric Allocation June 2013 (4 Factor Allocator)</t>
  </si>
  <si>
    <t>Gas Allocation June 2013 (4 Factor Allocator)</t>
  </si>
  <si>
    <t>2013 Amount (Under)/Over Credited</t>
  </si>
  <si>
    <t>January 1, 2013 - December 31, 2013</t>
  </si>
  <si>
    <t xml:space="preserve">YTD Merger Credit at October 31, 2013 per Sales of Electricity and </t>
  </si>
  <si>
    <t>Conversion Factor from June 2013 CBR</t>
  </si>
  <si>
    <t>2013 Average Merger CR Rate per KWH net of Revenue Sensitive Items</t>
  </si>
  <si>
    <t>Decoupling Revenue</t>
  </si>
  <si>
    <t>(a)</t>
  </si>
  <si>
    <t>2013 Average Merger CR Rate per Therm net of Revenue Sensitive Items</t>
  </si>
  <si>
    <t>Total Nov and Dec Projected MWH</t>
  </si>
  <si>
    <t>Total Projected Nov &amp; Dec 2013  Merger Credit Passed-Through to Customers</t>
  </si>
  <si>
    <t xml:space="preserve">(2)  For November and December of 2013, projected load </t>
  </si>
  <si>
    <t>Billing Determinants</t>
  </si>
  <si>
    <t>Schedule 71 - Residential Water Heater Rental Service</t>
  </si>
  <si>
    <t>71G-A</t>
  </si>
  <si>
    <t xml:space="preserve">Standard Models </t>
  </si>
  <si>
    <t>71G-B</t>
  </si>
  <si>
    <t xml:space="preserve">Conservation Models </t>
  </si>
  <si>
    <t>71G-C</t>
  </si>
  <si>
    <t xml:space="preserve">Direct Vent Models </t>
  </si>
  <si>
    <t>71G-D</t>
  </si>
  <si>
    <t xml:space="preserve">High Recovery Models </t>
  </si>
  <si>
    <t>71G-E</t>
  </si>
  <si>
    <t xml:space="preserve">High Efficiency Standard (Energy Factor ≥.60)  </t>
  </si>
  <si>
    <t>71G-F</t>
  </si>
  <si>
    <t xml:space="preserve">High Efficiency Direct Vent (Energy Factor ≥.60) </t>
  </si>
  <si>
    <t>Total Margin Revenue</t>
  </si>
  <si>
    <t>Schedule 72 - Large Volume Water Heater Rental Service</t>
  </si>
  <si>
    <t>72G-F</t>
  </si>
  <si>
    <t xml:space="preserve">25 - 40 gallon storage 30,000 to 50,000 </t>
  </si>
  <si>
    <t>72G-G</t>
  </si>
  <si>
    <t xml:space="preserve">45 - 55 gallon storage 70,000 to 79,000 </t>
  </si>
  <si>
    <t>72G-H</t>
  </si>
  <si>
    <t xml:space="preserve">45 - 55 gallon storage 51,000 to 75,000 </t>
  </si>
  <si>
    <t>72G-I</t>
  </si>
  <si>
    <t xml:space="preserve">50 - 65 gallon storage 60,000 to 69,000 </t>
  </si>
  <si>
    <t>72G-J</t>
  </si>
  <si>
    <t xml:space="preserve">60 - 84 gallon storage 70,000 to 129,000 </t>
  </si>
  <si>
    <t>72G-K</t>
  </si>
  <si>
    <t xml:space="preserve">75 - 90 gallon storage 130,000 to 169,000 </t>
  </si>
  <si>
    <t>72G-L</t>
  </si>
  <si>
    <t xml:space="preserve">75 - 100 gallon storage 170,000 to 200,000 </t>
  </si>
  <si>
    <t>Schedule 74 - Gas Conversion Burner Rental Service</t>
  </si>
  <si>
    <t>74G-A</t>
  </si>
  <si>
    <t xml:space="preserve">45,000 to 400,000 Standard Models </t>
  </si>
  <si>
    <t>74G-B</t>
  </si>
  <si>
    <t xml:space="preserve">401,000 to 700,000 Standard Models </t>
  </si>
  <si>
    <t>74G-C</t>
  </si>
  <si>
    <t xml:space="preserve">701,000 to 1,300,000 Standard Models </t>
  </si>
  <si>
    <t>74G-D</t>
  </si>
  <si>
    <t xml:space="preserve">45,000 to 400,000 Conservation Models </t>
  </si>
  <si>
    <t>Total rental units as of Oct 2013</t>
  </si>
  <si>
    <t>(3)  Projection provided based on 37,461 rental units as of  Oct 2013 (2 mos * 37,461) = 74,922</t>
  </si>
  <si>
    <t>Total Projected Merger Credit From Gas Rentals for Nov and Dec 2013</t>
  </si>
  <si>
    <t xml:space="preserve">YTD Merger Credit at October 31, 2012 per Sales of Electricity and </t>
  </si>
  <si>
    <t>MONTH OF NOVEMBER 2012</t>
  </si>
  <si>
    <t>MONTH OF DECEMBER 2012</t>
  </si>
  <si>
    <t>=</t>
  </si>
  <si>
    <t>From SOE and SOG  November 2012 Actual Merger Credit with revenue sensitive items removed</t>
  </si>
  <si>
    <t>From SOE and SOG  December 2012 Actual Merger Credit</t>
  </si>
  <si>
    <t>Last year's UE/UG-112059/112060 Projected True-up Nov-Dec 2012</t>
  </si>
  <si>
    <t>Amount (Under)/Over Credited related to Nov/Dec 2012 projection</t>
  </si>
  <si>
    <t>Total Estimated Merger Credit Passed-Through to Customers in 2013</t>
  </si>
  <si>
    <t>proceeding Docket No. U-072375 For Period from January 1, 2013 through December 31, 2013</t>
  </si>
  <si>
    <t>Most Recent Four-Factor from the 2011</t>
  </si>
  <si>
    <t>2012 Amount (Under)/Over Credited</t>
  </si>
  <si>
    <t>Conversion Factor from 2011GRC</t>
  </si>
  <si>
    <t>x</t>
  </si>
  <si>
    <t>&lt;==Adjusted for Rev. Sensitive Items</t>
  </si>
  <si>
    <t>&lt;==Adjusted for Rev Sensitive Items</t>
  </si>
  <si>
    <t xml:space="preserve">&lt;==Adjusted for </t>
  </si>
  <si>
    <t>Rev. sensitve items</t>
  </si>
  <si>
    <t>Last Year Estimate for Nov - Dec 2012</t>
  </si>
  <si>
    <t>Update Actual  for Nov - Dec 2012</t>
  </si>
  <si>
    <t>Last Year Filing</t>
  </si>
  <si>
    <t>Notes:</t>
  </si>
  <si>
    <t>11GRC</t>
  </si>
  <si>
    <t>Docket Number UG-111049</t>
  </si>
  <si>
    <t>Exhibit No. ______ (MJS-14)</t>
  </si>
  <si>
    <t>Page 14.03</t>
  </si>
  <si>
    <t>FOR THE TWELVE MONTHS ENDED DECEMBER 31, 2010</t>
  </si>
  <si>
    <t>2011 GENERAL RATE CASE</t>
  </si>
  <si>
    <t>Docket Number UE-111048</t>
  </si>
  <si>
    <t>Exhibit No. ___   (JHS-22)</t>
  </si>
  <si>
    <t xml:space="preserve">               </t>
  </si>
  <si>
    <t>2011 GRC Conversion Factor</t>
  </si>
  <si>
    <t>(4)  $0.11 per rental unit per month x 2011 GRC Conversion Factor .956139 = .1051753</t>
  </si>
  <si>
    <t>2011 GRC</t>
  </si>
  <si>
    <r>
      <t xml:space="preserve">Average Credit Rate Per KWh/Therm from 1/01/13 - 12/31/13 </t>
    </r>
    <r>
      <rPr>
        <i/>
        <sz val="8"/>
        <color theme="1"/>
        <rFont val="Calibri"/>
        <family val="2"/>
        <scheme val="minor"/>
      </rPr>
      <t>(1)</t>
    </r>
  </si>
  <si>
    <r>
      <t>Projected Load for Nov and Dec 2013</t>
    </r>
    <r>
      <rPr>
        <i/>
        <sz val="8"/>
        <color theme="1"/>
        <rFont val="Calibri"/>
        <family val="2"/>
        <scheme val="minor"/>
      </rPr>
      <t xml:space="preserve"> (2)</t>
    </r>
  </si>
  <si>
    <r>
      <t>Projected number of rental units for Nov and Dec 2013</t>
    </r>
    <r>
      <rPr>
        <i/>
        <sz val="8"/>
        <color theme="1"/>
        <rFont val="Calibri"/>
        <family val="2"/>
        <scheme val="minor"/>
      </rPr>
      <t xml:space="preserve"> (3)</t>
    </r>
  </si>
  <si>
    <r>
      <t>Merger Credit for Gas Rentals</t>
    </r>
    <r>
      <rPr>
        <i/>
        <sz val="8"/>
        <color theme="1"/>
        <rFont val="Calibri"/>
        <family val="2"/>
        <scheme val="minor"/>
      </rPr>
      <t xml:space="preserve"> (4)</t>
    </r>
  </si>
  <si>
    <r>
      <t>Average Credit Rate Per KWh/Therm from 1/01/12 - 12/31/12</t>
    </r>
    <r>
      <rPr>
        <i/>
        <sz val="8"/>
        <color theme="1"/>
        <rFont val="Calibri"/>
        <family val="2"/>
        <scheme val="minor"/>
      </rPr>
      <t xml:space="preserve"> (1)</t>
    </r>
  </si>
  <si>
    <r>
      <t>Projected Load for Nov and Dec 2012</t>
    </r>
    <r>
      <rPr>
        <i/>
        <sz val="8"/>
        <color theme="1"/>
        <rFont val="Calibri"/>
        <family val="2"/>
        <scheme val="minor"/>
      </rPr>
      <t xml:space="preserve"> (2)</t>
    </r>
  </si>
  <si>
    <r>
      <t>Projected number of rental units for Nov and Dec 2012</t>
    </r>
    <r>
      <rPr>
        <i/>
        <sz val="8"/>
        <color theme="1"/>
        <rFont val="Calibri"/>
        <family val="2"/>
        <scheme val="minor"/>
      </rPr>
      <t xml:space="preserve"> (3)</t>
    </r>
  </si>
  <si>
    <t>Amount (Under)/ Over Credited for Nov &amp; Dec 2012</t>
  </si>
  <si>
    <t xml:space="preserve">Planned Credit net of revenue sensitive items from last year's Filing UE-121895, UG-121896 </t>
  </si>
  <si>
    <t xml:space="preserve">Total Estimated 2013 Amount (Under)/Over Credited </t>
  </si>
  <si>
    <t>Total volume true-up November 2012 through December 2013</t>
  </si>
  <si>
    <t xml:space="preserve">Total Annual Rate Credit Commitment </t>
  </si>
  <si>
    <t>Docket Number UE-090704</t>
  </si>
  <si>
    <t>Compliance Filing</t>
  </si>
  <si>
    <t>PAGE 2.48</t>
  </si>
  <si>
    <t>CONVERSION FACTOR</t>
  </si>
  <si>
    <t>FOR THE TWELVE MONTHS ENDED DECEMBER 31, 2008</t>
  </si>
  <si>
    <t>GENERAL RATE INCREASE</t>
  </si>
  <si>
    <t>Docket Number UG-090705</t>
  </si>
  <si>
    <t>PAGE 3.31</t>
  </si>
  <si>
    <t>2009 GRC</t>
  </si>
  <si>
    <t>From UE-121895/UG-121896</t>
  </si>
  <si>
    <t>YEAR-TO-DATE OCTOBER 31, 2013</t>
  </si>
  <si>
    <t>VARIANCE FROM 2012</t>
  </si>
  <si>
    <t>YEAR-TO-DATE OCTOBER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</si>
</sst>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3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_(&quot;$&quot;* #,##0.0000_);_(&quot;$&quot;* \(#,##0.0000\);_(&quot;$&quot;* &quot;-&quot;??_);_(@_)"/>
    <numFmt numFmtId="167" formatCode="0.000000"/>
    <numFmt numFmtId="168" formatCode="_(* #,##0.00000_);_(* \(#,##0.00000\);_(* &quot;-&quot;??_);_(@_)"/>
    <numFmt numFmtId="169" formatCode="0.0000000"/>
    <numFmt numFmtId="170" formatCode="d\.mmm\.yy"/>
    <numFmt numFmtId="171" formatCode="#."/>
    <numFmt numFmtId="172" formatCode="_(* ###0_);_(* \(###0\);_(* &quot;-&quot;_);_(@_)"/>
    <numFmt numFmtId="173" formatCode="0.00_)"/>
    <numFmt numFmtId="174" formatCode="mmmm\ d\,\ yyyy"/>
    <numFmt numFmtId="175" formatCode="_(&quot;$&quot;* #,##0.0000_);_(&quot;$&quot;* \(#,##0.0000\);_(&quot;$&quot;* &quot;-&quot;????_);_(@_)"/>
    <numFmt numFmtId="176" formatCode="_(* #,##0.0_);_(* \(#,##0.0\);_(* &quot;-&quot;_);_(@_)"/>
    <numFmt numFmtId="177" formatCode="&quot;$&quot;#,##0.00"/>
    <numFmt numFmtId="178" formatCode="_(* #,##0.00000_);_(* \(#,##0.00000\);_(* &quot;-&quot;?????_);_(@_)"/>
    <numFmt numFmtId="179" formatCode="0.000%"/>
    <numFmt numFmtId="180" formatCode="&quot;$&quot;#,##0.0000000_);\(&quot;$&quot;#,##0.0000000\)"/>
    <numFmt numFmtId="181" formatCode="_(#,##0.0%_);\(#,##0.0%\);_(#,##0.0%_);_(@_)"/>
    <numFmt numFmtId="182" formatCode="_-* #,##0.00\ &quot;DM&quot;_-;\-* #,##0.00\ &quot;DM&quot;_-;_-* &quot;-&quot;??\ &quot;DM&quot;_-;_-@_-"/>
    <numFmt numFmtId="183" formatCode="_(&quot;$&quot;* #,##0.000_);_(&quot;$&quot;* \(#,##0.000\);_(&quot;$&quot;* &quot;-&quot;???_);_(@_)"/>
    <numFmt numFmtId="184" formatCode="_-* #,##0.00\ _D_M_-;\-* #,##0.00\ _D_M_-;_-* &quot;-&quot;??\ _D_M_-;_-@_-"/>
    <numFmt numFmtId="185" formatCode="_(* #,##0.000_);_(* \(#,##0.000\);_(* &quot;-&quot;???_);_(@_)"/>
    <numFmt numFmtId="186" formatCode="#,##0.0000"/>
    <numFmt numFmtId="187" formatCode="0.0%_);\(0.0%\)"/>
    <numFmt numFmtId="188" formatCode="* _(#,##0_);* \(#,##0\);_(* &quot;-&quot;??_);_(@_)"/>
    <numFmt numFmtId="189" formatCode="_(&quot;$&quot;* #,##0.00_);_(&quot;$&quot;* \(#,##0.00\);_(&quot;$&quot;* &quot;-&quot;_);_(@_)"/>
    <numFmt numFmtId="190" formatCode="_(&quot;$&quot;* #,##0.000_);_(&quot;$&quot;* \(#,##0.000\);_(&quot;$&quot;* &quot;-&quot;??_);_(@_)"/>
    <numFmt numFmtId="191" formatCode="0.0%;\(0.0%\)"/>
    <numFmt numFmtId="192" formatCode="0_);\(0\)"/>
    <numFmt numFmtId="193" formatCode="_(&quot;$&quot;* #,##0.00000_);_(&quot;$&quot;* \(#,##0.00000\);_(&quot;$&quot;* &quot;-&quot;??_);_(@_)"/>
    <numFmt numFmtId="194" formatCode="&quot;$&quot;#,##0;\-&quot;$&quot;#,##0"/>
    <numFmt numFmtId="195" formatCode="_(&quot;$&quot;* #,##0.000000_);_(&quot;$&quot;* \(#,##0.000000\);_(&quot;$&quot;* &quot;-&quot;??_);_(@_)"/>
    <numFmt numFmtId="196" formatCode="_(&quot;$&quot;* #,##0.0000000_);_(&quot;$&quot;* \(#,##0.0000000\);_(&quot;$&quot;* &quot;-&quot;???????_);_(@_)"/>
    <numFmt numFmtId="197" formatCode="0000"/>
    <numFmt numFmtId="198" formatCode="000000"/>
    <numFmt numFmtId="199" formatCode="_(&quot;$&quot;* #,##0.0_);_(&quot;$&quot;* \(#,##0.0\);_(&quot;$&quot;* &quot;-&quot;??_);_(@_)"/>
    <numFmt numFmtId="200" formatCode="0.0%"/>
    <numFmt numFmtId="201" formatCode="#,##0_);[Red]\(#,##0\);&quot; &quot;"/>
    <numFmt numFmtId="202" formatCode="0.00000000"/>
    <numFmt numFmtId="203" formatCode="dd\-mmm\-yy"/>
    <numFmt numFmtId="204" formatCode="&quot;$&quot;#,##0\ ;\(&quot;$&quot;#,##0\)"/>
    <numFmt numFmtId="205" formatCode="#,##0.000000_);\(#,##0.000000\)"/>
    <numFmt numFmtId="206" formatCode="_(&quot;$&quot;* #,##0.000000_);_(&quot;$&quot;* \(#,##0.000000\);_(&quot;$&quot;* &quot;-&quot;??????_);_(@_)"/>
    <numFmt numFmtId="207" formatCode="00000"/>
    <numFmt numFmtId="208" formatCode="#,##0.00000000000;[Red]\-#,##0.00000000000"/>
    <numFmt numFmtId="209" formatCode="_([$€-2]* #,##0.00_);_([$€-2]* \(#,##0.00\);_([$€-2]* &quot;-&quot;??_)"/>
    <numFmt numFmtId="210" formatCode="0.0000_);\(0.0000\)"/>
    <numFmt numFmtId="211" formatCode="0.0000%"/>
    <numFmt numFmtId="212" formatCode="#,##0.000_);\(#,##0.000\)"/>
    <numFmt numFmtId="213" formatCode="0.000"/>
    <numFmt numFmtId="214" formatCode="_(#,##0_);\(#,##0\);_(#,##0_);_(@_)"/>
    <numFmt numFmtId="215" formatCode="_-* #,##0\ _D_M_-;\-* #,##0\ _D_M_-;_-* &quot;-&quot;??\ _D_M_-;_-@_-"/>
    <numFmt numFmtId="216" formatCode="[Blue]#,##0_);[Magenta]\(#,##0\)"/>
    <numFmt numFmtId="217" formatCode="#,##0.00\ ;\(#,##0.00\)"/>
    <numFmt numFmtId="218" formatCode="0000000"/>
    <numFmt numFmtId="219" formatCode="[$-409]d\-mmm\-yy;@"/>
  </numFmts>
  <fonts count="14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Helv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11"/>
      <name val="univers (E1)"/>
    </font>
    <font>
      <sz val="12"/>
      <name val="Times New Roman"/>
      <family val="1"/>
    </font>
    <font>
      <sz val="10"/>
      <color indexed="8"/>
      <name val="MS Sans Serif"/>
      <family val="2"/>
    </font>
    <font>
      <sz val="11"/>
      <name val="Arial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23"/>
      <name val="Arial"/>
      <family val="2"/>
    </font>
    <font>
      <b/>
      <u/>
      <sz val="10"/>
      <name val="Arial"/>
      <family val="2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MS Serif"/>
      <family val="1"/>
    </font>
    <font>
      <u/>
      <sz val="10"/>
      <color indexed="12"/>
      <name val="MS Sans Serif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b/>
      <sz val="18"/>
      <name val="Arial"/>
      <family val="2"/>
    </font>
    <font>
      <b/>
      <sz val="12"/>
      <color indexed="60"/>
      <name val="Arial"/>
      <family val="2"/>
    </font>
    <font>
      <b/>
      <u val="double"/>
      <sz val="14"/>
      <name val="Arial MT"/>
    </font>
    <font>
      <b/>
      <sz val="14"/>
      <name val="Arial MT"/>
    </font>
    <font>
      <sz val="10"/>
      <color indexed="8"/>
      <name val="Calibri"/>
      <family val="2"/>
    </font>
    <font>
      <sz val="12"/>
      <name val="Arial MT"/>
    </font>
    <font>
      <sz val="19"/>
      <color indexed="48"/>
      <name val="Arial"/>
      <family val="2"/>
    </font>
    <font>
      <b/>
      <u val="double"/>
      <sz val="12"/>
      <name val="Arial MT"/>
    </font>
    <font>
      <sz val="10"/>
      <name val="Times New Roman"/>
      <family val="1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0"/>
      <name val="Geneva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b/>
      <sz val="11"/>
      <color indexed="63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56"/>
      <name val="Cambria"/>
      <family val="2"/>
    </font>
    <font>
      <b/>
      <sz val="14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u/>
      <sz val="14"/>
      <color rgb="FF0000FF"/>
      <name val="Calibri"/>
      <family val="2"/>
      <scheme val="minor"/>
    </font>
    <font>
      <b/>
      <u/>
      <sz val="14"/>
      <color rgb="FF0000FF"/>
      <name val="Calibri"/>
      <family val="2"/>
    </font>
    <font>
      <i/>
      <sz val="9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rgb="FF0000FF"/>
      <name val="Arial"/>
      <family val="2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0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12"/>
      </patternFill>
    </fill>
    <fill>
      <patternFill patternType="solid">
        <fgColor indexed="23"/>
      </patternFill>
    </fill>
  </fills>
  <borders count="7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double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826">
    <xf numFmtId="0" fontId="0" fillId="0" borderId="0"/>
    <xf numFmtId="0" fontId="3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9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9" fillId="0" borderId="0"/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9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9" fillId="0" borderId="0"/>
    <xf numFmtId="197" fontId="63" fillId="0" borderId="0">
      <alignment horizontal="left"/>
    </xf>
    <xf numFmtId="198" fontId="64" fillId="0" borderId="0">
      <alignment horizontal="left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46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6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6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6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46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46" fillId="26" borderId="0" applyNumberFormat="0" applyBorder="0" applyAlignment="0" applyProtection="0"/>
    <xf numFmtId="0" fontId="64" fillId="0" borderId="0" applyFont="0" applyFill="0" applyBorder="0" applyAlignment="0" applyProtection="0">
      <alignment horizontal="right"/>
    </xf>
    <xf numFmtId="170" fontId="10" fillId="0" borderId="0" applyFill="0" applyBorder="0" applyAlignment="0"/>
    <xf numFmtId="41" fontId="3" fillId="27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4" fontId="56" fillId="0" borderId="0" applyFont="0" applyFill="0" applyBorder="0" applyAlignment="0" applyProtection="0"/>
    <xf numFmtId="43" fontId="67" fillId="0" borderId="0" applyFont="0" applyFill="0" applyBorder="0" applyAlignment="0" applyProtection="0"/>
    <xf numFmtId="184" fontId="61" fillId="0" borderId="0" applyFont="0" applyFill="0" applyBorder="0" applyAlignment="0" applyProtection="0"/>
    <xf numFmtId="4" fontId="8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13" fillId="0" borderId="0"/>
    <xf numFmtId="0" fontId="13" fillId="0" borderId="0"/>
    <xf numFmtId="0" fontId="14" fillId="0" borderId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171" fontId="15" fillId="0" borderId="0">
      <protection locked="0"/>
    </xf>
    <xf numFmtId="0" fontId="14" fillId="0" borderId="0"/>
    <xf numFmtId="0" fontId="16" fillId="0" borderId="0" applyNumberFormat="0" applyAlignment="0">
      <alignment horizontal="left"/>
    </xf>
    <xf numFmtId="0" fontId="17" fillId="0" borderId="0" applyNumberFormat="0" applyAlignment="0"/>
    <xf numFmtId="0" fontId="13" fillId="0" borderId="0"/>
    <xf numFmtId="0" fontId="14" fillId="0" borderId="0"/>
    <xf numFmtId="0" fontId="13" fillId="0" borderId="0"/>
    <xf numFmtId="0" fontId="1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2" fontId="56" fillId="0" borderId="0" applyFont="0" applyFill="0" applyBorder="0" applyAlignment="0" applyProtection="0"/>
    <xf numFmtId="44" fontId="67" fillId="0" borderId="0" applyFont="0" applyFill="0" applyBorder="0" applyAlignment="0" applyProtection="0"/>
    <xf numFmtId="182" fontId="61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8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167" fontId="3" fillId="0" borderId="0"/>
    <xf numFmtId="2" fontId="12" fillId="0" borderId="0" applyFont="0" applyFill="0" applyBorder="0" applyAlignment="0" applyProtection="0"/>
    <xf numFmtId="0" fontId="13" fillId="0" borderId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199" fontId="49" fillId="0" borderId="0" applyNumberFormat="0" applyFill="0" applyBorder="0" applyProtection="0">
      <alignment horizontal="right"/>
    </xf>
    <xf numFmtId="0" fontId="19" fillId="0" borderId="1" applyNumberFormat="0" applyAlignment="0" applyProtection="0">
      <alignment horizontal="left"/>
    </xf>
    <xf numFmtId="0" fontId="19" fillId="0" borderId="2">
      <alignment horizontal="left"/>
    </xf>
    <xf numFmtId="14" fontId="4" fillId="31" borderId="3">
      <alignment horizontal="center" vertical="center" wrapText="1"/>
    </xf>
    <xf numFmtId="38" fontId="20" fillId="0" borderId="0"/>
    <xf numFmtId="40" fontId="20" fillId="0" borderId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41" fontId="21" fillId="33" borderId="5">
      <alignment horizontal="left"/>
      <protection locked="0"/>
    </xf>
    <xf numFmtId="10" fontId="21" fillId="33" borderId="5">
      <alignment horizontal="right"/>
      <protection locked="0"/>
    </xf>
    <xf numFmtId="0" fontId="18" fillId="27" borderId="0"/>
    <xf numFmtId="3" fontId="22" fillId="0" borderId="0" applyFill="0" applyBorder="0" applyAlignment="0" applyProtection="0"/>
    <xf numFmtId="44" fontId="4" fillId="0" borderId="6" applyNumberFormat="0" applyFont="0" applyAlignment="0">
      <alignment horizontal="center"/>
    </xf>
    <xf numFmtId="44" fontId="4" fillId="0" borderId="6" applyNumberFormat="0" applyFont="0" applyAlignment="0">
      <alignment horizontal="center"/>
    </xf>
    <xf numFmtId="44" fontId="4" fillId="0" borderId="6" applyNumberFormat="0" applyFont="0" applyAlignment="0">
      <alignment horizontal="center"/>
    </xf>
    <xf numFmtId="44" fontId="4" fillId="0" borderId="6" applyNumberFormat="0" applyFont="0" applyAlignment="0">
      <alignment horizontal="center"/>
    </xf>
    <xf numFmtId="44" fontId="4" fillId="0" borderId="7" applyNumberFormat="0" applyFont="0" applyAlignment="0">
      <alignment horizontal="center"/>
    </xf>
    <xf numFmtId="44" fontId="4" fillId="0" borderId="7" applyNumberFormat="0" applyFont="0" applyAlignment="0">
      <alignment horizontal="center"/>
    </xf>
    <xf numFmtId="44" fontId="4" fillId="0" borderId="7" applyNumberFormat="0" applyFont="0" applyAlignment="0">
      <alignment horizontal="center"/>
    </xf>
    <xf numFmtId="44" fontId="4" fillId="0" borderId="7" applyNumberFormat="0" applyFont="0" applyAlignment="0">
      <alignment horizontal="center"/>
    </xf>
    <xf numFmtId="37" fontId="23" fillId="0" borderId="0"/>
    <xf numFmtId="173" fontId="24" fillId="0" borderId="0"/>
    <xf numFmtId="194" fontId="3" fillId="0" borderId="0"/>
    <xf numFmtId="194" fontId="3" fillId="0" borderId="0"/>
    <xf numFmtId="194" fontId="3" fillId="0" borderId="0"/>
    <xf numFmtId="167" fontId="2" fillId="0" borderId="0">
      <alignment horizontal="left" wrapText="1"/>
    </xf>
    <xf numFmtId="167" fontId="56" fillId="0" borderId="0">
      <alignment horizontal="left" wrapText="1"/>
    </xf>
    <xf numFmtId="0" fontId="57" fillId="35" borderId="0"/>
    <xf numFmtId="0" fontId="60" fillId="0" borderId="0"/>
    <xf numFmtId="0" fontId="62" fillId="35" borderId="0"/>
    <xf numFmtId="0" fontId="2" fillId="0" borderId="0"/>
    <xf numFmtId="0" fontId="3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174" fontId="3" fillId="0" borderId="0">
      <alignment horizontal="left" wrapText="1"/>
    </xf>
    <xf numFmtId="0" fontId="11" fillId="0" borderId="0"/>
    <xf numFmtId="174" fontId="3" fillId="0" borderId="0">
      <alignment horizontal="left" wrapText="1"/>
    </xf>
    <xf numFmtId="174" fontId="3" fillId="0" borderId="0">
      <alignment horizontal="left" wrapText="1"/>
    </xf>
    <xf numFmtId="0" fontId="18" fillId="35" borderId="0"/>
    <xf numFmtId="39" fontId="17" fillId="0" borderId="0"/>
    <xf numFmtId="39" fontId="17" fillId="0" borderId="0"/>
    <xf numFmtId="0" fontId="1" fillId="36" borderId="8" applyNumberFormat="0" applyFont="0" applyAlignment="0" applyProtection="0"/>
    <xf numFmtId="0" fontId="1" fillId="36" borderId="8" applyNumberFormat="0" applyFont="0" applyAlignment="0" applyProtection="0"/>
    <xf numFmtId="0" fontId="1" fillId="36" borderId="8" applyNumberFormat="0" applyFont="0" applyAlignment="0" applyProtection="0"/>
    <xf numFmtId="0" fontId="1" fillId="36" borderId="8" applyNumberFormat="0" applyFont="0" applyAlignment="0" applyProtection="0"/>
    <xf numFmtId="0" fontId="1" fillId="36" borderId="8" applyNumberFormat="0" applyFont="0" applyAlignment="0" applyProtection="0"/>
    <xf numFmtId="0" fontId="1" fillId="36" borderId="8" applyNumberFormat="0" applyFont="0" applyAlignment="0" applyProtection="0"/>
    <xf numFmtId="0" fontId="1" fillId="36" borderId="8" applyNumberFormat="0" applyFont="0" applyAlignment="0" applyProtection="0"/>
    <xf numFmtId="0" fontId="1" fillId="36" borderId="8" applyNumberFormat="0" applyFont="0" applyAlignment="0" applyProtection="0"/>
    <xf numFmtId="0" fontId="1" fillId="36" borderId="8" applyNumberFormat="0" applyFont="0" applyAlignment="0" applyProtection="0"/>
    <xf numFmtId="0" fontId="1" fillId="36" borderId="8" applyNumberFormat="0" applyFont="0" applyAlignment="0" applyProtection="0"/>
    <xf numFmtId="0" fontId="1" fillId="36" borderId="8" applyNumberFormat="0" applyFont="0" applyAlignment="0" applyProtection="0"/>
    <xf numFmtId="0" fontId="13" fillId="0" borderId="0"/>
    <xf numFmtId="0" fontId="13" fillId="0" borderId="0"/>
    <xf numFmtId="0" fontId="14" fillId="0" borderId="0"/>
    <xf numFmtId="20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5" fillId="0" borderId="0" applyFont="0" applyFill="0" applyBorder="0" applyAlignment="0" applyProtection="0"/>
    <xf numFmtId="41" fontId="3" fillId="37" borderId="5"/>
    <xf numFmtId="0" fontId="25" fillId="0" borderId="0" applyNumberFormat="0" applyFont="0" applyFill="0" applyBorder="0" applyAlignment="0" applyProtection="0">
      <alignment horizontal="left"/>
    </xf>
    <xf numFmtId="15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26" fillId="0" borderId="3">
      <alignment horizontal="center"/>
    </xf>
    <xf numFmtId="3" fontId="25" fillId="0" borderId="0" applyFont="0" applyFill="0" applyBorder="0" applyAlignment="0" applyProtection="0"/>
    <xf numFmtId="0" fontId="25" fillId="38" borderId="0" applyNumberFormat="0" applyFont="0" applyBorder="0" applyAlignment="0" applyProtection="0"/>
    <xf numFmtId="0" fontId="14" fillId="0" borderId="0"/>
    <xf numFmtId="3" fontId="27" fillId="0" borderId="0" applyFill="0" applyBorder="0" applyAlignment="0" applyProtection="0"/>
    <xf numFmtId="0" fontId="28" fillId="0" borderId="0"/>
    <xf numFmtId="3" fontId="27" fillId="0" borderId="0" applyFill="0" applyBorder="0" applyAlignment="0" applyProtection="0"/>
    <xf numFmtId="42" fontId="3" fillId="32" borderId="0"/>
    <xf numFmtId="0" fontId="40" fillId="39" borderId="0"/>
    <xf numFmtId="0" fontId="41" fillId="39" borderId="10"/>
    <xf numFmtId="0" fontId="42" fillId="40" borderId="11"/>
    <xf numFmtId="0" fontId="43" fillId="39" borderId="12"/>
    <xf numFmtId="42" fontId="3" fillId="32" borderId="13">
      <alignment vertical="center"/>
    </xf>
    <xf numFmtId="0" fontId="4" fillId="32" borderId="14" applyNumberFormat="0">
      <alignment horizontal="center" vertical="center" wrapText="1"/>
    </xf>
    <xf numFmtId="10" fontId="3" fillId="32" borderId="0"/>
    <xf numFmtId="175" fontId="3" fillId="32" borderId="0"/>
    <xf numFmtId="164" fontId="20" fillId="0" borderId="0" applyBorder="0" applyAlignment="0"/>
    <xf numFmtId="42" fontId="3" fillId="32" borderId="15">
      <alignment horizontal="left"/>
    </xf>
    <xf numFmtId="175" fontId="29" fillId="32" borderId="15">
      <alignment horizontal="left"/>
    </xf>
    <xf numFmtId="14" fontId="2" fillId="0" borderId="0" applyNumberFormat="0" applyFill="0" applyBorder="0" applyAlignment="0" applyProtection="0">
      <alignment horizontal="left"/>
    </xf>
    <xf numFmtId="176" fontId="3" fillId="0" borderId="0" applyFont="0" applyFill="0" applyAlignment="0">
      <alignment horizontal="right"/>
    </xf>
    <xf numFmtId="4" fontId="36" fillId="33" borderId="9" applyNumberFormat="0" applyProtection="0">
      <alignment vertical="center"/>
    </xf>
    <xf numFmtId="4" fontId="50" fillId="34" borderId="16" applyNumberFormat="0" applyProtection="0">
      <alignment vertical="center"/>
    </xf>
    <xf numFmtId="4" fontId="36" fillId="33" borderId="9" applyNumberFormat="0" applyProtection="0">
      <alignment horizontal="left" vertical="center" indent="1"/>
    </xf>
    <xf numFmtId="0" fontId="37" fillId="34" borderId="16" applyNumberFormat="0" applyProtection="0">
      <alignment horizontal="left" vertical="top" indent="1"/>
    </xf>
    <xf numFmtId="0" fontId="34" fillId="41" borderId="9" applyNumberFormat="0" applyProtection="0">
      <alignment horizontal="left" vertical="center" indent="1"/>
    </xf>
    <xf numFmtId="0" fontId="3" fillId="42" borderId="0" applyNumberFormat="0" applyProtection="0">
      <alignment horizontal="left" vertical="center" indent="1"/>
    </xf>
    <xf numFmtId="4" fontId="35" fillId="3" borderId="16" applyNumberFormat="0" applyProtection="0">
      <alignment horizontal="right" vertical="center"/>
    </xf>
    <xf numFmtId="4" fontId="35" fillId="9" borderId="16" applyNumberFormat="0" applyProtection="0">
      <alignment horizontal="right" vertical="center"/>
    </xf>
    <xf numFmtId="4" fontId="35" fillId="16" borderId="16" applyNumberFormat="0" applyProtection="0">
      <alignment horizontal="right" vertical="center"/>
    </xf>
    <xf numFmtId="4" fontId="35" fillId="11" borderId="16" applyNumberFormat="0" applyProtection="0">
      <alignment horizontal="right" vertical="center"/>
    </xf>
    <xf numFmtId="4" fontId="35" fillId="12" borderId="16" applyNumberFormat="0" applyProtection="0">
      <alignment horizontal="right" vertical="center"/>
    </xf>
    <xf numFmtId="4" fontId="35" fillId="24" borderId="16" applyNumberFormat="0" applyProtection="0">
      <alignment horizontal="right" vertical="center"/>
    </xf>
    <xf numFmtId="4" fontId="35" fillId="20" borderId="16" applyNumberFormat="0" applyProtection="0">
      <alignment horizontal="right" vertical="center"/>
    </xf>
    <xf numFmtId="4" fontId="35" fillId="43" borderId="16" applyNumberFormat="0" applyProtection="0">
      <alignment horizontal="right" vertical="center"/>
    </xf>
    <xf numFmtId="4" fontId="35" fillId="10" borderId="16" applyNumberFormat="0" applyProtection="0">
      <alignment horizontal="right" vertical="center"/>
    </xf>
    <xf numFmtId="4" fontId="37" fillId="44" borderId="9" applyNumberFormat="0" applyProtection="0">
      <alignment horizontal="left" vertical="center" indent="1"/>
    </xf>
    <xf numFmtId="4" fontId="36" fillId="45" borderId="17" applyNumberFormat="0" applyProtection="0">
      <alignment horizontal="left" vertical="center" indent="1"/>
    </xf>
    <xf numFmtId="4" fontId="51" fillId="46" borderId="0" applyNumberFormat="0" applyProtection="0">
      <alignment horizontal="left" vertical="center" indent="1"/>
    </xf>
    <xf numFmtId="4" fontId="35" fillId="47" borderId="16" applyNumberFormat="0" applyProtection="0">
      <alignment horizontal="right" vertical="center"/>
    </xf>
    <xf numFmtId="4" fontId="35" fillId="45" borderId="9" applyNumberFormat="0" applyProtection="0">
      <alignment horizontal="left" vertical="center" indent="1"/>
    </xf>
    <xf numFmtId="4" fontId="35" fillId="48" borderId="9" applyNumberFormat="0" applyProtection="0">
      <alignment horizontal="left" vertical="center" indent="1"/>
    </xf>
    <xf numFmtId="0" fontId="3" fillId="46" borderId="16" applyNumberFormat="0" applyProtection="0">
      <alignment horizontal="left" vertical="center" indent="1"/>
    </xf>
    <xf numFmtId="0" fontId="34" fillId="48" borderId="9" applyNumberFormat="0" applyProtection="0">
      <alignment horizontal="left" vertical="center" indent="1"/>
    </xf>
    <xf numFmtId="0" fontId="3" fillId="47" borderId="16" applyNumberFormat="0" applyProtection="0">
      <alignment horizontal="left" vertical="center" indent="1"/>
    </xf>
    <xf numFmtId="0" fontId="3" fillId="47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49" borderId="16" applyNumberFormat="0" applyProtection="0">
      <alignment horizontal="left" vertical="center" indent="1"/>
    </xf>
    <xf numFmtId="0" fontId="3" fillId="49" borderId="16" applyNumberFormat="0" applyProtection="0">
      <alignment horizontal="left" vertical="top" indent="1"/>
    </xf>
    <xf numFmtId="0" fontId="3" fillId="50" borderId="4" applyNumberFormat="0">
      <protection locked="0"/>
    </xf>
    <xf numFmtId="0" fontId="20" fillId="46" borderId="18" applyBorder="0"/>
    <xf numFmtId="4" fontId="35" fillId="36" borderId="16" applyNumberFormat="0" applyProtection="0">
      <alignment vertical="center"/>
    </xf>
    <xf numFmtId="4" fontId="52" fillId="36" borderId="16" applyNumberFormat="0" applyProtection="0">
      <alignment vertical="center"/>
    </xf>
    <xf numFmtId="4" fontId="35" fillId="36" borderId="16" applyNumberFormat="0" applyProtection="0">
      <alignment horizontal="left" vertical="center" indent="1"/>
    </xf>
    <xf numFmtId="0" fontId="35" fillId="36" borderId="16" applyNumberFormat="0" applyProtection="0">
      <alignment horizontal="left" vertical="top" indent="1"/>
    </xf>
    <xf numFmtId="4" fontId="36" fillId="45" borderId="9" applyNumberFormat="0" applyProtection="0">
      <alignment horizontal="right" vertical="center"/>
    </xf>
    <xf numFmtId="4" fontId="52" fillId="49" borderId="16" applyNumberFormat="0" applyProtection="0">
      <alignment horizontal="right" vertical="center"/>
    </xf>
    <xf numFmtId="0" fontId="34" fillId="41" borderId="9" applyNumberFormat="0" applyProtection="0">
      <alignment horizontal="left" vertical="center" indent="1"/>
    </xf>
    <xf numFmtId="0" fontId="34" fillId="41" borderId="9" applyNumberFormat="0" applyProtection="0">
      <alignment horizontal="left" vertical="center" indent="1"/>
    </xf>
    <xf numFmtId="0" fontId="38" fillId="0" borderId="0"/>
    <xf numFmtId="0" fontId="18" fillId="51" borderId="4"/>
    <xf numFmtId="4" fontId="53" fillId="49" borderId="16" applyNumberFormat="0" applyProtection="0">
      <alignment horizontal="right" vertical="center"/>
    </xf>
    <xf numFmtId="39" fontId="3" fillId="52" borderId="0"/>
    <xf numFmtId="0" fontId="54" fillId="0" borderId="0" applyNumberFormat="0" applyFill="0" applyBorder="0" applyAlignment="0" applyProtection="0"/>
    <xf numFmtId="38" fontId="18" fillId="0" borderId="19"/>
    <xf numFmtId="38" fontId="18" fillId="0" borderId="19"/>
    <xf numFmtId="38" fontId="18" fillId="0" borderId="19"/>
    <xf numFmtId="38" fontId="18" fillId="0" borderId="19"/>
    <xf numFmtId="38" fontId="20" fillId="0" borderId="15"/>
    <xf numFmtId="39" fontId="2" fillId="53" borderId="0"/>
    <xf numFmtId="167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40" fontId="30" fillId="0" borderId="0" applyBorder="0">
      <alignment horizontal="right"/>
    </xf>
    <xf numFmtId="41" fontId="31" fillId="32" borderId="0">
      <alignment horizontal="left"/>
    </xf>
    <xf numFmtId="0" fontId="65" fillId="0" borderId="0"/>
    <xf numFmtId="0" fontId="3" fillId="0" borderId="0" applyNumberFormat="0" applyBorder="0" applyAlignment="0"/>
    <xf numFmtId="0" fontId="66" fillId="0" borderId="0" applyFill="0" applyBorder="0" applyProtection="0">
      <alignment horizontal="left" vertical="top"/>
    </xf>
    <xf numFmtId="0" fontId="40" fillId="0" borderId="0"/>
    <xf numFmtId="0" fontId="41" fillId="39" borderId="0"/>
    <xf numFmtId="177" fontId="32" fillId="32" borderId="0">
      <alignment horizontal="left" vertical="center"/>
    </xf>
    <xf numFmtId="0" fontId="4" fillId="32" borderId="0">
      <alignment horizontal="left" wrapText="1"/>
    </xf>
    <xf numFmtId="0" fontId="33" fillId="0" borderId="0">
      <alignment horizontal="left" vertical="center"/>
    </xf>
    <xf numFmtId="0" fontId="14" fillId="0" borderId="20"/>
    <xf numFmtId="43" fontId="2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2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0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8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77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83" fillId="81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78" fillId="58" borderId="26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0" fillId="59" borderId="29" applyNumberFormat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25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6" fillId="57" borderId="26" applyNumberFormat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67" fillId="60" borderId="30" applyNumberFormat="0" applyFon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77" fillId="58" borderId="27" applyNumberFormat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2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0" fontId="3" fillId="0" borderId="0"/>
    <xf numFmtId="0" fontId="3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1" fontId="3" fillId="0" borderId="0">
      <alignment horizontal="left" wrapText="1"/>
    </xf>
    <xf numFmtId="175" fontId="3" fillId="0" borderId="0">
      <alignment horizontal="left" wrapText="1"/>
    </xf>
    <xf numFmtId="20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0" fontId="86" fillId="0" borderId="0" applyNumberFormat="0" applyFill="0" applyBorder="0" applyAlignment="0" applyProtection="0"/>
    <xf numFmtId="175" fontId="3" fillId="0" borderId="0">
      <alignment horizontal="left" wrapText="1"/>
    </xf>
    <xf numFmtId="175" fontId="3" fillId="0" borderId="0">
      <alignment horizontal="left" wrapText="1"/>
    </xf>
    <xf numFmtId="175" fontId="3" fillId="0" borderId="0">
      <alignment horizontal="left" wrapText="1"/>
    </xf>
    <xf numFmtId="175" fontId="3" fillId="0" borderId="0">
      <alignment horizontal="left" wrapText="1"/>
    </xf>
    <xf numFmtId="175" fontId="3" fillId="0" borderId="0">
      <alignment horizontal="left" wrapText="1"/>
    </xf>
    <xf numFmtId="175" fontId="3" fillId="0" borderId="0">
      <alignment horizontal="left" wrapText="1"/>
    </xf>
    <xf numFmtId="0" fontId="44" fillId="0" borderId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3" fillId="0" borderId="0">
      <alignment horizontal="left" wrapText="1"/>
    </xf>
    <xf numFmtId="0" fontId="89" fillId="0" borderId="0"/>
    <xf numFmtId="44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167" fontId="3" fillId="0" borderId="0">
      <alignment horizontal="left" wrapText="1"/>
    </xf>
    <xf numFmtId="41" fontId="89" fillId="32" borderId="0"/>
    <xf numFmtId="41" fontId="3" fillId="32" borderId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0" fillId="0" borderId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5" fillId="0" borderId="0" applyFont="0" applyFill="0" applyBorder="0" applyAlignment="0" applyProtection="0"/>
    <xf numFmtId="0" fontId="40" fillId="0" borderId="0"/>
    <xf numFmtId="0" fontId="40" fillId="0" borderId="0"/>
    <xf numFmtId="44" fontId="67" fillId="0" borderId="0" applyFont="0" applyFill="0" applyBorder="0" applyAlignment="0" applyProtection="0"/>
    <xf numFmtId="204" fontId="55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89" fillId="0" borderId="0"/>
    <xf numFmtId="2" fontId="55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08" fontId="8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2" fontId="31" fillId="33" borderId="2">
      <alignment vertical="center"/>
    </xf>
    <xf numFmtId="175" fontId="89" fillId="32" borderId="0"/>
    <xf numFmtId="42" fontId="29" fillId="32" borderId="15">
      <alignment horizontal="left"/>
    </xf>
    <xf numFmtId="167" fontId="89" fillId="0" borderId="0">
      <alignment horizontal="left" wrapText="1"/>
    </xf>
    <xf numFmtId="177" fontId="93" fillId="0" borderId="0">
      <alignment horizontal="left" vertical="center"/>
    </xf>
    <xf numFmtId="0" fontId="89" fillId="0" borderId="33" applyNumberFormat="0" applyFont="0" applyFill="0" applyAlignment="0" applyProtection="0"/>
    <xf numFmtId="0" fontId="3" fillId="0" borderId="33" applyNumberFormat="0" applyFont="0" applyFill="0" applyAlignment="0" applyProtection="0"/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9" fillId="0" borderId="0"/>
    <xf numFmtId="0" fontId="9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0" fontId="9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0" fontId="9" fillId="0" borderId="0"/>
    <xf numFmtId="168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9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0" fontId="9" fillId="0" borderId="0"/>
    <xf numFmtId="0" fontId="9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94" fillId="0" borderId="34"/>
    <xf numFmtId="0" fontId="95" fillId="0" borderId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95" fillId="0" borderId="34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14" fillId="0" borderId="0"/>
    <xf numFmtId="0" fontId="1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5" fillId="0" borderId="0"/>
    <xf numFmtId="209" fontId="3" fillId="0" borderId="0" applyFont="0" applyFill="0" applyBorder="0" applyAlignment="0" applyProtection="0">
      <alignment horizontal="left" wrapText="1"/>
    </xf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0" fontId="97" fillId="0" borderId="34"/>
    <xf numFmtId="0" fontId="19" fillId="0" borderId="1" applyNumberFormat="0" applyAlignment="0" applyProtection="0">
      <alignment horizontal="left" vertical="center"/>
    </xf>
    <xf numFmtId="0" fontId="19" fillId="0" borderId="2">
      <alignment horizontal="left" vertical="center"/>
    </xf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0" fontId="97" fillId="0" borderId="10"/>
    <xf numFmtId="0" fontId="18" fillId="27" borderId="0"/>
    <xf numFmtId="21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4" fillId="0" borderId="6" applyNumberFormat="0" applyFont="0" applyAlignment="0">
      <alignment horizontal="center"/>
    </xf>
    <xf numFmtId="44" fontId="4" fillId="0" borderId="6" applyNumberFormat="0" applyFont="0" applyAlignment="0">
      <alignment horizontal="center"/>
    </xf>
    <xf numFmtId="44" fontId="4" fillId="0" borderId="6" applyNumberFormat="0" applyFont="0" applyAlignment="0">
      <alignment horizontal="center"/>
    </xf>
    <xf numFmtId="44" fontId="4" fillId="0" borderId="7" applyNumberFormat="0" applyFont="0" applyAlignment="0">
      <alignment horizontal="center"/>
    </xf>
    <xf numFmtId="44" fontId="4" fillId="0" borderId="7" applyNumberFormat="0" applyFont="0" applyAlignment="0">
      <alignment horizontal="center"/>
    </xf>
    <xf numFmtId="44" fontId="4" fillId="0" borderId="7" applyNumberFormat="0" applyFont="0" applyAlignment="0">
      <alignment horizont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167" fontId="3" fillId="0" borderId="0">
      <alignment horizontal="left" wrapText="1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1" fillId="0" borderId="0"/>
    <xf numFmtId="0" fontId="3" fillId="0" borderId="0"/>
    <xf numFmtId="0" fontId="67" fillId="0" borderId="0"/>
    <xf numFmtId="0" fontId="3" fillId="0" borderId="0"/>
    <xf numFmtId="0" fontId="1" fillId="60" borderId="30" applyNumberFormat="0" applyFont="0" applyAlignment="0" applyProtection="0"/>
    <xf numFmtId="0" fontId="1" fillId="60" borderId="30" applyNumberFormat="0" applyFont="0" applyAlignment="0" applyProtection="0"/>
    <xf numFmtId="0" fontId="1" fillId="60" borderId="30" applyNumberFormat="0" applyFont="0" applyAlignment="0" applyProtection="0"/>
    <xf numFmtId="0" fontId="1" fillId="60" borderId="30" applyNumberFormat="0" applyFont="0" applyAlignment="0" applyProtection="0"/>
    <xf numFmtId="0" fontId="1" fillId="60" borderId="30" applyNumberFormat="0" applyFont="0" applyAlignment="0" applyProtection="0"/>
    <xf numFmtId="0" fontId="1" fillId="60" borderId="30" applyNumberFormat="0" applyFont="0" applyAlignment="0" applyProtection="0"/>
    <xf numFmtId="0" fontId="1" fillId="60" borderId="30" applyNumberFormat="0" applyFont="0" applyAlignment="0" applyProtection="0"/>
    <xf numFmtId="0" fontId="1" fillId="60" borderId="30" applyNumberFormat="0" applyFont="0" applyAlignment="0" applyProtection="0"/>
    <xf numFmtId="0" fontId="1" fillId="60" borderId="30" applyNumberFormat="0" applyFont="0" applyAlignment="0" applyProtection="0"/>
    <xf numFmtId="0" fontId="1" fillId="60" borderId="30" applyNumberFormat="0" applyFont="0" applyAlignment="0" applyProtection="0"/>
    <xf numFmtId="0" fontId="1" fillId="60" borderId="30" applyNumberFormat="0" applyFont="0" applyAlignment="0" applyProtection="0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" fillId="0" borderId="0"/>
    <xf numFmtId="0" fontId="28" fillId="0" borderId="0"/>
    <xf numFmtId="0" fontId="4" fillId="32" borderId="14" applyNumberFormat="0">
      <alignment horizontal="center" vertical="center" wrapText="1"/>
    </xf>
    <xf numFmtId="10" fontId="3" fillId="32" borderId="0"/>
    <xf numFmtId="164" fontId="20" fillId="0" borderId="0" applyBorder="0" applyAlignment="0"/>
    <xf numFmtId="176" fontId="3" fillId="0" borderId="0" applyFont="0" applyFill="0" applyAlignment="0">
      <alignment horizontal="right"/>
    </xf>
    <xf numFmtId="4" fontId="37" fillId="34" borderId="16" applyNumberFormat="0" applyProtection="0">
      <alignment vertical="center"/>
    </xf>
    <xf numFmtId="4" fontId="37" fillId="33" borderId="16" applyNumberFormat="0" applyProtection="0">
      <alignment horizontal="left" vertical="center" indent="1"/>
    </xf>
    <xf numFmtId="4" fontId="37" fillId="86" borderId="0" applyNumberFormat="0" applyProtection="0">
      <alignment horizontal="left" vertical="center" indent="1"/>
    </xf>
    <xf numFmtId="4" fontId="37" fillId="87" borderId="35" applyNumberFormat="0" applyProtection="0">
      <alignment horizontal="left" vertical="center" indent="1"/>
    </xf>
    <xf numFmtId="4" fontId="35" fillId="49" borderId="0" applyNumberFormat="0" applyProtection="0">
      <alignment horizontal="left" vertical="center" indent="1"/>
    </xf>
    <xf numFmtId="4" fontId="35" fillId="49" borderId="0" applyNumberFormat="0" applyProtection="0">
      <alignment horizontal="left" vertical="center" indent="1"/>
    </xf>
    <xf numFmtId="4" fontId="35" fillId="86" borderId="0" applyNumberFormat="0" applyProtection="0">
      <alignment horizontal="left" vertical="center" indent="1"/>
    </xf>
    <xf numFmtId="0" fontId="3" fillId="88" borderId="16" applyNumberFormat="0" applyProtection="0">
      <alignment horizontal="left" vertical="top" indent="1"/>
    </xf>
    <xf numFmtId="4" fontId="35" fillId="49" borderId="16" applyNumberFormat="0" applyProtection="0">
      <alignment horizontal="right" vertical="center"/>
    </xf>
    <xf numFmtId="4" fontId="35" fillId="47" borderId="16" applyNumberFormat="0" applyProtection="0">
      <alignment horizontal="left" vertical="center" indent="1"/>
    </xf>
    <xf numFmtId="0" fontId="35" fillId="86" borderId="16" applyNumberFormat="0" applyProtection="0">
      <alignment horizontal="left" vertical="top" indent="1"/>
    </xf>
    <xf numFmtId="4" fontId="98" fillId="89" borderId="0" applyNumberFormat="0" applyProtection="0">
      <alignment horizontal="left" vertical="center" indent="1"/>
    </xf>
    <xf numFmtId="39" fontId="3" fillId="52" borderId="0"/>
    <xf numFmtId="38" fontId="18" fillId="0" borderId="19"/>
    <xf numFmtId="38" fontId="18" fillId="0" borderId="19"/>
    <xf numFmtId="38" fontId="18" fillId="0" borderId="19"/>
    <xf numFmtId="0" fontId="99" fillId="0" borderId="0"/>
    <xf numFmtId="0" fontId="97" fillId="0" borderId="12"/>
    <xf numFmtId="0" fontId="4" fillId="32" borderId="0">
      <alignment horizontal="left" wrapText="1"/>
    </xf>
    <xf numFmtId="0" fontId="14" fillId="0" borderId="20"/>
    <xf numFmtId="0" fontId="100" fillId="0" borderId="0"/>
    <xf numFmtId="43" fontId="3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7" fillId="0" borderId="0" applyFont="0" applyFill="0" applyBorder="0" applyAlignment="0" applyProtection="0"/>
    <xf numFmtId="4" fontId="50" fillId="33" borderId="16" applyNumberFormat="0" applyProtection="0">
      <alignment vertical="center"/>
    </xf>
    <xf numFmtId="0" fontId="37" fillId="33" borderId="16" applyNumberFormat="0" applyProtection="0">
      <alignment horizontal="left" vertical="top" indent="1"/>
    </xf>
    <xf numFmtId="4" fontId="35" fillId="3" borderId="16" applyNumberFormat="0" applyProtection="0">
      <alignment horizontal="right" vertical="center"/>
    </xf>
    <xf numFmtId="4" fontId="35" fillId="9" borderId="16" applyNumberFormat="0" applyProtection="0">
      <alignment horizontal="right" vertical="center"/>
    </xf>
    <xf numFmtId="4" fontId="35" fillId="16" borderId="16" applyNumberFormat="0" applyProtection="0">
      <alignment horizontal="right" vertical="center"/>
    </xf>
    <xf numFmtId="4" fontId="35" fillId="11" borderId="16" applyNumberFormat="0" applyProtection="0">
      <alignment horizontal="right" vertical="center"/>
    </xf>
    <xf numFmtId="4" fontId="35" fillId="12" borderId="16" applyNumberFormat="0" applyProtection="0">
      <alignment horizontal="right" vertical="center"/>
    </xf>
    <xf numFmtId="4" fontId="35" fillId="24" borderId="16" applyNumberFormat="0" applyProtection="0">
      <alignment horizontal="right" vertical="center"/>
    </xf>
    <xf numFmtId="4" fontId="35" fillId="20" borderId="16" applyNumberFormat="0" applyProtection="0">
      <alignment horizontal="right" vertical="center"/>
    </xf>
    <xf numFmtId="4" fontId="35" fillId="43" borderId="16" applyNumberFormat="0" applyProtection="0">
      <alignment horizontal="right" vertical="center"/>
    </xf>
    <xf numFmtId="4" fontId="35" fillId="10" borderId="16" applyNumberFormat="0" applyProtection="0">
      <alignment horizontal="right" vertical="center"/>
    </xf>
    <xf numFmtId="4" fontId="35" fillId="47" borderId="16" applyNumberFormat="0" applyProtection="0">
      <alignment horizontal="right" vertical="center"/>
    </xf>
    <xf numFmtId="0" fontId="3" fillId="88" borderId="16" applyNumberFormat="0" applyProtection="0">
      <alignment horizontal="left" vertical="center" indent="1"/>
    </xf>
    <xf numFmtId="0" fontId="3" fillId="86" borderId="16" applyNumberFormat="0" applyProtection="0">
      <alignment horizontal="left" vertical="center" indent="1"/>
    </xf>
    <xf numFmtId="0" fontId="3" fillId="86" borderId="16" applyNumberFormat="0" applyProtection="0">
      <alignment horizontal="left" vertical="top" indent="1"/>
    </xf>
    <xf numFmtId="0" fontId="3" fillId="90" borderId="16" applyNumberFormat="0" applyProtection="0">
      <alignment horizontal="left" vertical="center" indent="1"/>
    </xf>
    <xf numFmtId="0" fontId="3" fillId="90" borderId="16" applyNumberFormat="0" applyProtection="0">
      <alignment horizontal="left" vertical="top" indent="1"/>
    </xf>
    <xf numFmtId="0" fontId="3" fillId="37" borderId="16" applyNumberFormat="0" applyProtection="0">
      <alignment horizontal="left" vertical="center" indent="1"/>
    </xf>
    <xf numFmtId="0" fontId="3" fillId="37" borderId="16" applyNumberFormat="0" applyProtection="0">
      <alignment horizontal="left" vertical="top" indent="1"/>
    </xf>
    <xf numFmtId="4" fontId="35" fillId="91" borderId="16" applyNumberFormat="0" applyProtection="0">
      <alignment vertical="center"/>
    </xf>
    <xf numFmtId="4" fontId="52" fillId="91" borderId="16" applyNumberFormat="0" applyProtection="0">
      <alignment vertical="center"/>
    </xf>
    <xf numFmtId="4" fontId="35" fillId="91" borderId="16" applyNumberFormat="0" applyProtection="0">
      <alignment horizontal="left" vertical="center" indent="1"/>
    </xf>
    <xf numFmtId="0" fontId="35" fillId="91" borderId="16" applyNumberFormat="0" applyProtection="0">
      <alignment horizontal="left" vertical="top" indent="1"/>
    </xf>
    <xf numFmtId="4" fontId="52" fillId="49" borderId="16" applyNumberFormat="0" applyProtection="0">
      <alignment horizontal="right" vertical="center"/>
    </xf>
    <xf numFmtId="4" fontId="53" fillId="49" borderId="16" applyNumberFormat="0" applyProtection="0">
      <alignment horizontal="right" vertical="center"/>
    </xf>
    <xf numFmtId="43" fontId="67" fillId="0" borderId="0" applyFont="0" applyFill="0" applyBorder="0" applyAlignment="0" applyProtection="0"/>
    <xf numFmtId="39" fontId="17" fillId="0" borderId="0"/>
    <xf numFmtId="39" fontId="17" fillId="0" borderId="0"/>
    <xf numFmtId="0" fontId="3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0" fontId="3" fillId="0" borderId="0"/>
    <xf numFmtId="0" fontId="3" fillId="0" borderId="0"/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67" fillId="62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66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70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74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82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63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71" borderId="0" applyNumberFormat="0" applyBorder="0" applyAlignment="0" applyProtection="0"/>
    <xf numFmtId="0" fontId="67" fillId="34" borderId="0" applyNumberFormat="0" applyBorder="0" applyAlignment="0" applyProtection="0"/>
    <xf numFmtId="0" fontId="67" fillId="34" borderId="0" applyNumberFormat="0" applyBorder="0" applyAlignment="0" applyProtection="0"/>
    <xf numFmtId="0" fontId="67" fillId="34" borderId="0" applyNumberFormat="0" applyBorder="0" applyAlignment="0" applyProtection="0"/>
    <xf numFmtId="0" fontId="67" fillId="34" borderId="0" applyNumberFormat="0" applyBorder="0" applyAlignment="0" applyProtection="0"/>
    <xf numFmtId="0" fontId="67" fillId="34" borderId="0" applyNumberFormat="0" applyBorder="0" applyAlignment="0" applyProtection="0"/>
    <xf numFmtId="0" fontId="67" fillId="34" borderId="0" applyNumberFormat="0" applyBorder="0" applyAlignment="0" applyProtection="0"/>
    <xf numFmtId="0" fontId="67" fillId="75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79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83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67" fillId="36" borderId="0" applyNumberFormat="0" applyBorder="0" applyAlignment="0" applyProtection="0"/>
    <xf numFmtId="0" fontId="46" fillId="93" borderId="0" applyNumberFormat="0" applyBorder="0" applyAlignment="0" applyProtection="0"/>
    <xf numFmtId="0" fontId="83" fillId="6" borderId="0" applyNumberFormat="0" applyBorder="0" applyAlignment="0" applyProtection="0"/>
    <xf numFmtId="0" fontId="46" fillId="9" borderId="0" applyNumberFormat="0" applyBorder="0" applyAlignment="0" applyProtection="0"/>
    <xf numFmtId="0" fontId="83" fillId="24" borderId="0" applyNumberFormat="0" applyBorder="0" applyAlignment="0" applyProtection="0"/>
    <xf numFmtId="0" fontId="46" fillId="10" borderId="0" applyNumberFormat="0" applyBorder="0" applyAlignment="0" applyProtection="0"/>
    <xf numFmtId="0" fontId="83" fillId="11" borderId="0" applyNumberFormat="0" applyBorder="0" applyAlignment="0" applyProtection="0"/>
    <xf numFmtId="0" fontId="46" fillId="94" borderId="0" applyNumberFormat="0" applyBorder="0" applyAlignment="0" applyProtection="0"/>
    <xf numFmtId="0" fontId="83" fillId="3" borderId="0" applyNumberFormat="0" applyBorder="0" applyAlignment="0" applyProtection="0"/>
    <xf numFmtId="0" fontId="46" fillId="95" borderId="0" applyNumberFormat="0" applyBorder="0" applyAlignment="0" applyProtection="0"/>
    <xf numFmtId="0" fontId="83" fillId="6" borderId="0" applyNumberFormat="0" applyBorder="0" applyAlignment="0" applyProtection="0"/>
    <xf numFmtId="0" fontId="46" fillId="12" borderId="0" applyNumberFormat="0" applyBorder="0" applyAlignment="0" applyProtection="0"/>
    <xf numFmtId="0" fontId="83" fillId="9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97" borderId="0" applyNumberFormat="0" applyBorder="0" applyAlignment="0" applyProtection="0"/>
    <xf numFmtId="0" fontId="46" fillId="97" borderId="0" applyNumberFormat="0" applyBorder="0" applyAlignment="0" applyProtection="0"/>
    <xf numFmtId="0" fontId="46" fillId="97" borderId="0" applyNumberFormat="0" applyBorder="0" applyAlignment="0" applyProtection="0"/>
    <xf numFmtId="0" fontId="46" fillId="98" borderId="0" applyNumberFormat="0" applyBorder="0" applyAlignment="0" applyProtection="0"/>
    <xf numFmtId="0" fontId="83" fillId="99" borderId="0" applyNumberFormat="0" applyBorder="0" applyAlignment="0" applyProtection="0"/>
    <xf numFmtId="0" fontId="83" fillId="9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6" borderId="0" applyNumberFormat="0" applyBorder="0" applyAlignment="0" applyProtection="0"/>
    <xf numFmtId="0" fontId="83" fillId="24" borderId="0" applyNumberFormat="0" applyBorder="0" applyAlignment="0" applyProtection="0"/>
    <xf numFmtId="0" fontId="83" fillId="24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46" fillId="102" borderId="0" applyNumberFormat="0" applyBorder="0" applyAlignment="0" applyProtection="0"/>
    <xf numFmtId="0" fontId="46" fillId="102" borderId="0" applyNumberFormat="0" applyBorder="0" applyAlignment="0" applyProtection="0"/>
    <xf numFmtId="0" fontId="46" fillId="102" borderId="0" applyNumberFormat="0" applyBorder="0" applyAlignment="0" applyProtection="0"/>
    <xf numFmtId="0" fontId="46" fillId="20" borderId="0" applyNumberFormat="0" applyBorder="0" applyAlignment="0" applyProtection="0"/>
    <xf numFmtId="0" fontId="83" fillId="11" borderId="0" applyNumberFormat="0" applyBorder="0" applyAlignment="0" applyProtection="0"/>
    <xf numFmtId="0" fontId="83" fillId="1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94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6" fillId="97" borderId="0" applyNumberFormat="0" applyBorder="0" applyAlignment="0" applyProtection="0"/>
    <xf numFmtId="0" fontId="46" fillId="97" borderId="0" applyNumberFormat="0" applyBorder="0" applyAlignment="0" applyProtection="0"/>
    <xf numFmtId="0" fontId="46" fillId="97" borderId="0" applyNumberFormat="0" applyBorder="0" applyAlignment="0" applyProtection="0"/>
    <xf numFmtId="0" fontId="46" fillId="95" borderId="0" applyNumberFormat="0" applyBorder="0" applyAlignment="0" applyProtection="0"/>
    <xf numFmtId="0" fontId="46" fillId="95" borderId="0" applyNumberFormat="0" applyBorder="0" applyAlignment="0" applyProtection="0"/>
    <xf numFmtId="0" fontId="83" fillId="7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103" borderId="0" applyNumberFormat="0" applyBorder="0" applyAlignment="0" applyProtection="0"/>
    <xf numFmtId="0" fontId="46" fillId="103" borderId="0" applyNumberFormat="0" applyBorder="0" applyAlignment="0" applyProtection="0"/>
    <xf numFmtId="0" fontId="46" fillId="103" borderId="0" applyNumberFormat="0" applyBorder="0" applyAlignment="0" applyProtection="0"/>
    <xf numFmtId="0" fontId="46" fillId="24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104" fillId="3" borderId="0" applyNumberFormat="0" applyBorder="0" applyAlignment="0" applyProtection="0"/>
    <xf numFmtId="0" fontId="74" fillId="5" borderId="0" applyNumberFormat="0" applyBorder="0" applyAlignment="0" applyProtection="0"/>
    <xf numFmtId="170" fontId="10" fillId="0" borderId="0" applyFill="0" applyBorder="0" applyAlignment="0"/>
    <xf numFmtId="0" fontId="105" fillId="104" borderId="46" applyNumberFormat="0" applyAlignment="0" applyProtection="0"/>
    <xf numFmtId="0" fontId="78" fillId="58" borderId="26" applyNumberFormat="0" applyAlignment="0" applyProtection="0"/>
    <xf numFmtId="0" fontId="106" fillId="50" borderId="26" applyNumberFormat="0" applyAlignment="0" applyProtection="0"/>
    <xf numFmtId="41" fontId="3" fillId="32" borderId="0"/>
    <xf numFmtId="0" fontId="106" fillId="50" borderId="26" applyNumberFormat="0" applyAlignment="0" applyProtection="0"/>
    <xf numFmtId="41" fontId="3" fillId="32" borderId="0"/>
    <xf numFmtId="41" fontId="3" fillId="32" borderId="0"/>
    <xf numFmtId="41" fontId="3" fillId="32" borderId="0"/>
    <xf numFmtId="0" fontId="107" fillId="105" borderId="47" applyNumberFormat="0" applyAlignment="0" applyProtection="0"/>
    <xf numFmtId="41" fontId="3" fillId="27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NumberFormat="0" applyAlignment="0">
      <alignment horizontal="left"/>
    </xf>
    <xf numFmtId="0" fontId="17" fillId="0" borderId="0" applyNumberFormat="0" applyAlignment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7" fillId="106" borderId="0" applyNumberFormat="0" applyBorder="0" applyAlignment="0" applyProtection="0"/>
    <xf numFmtId="0" fontId="47" fillId="106" borderId="0" applyNumberFormat="0" applyBorder="0" applyAlignment="0" applyProtection="0"/>
    <xf numFmtId="0" fontId="47" fillId="106" borderId="0" applyNumberFormat="0" applyBorder="0" applyAlignment="0" applyProtection="0"/>
    <xf numFmtId="0" fontId="47" fillId="107" borderId="0" applyNumberFormat="0" applyBorder="0" applyAlignment="0" applyProtection="0"/>
    <xf numFmtId="0" fontId="47" fillId="107" borderId="0" applyNumberFormat="0" applyBorder="0" applyAlignment="0" applyProtection="0"/>
    <xf numFmtId="0" fontId="47" fillId="107" borderId="0" applyNumberFormat="0" applyBorder="0" applyAlignment="0" applyProtection="0"/>
    <xf numFmtId="167" fontId="3" fillId="0" borderId="0"/>
    <xf numFmtId="216" fontId="109" fillId="0" borderId="0"/>
    <xf numFmtId="167" fontId="3" fillId="0" borderId="0"/>
    <xf numFmtId="167" fontId="3" fillId="0" borderId="0"/>
    <xf numFmtId="16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167" fontId="3" fillId="0" borderId="0"/>
    <xf numFmtId="209" fontId="3" fillId="0" borderId="0" applyFont="0" applyFill="0" applyBorder="0" applyAlignment="0" applyProtection="0">
      <alignment horizontal="left" wrapText="1"/>
    </xf>
    <xf numFmtId="209" fontId="3" fillId="0" borderId="0" applyFont="0" applyFill="0" applyBorder="0" applyAlignment="0" applyProtection="0">
      <alignment horizontal="left" wrapText="1"/>
    </xf>
    <xf numFmtId="209" fontId="3" fillId="0" borderId="0" applyFont="0" applyFill="0" applyBorder="0" applyAlignment="0" applyProtection="0">
      <alignment horizontal="left" wrapText="1"/>
    </xf>
    <xf numFmtId="0" fontId="110" fillId="0" borderId="0" applyNumberFormat="0" applyFill="0" applyBorder="0" applyAlignment="0" applyProtection="0"/>
    <xf numFmtId="0" fontId="111" fillId="4" borderId="0" applyNumberFormat="0" applyBorder="0" applyAlignment="0" applyProtection="0"/>
    <xf numFmtId="0" fontId="73" fillId="6" borderId="0" applyNumberFormat="0" applyBorder="0" applyAlignment="0" applyProtection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0" fontId="112" fillId="0" borderId="48" applyNumberFormat="0" applyFill="0" applyAlignment="0" applyProtection="0"/>
    <xf numFmtId="0" fontId="70" fillId="0" borderId="23" applyNumberFormat="0" applyFill="0" applyAlignment="0" applyProtection="0"/>
    <xf numFmtId="0" fontId="113" fillId="0" borderId="49" applyNumberFormat="0" applyFill="0" applyAlignment="0" applyProtection="0"/>
    <xf numFmtId="0" fontId="113" fillId="0" borderId="49" applyNumberFormat="0" applyFill="0" applyAlignment="0" applyProtection="0"/>
    <xf numFmtId="0" fontId="114" fillId="0" borderId="50" applyNumberFormat="0" applyFill="0" applyAlignment="0" applyProtection="0"/>
    <xf numFmtId="0" fontId="71" fillId="0" borderId="24" applyNumberFormat="0" applyFill="0" applyAlignment="0" applyProtection="0"/>
    <xf numFmtId="0" fontId="115" fillId="0" borderId="51" applyNumberFormat="0" applyFill="0" applyAlignment="0" applyProtection="0"/>
    <xf numFmtId="0" fontId="115" fillId="0" borderId="51" applyNumberFormat="0" applyFill="0" applyAlignment="0" applyProtection="0"/>
    <xf numFmtId="0" fontId="116" fillId="0" borderId="52" applyNumberFormat="0" applyFill="0" applyAlignment="0" applyProtection="0"/>
    <xf numFmtId="0" fontId="117" fillId="0" borderId="53" applyNumberFormat="0" applyFill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0" fontId="118" fillId="7" borderId="54" applyNumberFormat="0" applyAlignment="0" applyProtection="0"/>
    <xf numFmtId="0" fontId="76" fillId="34" borderId="26" applyNumberFormat="0" applyAlignment="0" applyProtection="0"/>
    <xf numFmtId="0" fontId="76" fillId="34" borderId="26" applyNumberFormat="0" applyAlignment="0" applyProtection="0"/>
    <xf numFmtId="41" fontId="21" fillId="33" borderId="5">
      <alignment horizontal="left"/>
      <protection locked="0"/>
    </xf>
    <xf numFmtId="0" fontId="18" fillId="27" borderId="0"/>
    <xf numFmtId="0" fontId="119" fillId="0" borderId="55" applyNumberFormat="0" applyFill="0" applyAlignment="0" applyProtection="0"/>
    <xf numFmtId="0" fontId="120" fillId="0" borderId="56" applyNumberFormat="0" applyFill="0" applyAlignment="0" applyProtection="0"/>
    <xf numFmtId="44" fontId="4" fillId="0" borderId="6" applyNumberFormat="0" applyFont="0" applyAlignment="0">
      <alignment horizontal="center"/>
    </xf>
    <xf numFmtId="44" fontId="4" fillId="0" borderId="7" applyNumberFormat="0" applyFont="0" applyAlignment="0">
      <alignment horizontal="center"/>
    </xf>
    <xf numFmtId="0" fontId="121" fillId="34" borderId="0" applyNumberFormat="0" applyBorder="0" applyAlignment="0" applyProtection="0"/>
    <xf numFmtId="0" fontId="122" fillId="56" borderId="0" applyNumberFormat="0" applyBorder="0" applyAlignment="0" applyProtection="0"/>
    <xf numFmtId="37" fontId="23" fillId="0" borderId="0"/>
    <xf numFmtId="194" fontId="3" fillId="0" borderId="0"/>
    <xf numFmtId="194" fontId="3" fillId="0" borderId="0"/>
    <xf numFmtId="194" fontId="3" fillId="0" borderId="0"/>
    <xf numFmtId="206" fontId="2" fillId="0" borderId="0"/>
    <xf numFmtId="173" fontId="24" fillId="0" borderId="0"/>
    <xf numFmtId="173" fontId="24" fillId="0" borderId="0"/>
    <xf numFmtId="217" fontId="3" fillId="0" borderId="0"/>
    <xf numFmtId="218" fontId="12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124" fillId="0" borderId="0"/>
    <xf numFmtId="0" fontId="124" fillId="0" borderId="0"/>
    <xf numFmtId="0" fontId="124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167" fontId="3" fillId="0" borderId="0">
      <alignment horizontal="left" wrapText="1"/>
    </xf>
    <xf numFmtId="0" fontId="3" fillId="0" borderId="0"/>
    <xf numFmtId="0" fontId="3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211" fontId="3" fillId="0" borderId="0">
      <alignment horizontal="left" wrapText="1"/>
    </xf>
    <xf numFmtId="211" fontId="3" fillId="0" borderId="0">
      <alignment horizontal="left" wrapText="1"/>
    </xf>
    <xf numFmtId="167" fontId="3" fillId="0" borderId="0">
      <alignment horizontal="left" wrapText="1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67" fontId="3" fillId="0" borderId="0">
      <alignment horizontal="left" wrapText="1"/>
    </xf>
    <xf numFmtId="0" fontId="3" fillId="0" borderId="0"/>
    <xf numFmtId="0" fontId="125" fillId="0" borderId="0"/>
    <xf numFmtId="167" fontId="3" fillId="0" borderId="0">
      <alignment horizontal="left" wrapText="1"/>
    </xf>
    <xf numFmtId="39" fontId="126" fillId="0" borderId="0" applyNumberFormat="0" applyFill="0" applyBorder="0" applyAlignment="0" applyProtection="0"/>
    <xf numFmtId="39" fontId="126" fillId="0" borderId="0" applyNumberFormat="0" applyFill="0" applyBorder="0" applyAlignment="0" applyProtection="0"/>
    <xf numFmtId="39" fontId="126" fillId="0" borderId="0" applyNumberFormat="0" applyFill="0" applyBorder="0" applyAlignment="0" applyProtection="0"/>
    <xf numFmtId="167" fontId="3" fillId="0" borderId="0">
      <alignment horizontal="left" wrapText="1"/>
    </xf>
    <xf numFmtId="39" fontId="126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5" fillId="0" borderId="0"/>
    <xf numFmtId="167" fontId="3" fillId="0" borderId="0">
      <alignment horizontal="left" wrapText="1"/>
    </xf>
    <xf numFmtId="0" fontId="25" fillId="0" borderId="0"/>
    <xf numFmtId="0" fontId="25" fillId="0" borderId="0"/>
    <xf numFmtId="167" fontId="3" fillId="0" borderId="0">
      <alignment horizontal="left" wrapText="1"/>
    </xf>
    <xf numFmtId="0" fontId="25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0" fontId="3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0" fontId="3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3" fillId="36" borderId="8" applyNumberFormat="0" applyFont="0" applyAlignment="0" applyProtection="0"/>
    <xf numFmtId="0" fontId="3" fillId="25" borderId="8" applyNumberFormat="0" applyFont="0" applyAlignment="0" applyProtection="0"/>
    <xf numFmtId="0" fontId="127" fillId="104" borderId="9" applyNumberFormat="0" applyAlignment="0" applyProtection="0"/>
    <xf numFmtId="0" fontId="77" fillId="50" borderId="27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3" fillId="0" borderId="5"/>
    <xf numFmtId="10" fontId="3" fillId="0" borderId="5"/>
    <xf numFmtId="10" fontId="3" fillId="0" borderId="5"/>
    <xf numFmtId="10" fontId="3" fillId="0" borderId="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5"/>
    <xf numFmtId="9" fontId="3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08" fillId="0" borderId="0" applyFont="0" applyFill="0" applyBorder="0" applyAlignment="0" applyProtection="0"/>
    <xf numFmtId="10" fontId="3" fillId="0" borderId="5"/>
    <xf numFmtId="9" fontId="10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3" fillId="0" borderId="5"/>
    <xf numFmtId="9" fontId="2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" fillId="0" borderId="5"/>
    <xf numFmtId="9" fontId="1" fillId="0" borderId="0" applyFont="0" applyFill="0" applyBorder="0" applyAlignment="0" applyProtection="0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3" fillId="0" borderId="5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3" fillId="0" borderId="5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5"/>
    <xf numFmtId="9" fontId="3" fillId="0" borderId="0" applyFont="0" applyFill="0" applyBorder="0" applyAlignment="0" applyProtection="0"/>
    <xf numFmtId="10" fontId="3" fillId="0" borderId="5"/>
    <xf numFmtId="10" fontId="3" fillId="0" borderId="5"/>
    <xf numFmtId="10" fontId="3" fillId="0" borderId="5"/>
    <xf numFmtId="10" fontId="3" fillId="0" borderId="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5"/>
    <xf numFmtId="10" fontId="3" fillId="0" borderId="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5"/>
    <xf numFmtId="10" fontId="3" fillId="0" borderId="5"/>
    <xf numFmtId="10" fontId="3" fillId="0" borderId="5"/>
    <xf numFmtId="10" fontId="3" fillId="0" borderId="5"/>
    <xf numFmtId="9" fontId="3" fillId="0" borderId="0" applyFont="0" applyFill="0" applyBorder="0" applyAlignment="0" applyProtection="0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10" fontId="3" fillId="0" borderId="5"/>
    <xf numFmtId="9" fontId="3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37" borderId="5"/>
    <xf numFmtId="0" fontId="25" fillId="0" borderId="0" applyNumberFormat="0" applyFont="0" applyFill="0" applyBorder="0" applyAlignment="0" applyProtection="0">
      <alignment horizontal="left"/>
    </xf>
    <xf numFmtId="15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26" fillId="0" borderId="3">
      <alignment horizontal="center"/>
    </xf>
    <xf numFmtId="3" fontId="25" fillId="0" borderId="0" applyFont="0" applyFill="0" applyBorder="0" applyAlignment="0" applyProtection="0"/>
    <xf numFmtId="0" fontId="25" fillId="38" borderId="0" applyNumberFormat="0" applyFont="0" applyBorder="0" applyAlignment="0" applyProtection="0"/>
    <xf numFmtId="42" fontId="3" fillId="32" borderId="0"/>
    <xf numFmtId="10" fontId="3" fillId="32" borderId="0"/>
    <xf numFmtId="10" fontId="3" fillId="32" borderId="0"/>
    <xf numFmtId="10" fontId="3" fillId="32" borderId="0"/>
    <xf numFmtId="10" fontId="3" fillId="32" borderId="0"/>
    <xf numFmtId="10" fontId="3" fillId="32" borderId="0"/>
    <xf numFmtId="10" fontId="3" fillId="32" borderId="0"/>
    <xf numFmtId="175" fontId="3" fillId="32" borderId="0"/>
    <xf numFmtId="175" fontId="3" fillId="32" borderId="0"/>
    <xf numFmtId="175" fontId="3" fillId="32" borderId="0"/>
    <xf numFmtId="175" fontId="3" fillId="32" borderId="0"/>
    <xf numFmtId="175" fontId="3" fillId="32" borderId="0"/>
    <xf numFmtId="175" fontId="3" fillId="32" borderId="0"/>
    <xf numFmtId="42" fontId="3" fillId="32" borderId="0"/>
    <xf numFmtId="164" fontId="20" fillId="0" borderId="0" applyBorder="0" applyAlignment="0"/>
    <xf numFmtId="176" fontId="3" fillId="0" borderId="0" applyFont="0" applyFill="0" applyAlignment="0">
      <alignment horizontal="right"/>
    </xf>
    <xf numFmtId="176" fontId="3" fillId="0" borderId="0" applyFont="0" applyFill="0" applyAlignment="0">
      <alignment horizontal="right"/>
    </xf>
    <xf numFmtId="176" fontId="3" fillId="0" borderId="0" applyFont="0" applyFill="0" applyAlignment="0">
      <alignment horizontal="right"/>
    </xf>
    <xf numFmtId="176" fontId="3" fillId="0" borderId="0" applyFont="0" applyFill="0" applyAlignment="0">
      <alignment horizontal="right"/>
    </xf>
    <xf numFmtId="176" fontId="3" fillId="0" borderId="0" applyFont="0" applyFill="0" applyAlignment="0">
      <alignment horizontal="right"/>
    </xf>
    <xf numFmtId="176" fontId="3" fillId="0" borderId="0" applyFont="0" applyFill="0" applyAlignment="0">
      <alignment horizontal="right"/>
    </xf>
    <xf numFmtId="4" fontId="18" fillId="34" borderId="57" applyNumberFormat="0" applyProtection="0">
      <alignment vertical="center"/>
    </xf>
    <xf numFmtId="4" fontId="18" fillId="34" borderId="57" applyNumberFormat="0" applyProtection="0">
      <alignment vertical="center"/>
    </xf>
    <xf numFmtId="4" fontId="128" fillId="33" borderId="57" applyNumberFormat="0" applyProtection="0">
      <alignment vertical="center"/>
    </xf>
    <xf numFmtId="4" fontId="128" fillId="33" borderId="57" applyNumberFormat="0" applyProtection="0">
      <alignment vertical="center"/>
    </xf>
    <xf numFmtId="4" fontId="18" fillId="33" borderId="57" applyNumberFormat="0" applyProtection="0">
      <alignment horizontal="left" vertical="center" indent="1"/>
    </xf>
    <xf numFmtId="4" fontId="18" fillId="33" borderId="57" applyNumberFormat="0" applyProtection="0">
      <alignment horizontal="left" vertical="center" indent="1"/>
    </xf>
    <xf numFmtId="0" fontId="129" fillId="34" borderId="16" applyNumberFormat="0" applyProtection="0">
      <alignment horizontal="left" vertical="top" indent="1"/>
    </xf>
    <xf numFmtId="0" fontId="129" fillId="34" borderId="16" applyNumberFormat="0" applyProtection="0">
      <alignment horizontal="left" vertical="top" indent="1"/>
    </xf>
    <xf numFmtId="0" fontId="3" fillId="41" borderId="9" applyNumberFormat="0" applyProtection="0">
      <alignment horizontal="left" vertical="center" indent="1"/>
    </xf>
    <xf numFmtId="0" fontId="3" fillId="41" borderId="9" applyNumberFormat="0" applyProtection="0">
      <alignment horizontal="left" vertical="center" indent="1"/>
    </xf>
    <xf numFmtId="0" fontId="3" fillId="41" borderId="9" applyNumberFormat="0" applyProtection="0">
      <alignment horizontal="left" vertical="center" indent="1"/>
    </xf>
    <xf numFmtId="0" fontId="3" fillId="41" borderId="9" applyNumberFormat="0" applyProtection="0">
      <alignment horizontal="left" vertical="center" indent="1"/>
    </xf>
    <xf numFmtId="4" fontId="18" fillId="95" borderId="57" applyNumberFormat="0" applyProtection="0">
      <alignment horizontal="left" vertical="center" indent="1"/>
    </xf>
    <xf numFmtId="4" fontId="18" fillId="3" borderId="57" applyNumberFormat="0" applyProtection="0">
      <alignment horizontal="right" vertical="center"/>
    </xf>
    <xf numFmtId="4" fontId="18" fillId="3" borderId="57" applyNumberFormat="0" applyProtection="0">
      <alignment horizontal="right" vertical="center"/>
    </xf>
    <xf numFmtId="4" fontId="18" fillId="108" borderId="57" applyNumberFormat="0" applyProtection="0">
      <alignment horizontal="right" vertical="center"/>
    </xf>
    <xf numFmtId="4" fontId="18" fillId="108" borderId="57" applyNumberFormat="0" applyProtection="0">
      <alignment horizontal="right" vertical="center"/>
    </xf>
    <xf numFmtId="4" fontId="18" fillId="16" borderId="58" applyNumberFormat="0" applyProtection="0">
      <alignment horizontal="right" vertical="center"/>
    </xf>
    <xf numFmtId="4" fontId="18" fillId="16" borderId="58" applyNumberFormat="0" applyProtection="0">
      <alignment horizontal="right" vertical="center"/>
    </xf>
    <xf numFmtId="4" fontId="18" fillId="11" borderId="57" applyNumberFormat="0" applyProtection="0">
      <alignment horizontal="right" vertical="center"/>
    </xf>
    <xf numFmtId="4" fontId="18" fillId="11" borderId="57" applyNumberFormat="0" applyProtection="0">
      <alignment horizontal="right" vertical="center"/>
    </xf>
    <xf numFmtId="4" fontId="18" fillId="12" borderId="57" applyNumberFormat="0" applyProtection="0">
      <alignment horizontal="right" vertical="center"/>
    </xf>
    <xf numFmtId="4" fontId="18" fillId="12" borderId="57" applyNumberFormat="0" applyProtection="0">
      <alignment horizontal="right" vertical="center"/>
    </xf>
    <xf numFmtId="4" fontId="18" fillId="24" borderId="57" applyNumberFormat="0" applyProtection="0">
      <alignment horizontal="right" vertical="center"/>
    </xf>
    <xf numFmtId="4" fontId="18" fillId="24" borderId="57" applyNumberFormat="0" applyProtection="0">
      <alignment horizontal="right" vertical="center"/>
    </xf>
    <xf numFmtId="4" fontId="18" fillId="20" borderId="57" applyNumberFormat="0" applyProtection="0">
      <alignment horizontal="right" vertical="center"/>
    </xf>
    <xf numFmtId="4" fontId="18" fillId="20" borderId="57" applyNumberFormat="0" applyProtection="0">
      <alignment horizontal="right" vertical="center"/>
    </xf>
    <xf numFmtId="4" fontId="18" fillId="43" borderId="57" applyNumberFormat="0" applyProtection="0">
      <alignment horizontal="right" vertical="center"/>
    </xf>
    <xf numFmtId="4" fontId="18" fillId="43" borderId="57" applyNumberFormat="0" applyProtection="0">
      <alignment horizontal="right" vertical="center"/>
    </xf>
    <xf numFmtId="4" fontId="18" fillId="10" borderId="57" applyNumberFormat="0" applyProtection="0">
      <alignment horizontal="right" vertical="center"/>
    </xf>
    <xf numFmtId="4" fontId="18" fillId="10" borderId="57" applyNumberFormat="0" applyProtection="0">
      <alignment horizontal="right" vertical="center"/>
    </xf>
    <xf numFmtId="4" fontId="18" fillId="87" borderId="58" applyNumberFormat="0" applyProtection="0">
      <alignment horizontal="left" vertical="center" indent="1"/>
    </xf>
    <xf numFmtId="4" fontId="18" fillId="87" borderId="58" applyNumberFormat="0" applyProtection="0">
      <alignment horizontal="left" vertical="center" indent="1"/>
    </xf>
    <xf numFmtId="4" fontId="3" fillId="46" borderId="58" applyNumberFormat="0" applyProtection="0">
      <alignment horizontal="left" vertical="center" indent="1"/>
    </xf>
    <xf numFmtId="4" fontId="3" fillId="46" borderId="58" applyNumberFormat="0" applyProtection="0">
      <alignment horizontal="left" vertical="center" indent="1"/>
    </xf>
    <xf numFmtId="4" fontId="3" fillId="46" borderId="58" applyNumberFormat="0" applyProtection="0">
      <alignment horizontal="left" vertical="center" indent="1"/>
    </xf>
    <xf numFmtId="4" fontId="3" fillId="46" borderId="58" applyNumberFormat="0" applyProtection="0">
      <alignment horizontal="left" vertical="center" indent="1"/>
    </xf>
    <xf numFmtId="4" fontId="3" fillId="46" borderId="58" applyNumberFormat="0" applyProtection="0">
      <alignment horizontal="left" vertical="center" indent="1"/>
    </xf>
    <xf numFmtId="4" fontId="18" fillId="47" borderId="57" applyNumberFormat="0" applyProtection="0">
      <alignment horizontal="right" vertical="center"/>
    </xf>
    <xf numFmtId="4" fontId="18" fillId="47" borderId="57" applyNumberFormat="0" applyProtection="0">
      <alignment horizontal="right" vertical="center"/>
    </xf>
    <xf numFmtId="4" fontId="35" fillId="49" borderId="0" applyNumberFormat="0" applyProtection="0">
      <alignment horizontal="left" vertical="center" indent="1"/>
    </xf>
    <xf numFmtId="4" fontId="18" fillId="49" borderId="58" applyNumberFormat="0" applyProtection="0">
      <alignment horizontal="left" vertical="center" indent="1"/>
    </xf>
    <xf numFmtId="4" fontId="18" fillId="49" borderId="58" applyNumberFormat="0" applyProtection="0">
      <alignment horizontal="left" vertical="center" indent="1"/>
    </xf>
    <xf numFmtId="4" fontId="18" fillId="49" borderId="58" applyNumberFormat="0" applyProtection="0">
      <alignment horizontal="left" vertical="center" indent="1"/>
    </xf>
    <xf numFmtId="4" fontId="35" fillId="47" borderId="0" applyNumberFormat="0" applyProtection="0">
      <alignment horizontal="left" vertical="center" indent="1"/>
    </xf>
    <xf numFmtId="4" fontId="18" fillId="47" borderId="58" applyNumberFormat="0" applyProtection="0">
      <alignment horizontal="left" vertical="center" indent="1"/>
    </xf>
    <xf numFmtId="4" fontId="18" fillId="47" borderId="58" applyNumberFormat="0" applyProtection="0">
      <alignment horizontal="left" vertical="center" indent="1"/>
    </xf>
    <xf numFmtId="4" fontId="18" fillId="47" borderId="58" applyNumberFormat="0" applyProtection="0">
      <alignment horizontal="left" vertical="center" indent="1"/>
    </xf>
    <xf numFmtId="0" fontId="3" fillId="46" borderId="16" applyNumberFormat="0" applyProtection="0">
      <alignment horizontal="left" vertical="center" indent="1"/>
    </xf>
    <xf numFmtId="0" fontId="3" fillId="46" borderId="16" applyNumberFormat="0" applyProtection="0">
      <alignment horizontal="left" vertical="center" indent="1"/>
    </xf>
    <xf numFmtId="0" fontId="3" fillId="46" borderId="16" applyNumberFormat="0" applyProtection="0">
      <alignment horizontal="left" vertical="center" indent="1"/>
    </xf>
    <xf numFmtId="0" fontId="18" fillId="104" borderId="57" applyNumberFormat="0" applyProtection="0">
      <alignment horizontal="left" vertical="center" indent="1"/>
    </xf>
    <xf numFmtId="0" fontId="18" fillId="104" borderId="57" applyNumberFormat="0" applyProtection="0">
      <alignment horizontal="left" vertical="center" indent="1"/>
    </xf>
    <xf numFmtId="0" fontId="18" fillId="104" borderId="57" applyNumberFormat="0" applyProtection="0">
      <alignment horizontal="left" vertical="center" indent="1"/>
    </xf>
    <xf numFmtId="0" fontId="3" fillId="46" borderId="16" applyNumberFormat="0" applyProtection="0">
      <alignment horizontal="left" vertical="top" indent="1"/>
    </xf>
    <xf numFmtId="0" fontId="3" fillId="46" borderId="16" applyNumberFormat="0" applyProtection="0">
      <alignment horizontal="left" vertical="top" indent="1"/>
    </xf>
    <xf numFmtId="0" fontId="3" fillId="46" borderId="16" applyNumberFormat="0" applyProtection="0">
      <alignment horizontal="left" vertical="top" indent="1"/>
    </xf>
    <xf numFmtId="0" fontId="3" fillId="48" borderId="9" applyNumberFormat="0" applyProtection="0">
      <alignment horizontal="left" vertical="center" indent="1"/>
    </xf>
    <xf numFmtId="0" fontId="3" fillId="48" borderId="9" applyNumberFormat="0" applyProtection="0">
      <alignment horizontal="left" vertical="center" indent="1"/>
    </xf>
    <xf numFmtId="0" fontId="18" fillId="46" borderId="16" applyNumberFormat="0" applyProtection="0">
      <alignment horizontal="left" vertical="top" indent="1"/>
    </xf>
    <xf numFmtId="0" fontId="18" fillId="46" borderId="16" applyNumberFormat="0" applyProtection="0">
      <alignment horizontal="left" vertical="top" indent="1"/>
    </xf>
    <xf numFmtId="0" fontId="18" fillId="46" borderId="16" applyNumberFormat="0" applyProtection="0">
      <alignment horizontal="left" vertical="top" indent="1"/>
    </xf>
    <xf numFmtId="0" fontId="3" fillId="47" borderId="16" applyNumberFormat="0" applyProtection="0">
      <alignment horizontal="left" vertical="center" indent="1"/>
    </xf>
    <xf numFmtId="0" fontId="3" fillId="47" borderId="16" applyNumberFormat="0" applyProtection="0">
      <alignment horizontal="left" vertical="center" indent="1"/>
    </xf>
    <xf numFmtId="0" fontId="3" fillId="47" borderId="16" applyNumberFormat="0" applyProtection="0">
      <alignment horizontal="left" vertical="center" indent="1"/>
    </xf>
    <xf numFmtId="0" fontId="18" fillId="109" borderId="57" applyNumberFormat="0" applyProtection="0">
      <alignment horizontal="left" vertical="center" indent="1"/>
    </xf>
    <xf numFmtId="0" fontId="18" fillId="109" borderId="57" applyNumberFormat="0" applyProtection="0">
      <alignment horizontal="left" vertical="center" indent="1"/>
    </xf>
    <xf numFmtId="0" fontId="18" fillId="109" borderId="57" applyNumberFormat="0" applyProtection="0">
      <alignment horizontal="left" vertical="center" indent="1"/>
    </xf>
    <xf numFmtId="0" fontId="3" fillId="47" borderId="16" applyNumberFormat="0" applyProtection="0">
      <alignment horizontal="left" vertical="top" indent="1"/>
    </xf>
    <xf numFmtId="0" fontId="3" fillId="47" borderId="16" applyNumberFormat="0" applyProtection="0">
      <alignment horizontal="left" vertical="top" indent="1"/>
    </xf>
    <xf numFmtId="0" fontId="3" fillId="47" borderId="16" applyNumberFormat="0" applyProtection="0">
      <alignment horizontal="left" vertical="top" indent="1"/>
    </xf>
    <xf numFmtId="0" fontId="18" fillId="47" borderId="16" applyNumberFormat="0" applyProtection="0">
      <alignment horizontal="left" vertical="top" indent="1"/>
    </xf>
    <xf numFmtId="0" fontId="18" fillId="47" borderId="16" applyNumberFormat="0" applyProtection="0">
      <alignment horizontal="left" vertical="top" indent="1"/>
    </xf>
    <xf numFmtId="0" fontId="18" fillId="47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18" fillId="8" borderId="57" applyNumberFormat="0" applyProtection="0">
      <alignment horizontal="left" vertical="center" indent="1"/>
    </xf>
    <xf numFmtId="0" fontId="18" fillId="8" borderId="57" applyNumberFormat="0" applyProtection="0">
      <alignment horizontal="left" vertical="center" indent="1"/>
    </xf>
    <xf numFmtId="0" fontId="18" fillId="8" borderId="57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8" borderId="16" applyNumberFormat="0" applyProtection="0">
      <alignment horizontal="left" vertical="top" indent="1"/>
    </xf>
    <xf numFmtId="0" fontId="3" fillId="8" borderId="16" applyNumberFormat="0" applyProtection="0">
      <alignment horizontal="left" vertical="top" indent="1"/>
    </xf>
    <xf numFmtId="0" fontId="18" fillId="8" borderId="16" applyNumberFormat="0" applyProtection="0">
      <alignment horizontal="left" vertical="top" indent="1"/>
    </xf>
    <xf numFmtId="0" fontId="18" fillId="8" borderId="16" applyNumberFormat="0" applyProtection="0">
      <alignment horizontal="left" vertical="top" indent="1"/>
    </xf>
    <xf numFmtId="0" fontId="18" fillId="8" borderId="16" applyNumberFormat="0" applyProtection="0">
      <alignment horizontal="left" vertical="top" indent="1"/>
    </xf>
    <xf numFmtId="0" fontId="3" fillId="49" borderId="16" applyNumberFormat="0" applyProtection="0">
      <alignment horizontal="left" vertical="center" indent="1"/>
    </xf>
    <xf numFmtId="0" fontId="3" fillId="49" borderId="16" applyNumberFormat="0" applyProtection="0">
      <alignment horizontal="left" vertical="center" indent="1"/>
    </xf>
    <xf numFmtId="0" fontId="3" fillId="49" borderId="16" applyNumberFormat="0" applyProtection="0">
      <alignment horizontal="left" vertical="center" indent="1"/>
    </xf>
    <xf numFmtId="0" fontId="18" fillId="49" borderId="57" applyNumberFormat="0" applyProtection="0">
      <alignment horizontal="left" vertical="center" indent="1"/>
    </xf>
    <xf numFmtId="0" fontId="18" fillId="49" borderId="57" applyNumberFormat="0" applyProtection="0">
      <alignment horizontal="left" vertical="center" indent="1"/>
    </xf>
    <xf numFmtId="0" fontId="18" fillId="49" borderId="57" applyNumberFormat="0" applyProtection="0">
      <alignment horizontal="left" vertical="center" indent="1"/>
    </xf>
    <xf numFmtId="0" fontId="3" fillId="49" borderId="16" applyNumberFormat="0" applyProtection="0">
      <alignment horizontal="left" vertical="top" indent="1"/>
    </xf>
    <xf numFmtId="0" fontId="3" fillId="49" borderId="16" applyNumberFormat="0" applyProtection="0">
      <alignment horizontal="left" vertical="top" indent="1"/>
    </xf>
    <xf numFmtId="0" fontId="3" fillId="49" borderId="16" applyNumberFormat="0" applyProtection="0">
      <alignment horizontal="left" vertical="top" indent="1"/>
    </xf>
    <xf numFmtId="0" fontId="18" fillId="49" borderId="16" applyNumberFormat="0" applyProtection="0">
      <alignment horizontal="left" vertical="top" indent="1"/>
    </xf>
    <xf numFmtId="0" fontId="18" fillId="49" borderId="16" applyNumberFormat="0" applyProtection="0">
      <alignment horizontal="left" vertical="top" indent="1"/>
    </xf>
    <xf numFmtId="0" fontId="18" fillId="49" borderId="16" applyNumberFormat="0" applyProtection="0">
      <alignment horizontal="left" vertical="top" indent="1"/>
    </xf>
    <xf numFmtId="0" fontId="3" fillId="50" borderId="59" applyNumberFormat="0">
      <protection locked="0"/>
    </xf>
    <xf numFmtId="0" fontId="3" fillId="50" borderId="59" applyNumberFormat="0">
      <protection locked="0"/>
    </xf>
    <xf numFmtId="0" fontId="3" fillId="50" borderId="59" applyNumberFormat="0">
      <protection locked="0"/>
    </xf>
    <xf numFmtId="0" fontId="3" fillId="50" borderId="59" applyNumberFormat="0">
      <protection locked="0"/>
    </xf>
    <xf numFmtId="0" fontId="18" fillId="50" borderId="60" applyNumberFormat="0">
      <protection locked="0"/>
    </xf>
    <xf numFmtId="0" fontId="18" fillId="50" borderId="60" applyNumberFormat="0">
      <protection locked="0"/>
    </xf>
    <xf numFmtId="0" fontId="18" fillId="50" borderId="60" applyNumberFormat="0">
      <protection locked="0"/>
    </xf>
    <xf numFmtId="4" fontId="108" fillId="36" borderId="61" applyNumberFormat="0" applyProtection="0">
      <alignment vertical="center"/>
    </xf>
    <xf numFmtId="4" fontId="108" fillId="36" borderId="61" applyNumberFormat="0" applyProtection="0">
      <alignment vertical="center"/>
    </xf>
    <xf numFmtId="4" fontId="128" fillId="91" borderId="59" applyNumberFormat="0" applyProtection="0">
      <alignment vertical="center"/>
    </xf>
    <xf numFmtId="4" fontId="128" fillId="91" borderId="59" applyNumberFormat="0" applyProtection="0">
      <alignment vertical="center"/>
    </xf>
    <xf numFmtId="4" fontId="108" fillId="104" borderId="61" applyNumberFormat="0" applyProtection="0">
      <alignment horizontal="left" vertical="center" indent="1"/>
    </xf>
    <xf numFmtId="4" fontId="108" fillId="104" borderId="61" applyNumberFormat="0" applyProtection="0">
      <alignment horizontal="left" vertical="center" indent="1"/>
    </xf>
    <xf numFmtId="0" fontId="108" fillId="36" borderId="61" applyNumberFormat="0" applyProtection="0">
      <alignment horizontal="left" vertical="top" indent="1"/>
    </xf>
    <xf numFmtId="0" fontId="108" fillId="36" borderId="61" applyNumberFormat="0" applyProtection="0">
      <alignment horizontal="left" vertical="top" indent="1"/>
    </xf>
    <xf numFmtId="4" fontId="18" fillId="0" borderId="57" applyNumberFormat="0" applyProtection="0">
      <alignment horizontal="right" vertical="center"/>
    </xf>
    <xf numFmtId="4" fontId="18" fillId="0" borderId="57" applyNumberFormat="0" applyProtection="0">
      <alignment horizontal="right" vertical="center"/>
    </xf>
    <xf numFmtId="4" fontId="128" fillId="32" borderId="57" applyNumberFormat="0" applyProtection="0">
      <alignment horizontal="right" vertical="center"/>
    </xf>
    <xf numFmtId="4" fontId="128" fillId="32" borderId="57" applyNumberFormat="0" applyProtection="0">
      <alignment horizontal="right" vertical="center"/>
    </xf>
    <xf numFmtId="0" fontId="3" fillId="41" borderId="62" applyNumberFormat="0" applyProtection="0">
      <alignment horizontal="left" vertical="center" indent="1"/>
    </xf>
    <xf numFmtId="4" fontId="18" fillId="95" borderId="57" applyNumberFormat="0" applyProtection="0">
      <alignment horizontal="left" vertical="center" indent="1"/>
    </xf>
    <xf numFmtId="0" fontId="3" fillId="41" borderId="62" applyNumberFormat="0" applyProtection="0">
      <alignment horizontal="left" vertical="center" indent="1"/>
    </xf>
    <xf numFmtId="0" fontId="3" fillId="41" borderId="62" applyNumberFormat="0" applyProtection="0">
      <alignment horizontal="left" vertical="center" indent="1"/>
    </xf>
    <xf numFmtId="0" fontId="3" fillId="41" borderId="62" applyNumberFormat="0" applyProtection="0">
      <alignment horizontal="left" vertical="center" indent="1"/>
    </xf>
    <xf numFmtId="4" fontId="18" fillId="95" borderId="57" applyNumberFormat="0" applyProtection="0">
      <alignment horizontal="left" vertical="center" indent="1"/>
    </xf>
    <xf numFmtId="0" fontId="3" fillId="41" borderId="62" applyNumberFormat="0" applyProtection="0">
      <alignment horizontal="left" vertical="center" indent="1"/>
    </xf>
    <xf numFmtId="0" fontId="108" fillId="47" borderId="61" applyNumberFormat="0" applyProtection="0">
      <alignment horizontal="left" vertical="top" indent="1"/>
    </xf>
    <xf numFmtId="0" fontId="3" fillId="41" borderId="62" applyNumberFormat="0" applyProtection="0">
      <alignment horizontal="left" vertical="center" indent="1"/>
    </xf>
    <xf numFmtId="0" fontId="3" fillId="41" borderId="62" applyNumberFormat="0" applyProtection="0">
      <alignment horizontal="left" vertical="center" indent="1"/>
    </xf>
    <xf numFmtId="0" fontId="3" fillId="41" borderId="62" applyNumberFormat="0" applyProtection="0">
      <alignment horizontal="left" vertical="center" indent="1"/>
    </xf>
    <xf numFmtId="0" fontId="108" fillId="47" borderId="61" applyNumberFormat="0" applyProtection="0">
      <alignment horizontal="left" vertical="top" indent="1"/>
    </xf>
    <xf numFmtId="4" fontId="130" fillId="89" borderId="58" applyNumberFormat="0" applyProtection="0">
      <alignment horizontal="left" vertical="center" indent="1"/>
    </xf>
    <xf numFmtId="4" fontId="130" fillId="89" borderId="58" applyNumberFormat="0" applyProtection="0">
      <alignment horizontal="left" vertical="center" indent="1"/>
    </xf>
    <xf numFmtId="4" fontId="131" fillId="50" borderId="57" applyNumberFormat="0" applyProtection="0">
      <alignment horizontal="right" vertical="center"/>
    </xf>
    <xf numFmtId="4" fontId="131" fillId="50" borderId="57" applyNumberFormat="0" applyProtection="0">
      <alignment horizontal="right" vertical="center"/>
    </xf>
    <xf numFmtId="39" fontId="3" fillId="52" borderId="0"/>
    <xf numFmtId="39" fontId="3" fillId="52" borderId="0"/>
    <xf numFmtId="39" fontId="3" fillId="52" borderId="0"/>
    <xf numFmtId="39" fontId="3" fillId="52" borderId="0"/>
    <xf numFmtId="39" fontId="3" fillId="52" borderId="0"/>
    <xf numFmtId="39" fontId="3" fillId="52" borderId="0"/>
    <xf numFmtId="38" fontId="18" fillId="0" borderId="19"/>
    <xf numFmtId="38" fontId="18" fillId="0" borderId="19"/>
    <xf numFmtId="38" fontId="18" fillId="0" borderId="19"/>
    <xf numFmtId="38" fontId="18" fillId="0" borderId="19"/>
    <xf numFmtId="38" fontId="18" fillId="0" borderId="19"/>
    <xf numFmtId="167" fontId="3" fillId="0" borderId="0">
      <alignment horizontal="left" wrapText="1"/>
    </xf>
    <xf numFmtId="190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219" fontId="3" fillId="0" borderId="0">
      <alignment horizontal="left" wrapText="1"/>
    </xf>
    <xf numFmtId="0" fontId="13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7" fillId="0" borderId="63" applyNumberFormat="0" applyFill="0" applyAlignment="0" applyProtection="0"/>
    <xf numFmtId="0" fontId="68" fillId="0" borderId="31" applyNumberFormat="0" applyFill="0" applyAlignment="0" applyProtection="0"/>
    <xf numFmtId="0" fontId="68" fillId="0" borderId="64" applyNumberFormat="0" applyFill="0" applyAlignment="0" applyProtection="0"/>
    <xf numFmtId="0" fontId="68" fillId="0" borderId="64" applyNumberFormat="0" applyFill="0" applyAlignment="0" applyProtection="0"/>
    <xf numFmtId="0" fontId="120" fillId="0" borderId="0" applyNumberFormat="0" applyFill="0" applyBorder="0" applyAlignment="0" applyProtection="0"/>
    <xf numFmtId="182" fontId="89" fillId="0" borderId="0" applyFont="0" applyFill="0" applyBorder="0" applyAlignment="0" applyProtection="0"/>
    <xf numFmtId="184" fontId="89" fillId="0" borderId="0" applyFont="0" applyFill="0" applyBorder="0" applyAlignment="0" applyProtection="0"/>
  </cellStyleXfs>
  <cellXfs count="623">
    <xf numFmtId="0" fontId="0" fillId="0" borderId="0" xfId="0"/>
    <xf numFmtId="164" fontId="5" fillId="0" borderId="0" xfId="272" applyNumberFormat="1" applyFont="1" applyFill="1"/>
    <xf numFmtId="3" fontId="5" fillId="0" borderId="0" xfId="272" applyNumberFormat="1" applyFont="1" applyFill="1"/>
    <xf numFmtId="42" fontId="5" fillId="0" borderId="0" xfId="296" applyNumberFormat="1" applyFont="1" applyFill="1"/>
    <xf numFmtId="41" fontId="5" fillId="0" borderId="0" xfId="296" applyNumberFormat="1" applyFont="1" applyFill="1"/>
    <xf numFmtId="42" fontId="5" fillId="0" borderId="2" xfId="296" applyNumberFormat="1" applyFont="1" applyFill="1" applyBorder="1"/>
    <xf numFmtId="10" fontId="5" fillId="0" borderId="2" xfId="386" applyNumberFormat="1" applyFont="1" applyFill="1" applyBorder="1"/>
    <xf numFmtId="165" fontId="5" fillId="0" borderId="0" xfId="296" applyNumberFormat="1" applyFont="1" applyFill="1"/>
    <xf numFmtId="10" fontId="5" fillId="0" borderId="14" xfId="386" applyNumberFormat="1" applyFont="1" applyFill="1" applyBorder="1"/>
    <xf numFmtId="165" fontId="5" fillId="0" borderId="2" xfId="296" applyNumberFormat="1" applyFont="1" applyFill="1" applyBorder="1"/>
    <xf numFmtId="0" fontId="3" fillId="0" borderId="0" xfId="362"/>
    <xf numFmtId="0" fontId="3" fillId="0" borderId="0" xfId="362" applyFont="1" applyFill="1"/>
    <xf numFmtId="43" fontId="3" fillId="0" borderId="0" xfId="265" applyFont="1" applyFill="1" applyBorder="1"/>
    <xf numFmtId="0" fontId="4" fillId="0" borderId="0" xfId="362" applyFont="1"/>
    <xf numFmtId="44" fontId="3" fillId="0" borderId="0" xfId="289" applyFont="1" applyFill="1" applyBorder="1"/>
    <xf numFmtId="44" fontId="3" fillId="0" borderId="0" xfId="289" applyFont="1" applyFill="1"/>
    <xf numFmtId="43" fontId="3" fillId="0" borderId="0" xfId="265" applyFont="1" applyFill="1"/>
    <xf numFmtId="43" fontId="3" fillId="0" borderId="0" xfId="265"/>
    <xf numFmtId="0" fontId="39" fillId="0" borderId="0" xfId="362" applyFont="1"/>
    <xf numFmtId="44" fontId="4" fillId="0" borderId="0" xfId="265" applyNumberFormat="1" applyFont="1" applyFill="1" applyBorder="1"/>
    <xf numFmtId="0" fontId="3" fillId="0" borderId="0" xfId="340" applyNumberFormat="1" applyFont="1" applyFill="1" applyAlignment="1"/>
    <xf numFmtId="0" fontId="3" fillId="0" borderId="0" xfId="340" applyNumberFormat="1" applyFont="1" applyFill="1" applyAlignment="1">
      <alignment horizontal="center"/>
    </xf>
    <xf numFmtId="0" fontId="5" fillId="0" borderId="0" xfId="340" applyNumberFormat="1" applyFont="1" applyFill="1" applyAlignment="1"/>
    <xf numFmtId="0" fontId="5" fillId="0" borderId="0" xfId="340" applyNumberFormat="1" applyFont="1" applyFill="1" applyAlignment="1">
      <alignment horizontal="center"/>
    </xf>
    <xf numFmtId="14" fontId="5" fillId="0" borderId="0" xfId="340" applyNumberFormat="1" applyFont="1" applyFill="1" applyAlignment="1">
      <alignment horizontal="center"/>
    </xf>
    <xf numFmtId="0" fontId="5" fillId="0" borderId="0" xfId="340" applyNumberFormat="1" applyFont="1" applyFill="1" applyAlignment="1">
      <alignment horizontal="left"/>
    </xf>
    <xf numFmtId="0" fontId="7" fillId="0" borderId="0" xfId="340" applyNumberFormat="1" applyFont="1" applyFill="1" applyAlignment="1"/>
    <xf numFmtId="0" fontId="6" fillId="0" borderId="0" xfId="340" applyNumberFormat="1" applyFont="1" applyFill="1" applyAlignment="1">
      <alignment horizontal="center"/>
    </xf>
    <xf numFmtId="0" fontId="5" fillId="0" borderId="0" xfId="340" applyNumberFormat="1" applyFont="1" applyFill="1" applyBorder="1" applyAlignment="1"/>
    <xf numFmtId="10" fontId="5" fillId="0" borderId="2" xfId="340" applyNumberFormat="1" applyFont="1" applyFill="1" applyBorder="1" applyAlignment="1"/>
    <xf numFmtId="165" fontId="5" fillId="0" borderId="0" xfId="340" applyNumberFormat="1" applyFont="1" applyFill="1" applyAlignment="1"/>
    <xf numFmtId="0" fontId="5" fillId="0" borderId="0" xfId="340" applyNumberFormat="1" applyFont="1" applyFill="1" applyBorder="1" applyAlignment="1">
      <alignment horizontal="center"/>
    </xf>
    <xf numFmtId="0" fontId="5" fillId="0" borderId="0" xfId="340" applyNumberFormat="1" applyFont="1" applyFill="1" applyAlignment="1">
      <alignment horizontal="left" wrapText="1"/>
    </xf>
    <xf numFmtId="3" fontId="5" fillId="0" borderId="0" xfId="340" applyNumberFormat="1" applyFont="1" applyFill="1" applyAlignment="1"/>
    <xf numFmtId="0" fontId="6" fillId="0" borderId="14" xfId="340" applyNumberFormat="1" applyFont="1" applyFill="1" applyBorder="1" applyAlignment="1">
      <alignment horizontal="center"/>
    </xf>
    <xf numFmtId="0" fontId="4" fillId="0" borderId="0" xfId="340" applyNumberFormat="1" applyFont="1" applyFill="1" applyAlignment="1">
      <alignment horizontal="centerContinuous" vertical="center"/>
    </xf>
    <xf numFmtId="0" fontId="0" fillId="0" borderId="0" xfId="0" applyFill="1"/>
    <xf numFmtId="37" fontId="0" fillId="0" borderId="14" xfId="0" applyNumberFormat="1" applyFill="1" applyBorder="1"/>
    <xf numFmtId="0" fontId="3" fillId="0" borderId="0" xfId="346"/>
    <xf numFmtId="0" fontId="4" fillId="0" borderId="0" xfId="346" applyFont="1"/>
    <xf numFmtId="0" fontId="4" fillId="0" borderId="0" xfId="346" applyFont="1" applyAlignment="1">
      <alignment horizontal="right"/>
    </xf>
    <xf numFmtId="167" fontId="45" fillId="0" borderId="0" xfId="346" applyNumberFormat="1" applyFont="1" applyFill="1" applyAlignment="1">
      <alignment horizontal="right"/>
    </xf>
    <xf numFmtId="0" fontId="44" fillId="0" borderId="0" xfId="346" applyNumberFormat="1" applyFont="1" applyFill="1" applyAlignment="1">
      <alignment horizontal="centerContinuous"/>
    </xf>
    <xf numFmtId="0" fontId="19" fillId="0" borderId="0" xfId="346" applyFont="1" applyAlignment="1">
      <alignment horizontal="center"/>
    </xf>
    <xf numFmtId="0" fontId="19" fillId="0" borderId="0" xfId="346" applyFont="1" applyAlignment="1">
      <alignment horizontal="left"/>
    </xf>
    <xf numFmtId="0" fontId="45" fillId="0" borderId="0" xfId="346" applyNumberFormat="1" applyFont="1" applyFill="1" applyAlignment="1">
      <alignment horizontal="left"/>
    </xf>
    <xf numFmtId="0" fontId="3" fillId="0" borderId="0" xfId="346" applyFont="1" applyFill="1"/>
    <xf numFmtId="43" fontId="3" fillId="0" borderId="0" xfId="262" applyFont="1" applyFill="1" applyBorder="1"/>
    <xf numFmtId="44" fontId="3" fillId="0" borderId="0" xfId="288" applyFont="1" applyFill="1" applyBorder="1"/>
    <xf numFmtId="43" fontId="3" fillId="0" borderId="0" xfId="262" applyBorder="1"/>
    <xf numFmtId="44" fontId="3" fillId="0" borderId="0" xfId="288" applyFont="1" applyFill="1"/>
    <xf numFmtId="43" fontId="3" fillId="0" borderId="0" xfId="262"/>
    <xf numFmtId="43" fontId="3" fillId="0" borderId="0" xfId="262" applyFont="1" applyFill="1"/>
    <xf numFmtId="44" fontId="4" fillId="0" borderId="0" xfId="262" applyNumberFormat="1" applyFont="1" applyFill="1" applyBorder="1"/>
    <xf numFmtId="181" fontId="5" fillId="0" borderId="0" xfId="368" applyNumberFormat="1" applyFont="1" applyFill="1" applyAlignment="1" applyProtection="1">
      <alignment horizontal="right"/>
    </xf>
    <xf numFmtId="181" fontId="5" fillId="0" borderId="14" xfId="368" applyNumberFormat="1" applyFont="1" applyFill="1" applyBorder="1" applyAlignment="1" applyProtection="1">
      <alignment horizontal="right"/>
    </xf>
    <xf numFmtId="181" fontId="5" fillId="0" borderId="21" xfId="368" applyNumberFormat="1" applyFont="1" applyFill="1" applyBorder="1" applyAlignment="1" applyProtection="1">
      <alignment horizontal="right"/>
    </xf>
    <xf numFmtId="39" fontId="49" fillId="0" borderId="0" xfId="368" applyFont="1" applyAlignment="1" applyProtection="1">
      <alignment horizontal="centerContinuous"/>
    </xf>
    <xf numFmtId="39" fontId="49" fillId="0" borderId="0" xfId="368" applyFont="1" applyFill="1" applyAlignment="1" applyProtection="1">
      <alignment horizontal="centerContinuous"/>
    </xf>
    <xf numFmtId="39" fontId="49" fillId="0" borderId="0" xfId="368" applyFont="1" applyBorder="1" applyAlignment="1" applyProtection="1">
      <alignment horizontal="centerContinuous"/>
    </xf>
    <xf numFmtId="14" fontId="49" fillId="0" borderId="0" xfId="368" applyNumberFormat="1" applyFont="1" applyAlignment="1" applyProtection="1">
      <alignment horizontal="centerContinuous"/>
    </xf>
    <xf numFmtId="39" fontId="6" fillId="0" borderId="0" xfId="368" applyFont="1" applyAlignment="1" applyProtection="1">
      <alignment horizontal="centerContinuous"/>
    </xf>
    <xf numFmtId="39" fontId="4" fillId="0" borderId="0" xfId="368" applyFont="1" applyAlignment="1" applyProtection="1">
      <alignment horizontal="centerContinuous"/>
    </xf>
    <xf numFmtId="39" fontId="4" fillId="0" borderId="0" xfId="368" applyFont="1" applyFill="1" applyAlignment="1" applyProtection="1">
      <alignment horizontal="centerContinuous"/>
    </xf>
    <xf numFmtId="39" fontId="4" fillId="0" borderId="0" xfId="368" applyFont="1" applyFill="1" applyAlignment="1" applyProtection="1"/>
    <xf numFmtId="39" fontId="3" fillId="0" borderId="0" xfId="368" applyFont="1" applyAlignment="1" applyProtection="1"/>
    <xf numFmtId="39" fontId="3" fillId="0" borderId="0" xfId="368" applyFont="1" applyFill="1" applyAlignment="1" applyProtection="1"/>
    <xf numFmtId="39" fontId="3" fillId="0" borderId="0" xfId="368" applyFont="1" applyProtection="1"/>
    <xf numFmtId="39" fontId="4" fillId="0" borderId="0" xfId="368" applyNumberFormat="1" applyFont="1" applyFill="1" applyProtection="1"/>
    <xf numFmtId="39" fontId="3" fillId="0" borderId="0" xfId="368" applyNumberFormat="1" applyFont="1" applyFill="1" applyProtection="1"/>
    <xf numFmtId="39" fontId="3" fillId="0" borderId="14" xfId="368" applyNumberFormat="1" applyFont="1" applyFill="1" applyBorder="1" applyAlignment="1" applyProtection="1">
      <alignment horizontal="center"/>
    </xf>
    <xf numFmtId="39" fontId="5" fillId="0" borderId="0" xfId="368" applyNumberFormat="1" applyFont="1" applyFill="1" applyProtection="1"/>
    <xf numFmtId="39" fontId="5" fillId="0" borderId="0" xfId="368" applyNumberFormat="1" applyFont="1" applyFill="1" applyAlignment="1" applyProtection="1">
      <alignment horizontal="fill"/>
    </xf>
    <xf numFmtId="39" fontId="5" fillId="0" borderId="0" xfId="368" applyFont="1" applyFill="1" applyAlignment="1" applyProtection="1">
      <alignment horizontal="fill"/>
    </xf>
    <xf numFmtId="39" fontId="5" fillId="0" borderId="0" xfId="368" applyFont="1" applyFill="1" applyProtection="1"/>
    <xf numFmtId="39" fontId="5" fillId="0" borderId="0" xfId="368" applyNumberFormat="1" applyFont="1" applyFill="1" applyAlignment="1" applyProtection="1">
      <alignment horizontal="left"/>
    </xf>
    <xf numFmtId="44" fontId="5" fillId="0" borderId="0" xfId="368" applyNumberFormat="1" applyFont="1" applyFill="1" applyAlignment="1" applyProtection="1">
      <alignment horizontal="right"/>
    </xf>
    <xf numFmtId="7" fontId="5" fillId="0" borderId="0" xfId="368" applyNumberFormat="1" applyFont="1" applyFill="1" applyAlignment="1" applyProtection="1">
      <alignment horizontal="right"/>
    </xf>
    <xf numFmtId="39" fontId="5" fillId="0" borderId="0" xfId="368" applyNumberFormat="1" applyFont="1" applyFill="1" applyAlignment="1" applyProtection="1">
      <alignment horizontal="right"/>
    </xf>
    <xf numFmtId="10" fontId="5" fillId="0" borderId="0" xfId="368" applyNumberFormat="1" applyFont="1" applyFill="1" applyAlignment="1" applyProtection="1">
      <alignment horizontal="right"/>
    </xf>
    <xf numFmtId="43" fontId="5" fillId="0" borderId="0" xfId="368" applyNumberFormat="1" applyFont="1" applyFill="1" applyAlignment="1" applyProtection="1">
      <alignment horizontal="right"/>
    </xf>
    <xf numFmtId="43" fontId="5" fillId="0" borderId="0" xfId="368" applyNumberFormat="1" applyFont="1" applyFill="1" applyBorder="1" applyAlignment="1" applyProtection="1">
      <alignment horizontal="right"/>
    </xf>
    <xf numFmtId="10" fontId="5" fillId="0" borderId="0" xfId="368" applyNumberFormat="1" applyFont="1" applyFill="1" applyBorder="1" applyAlignment="1" applyProtection="1">
      <alignment horizontal="right"/>
    </xf>
    <xf numFmtId="43" fontId="5" fillId="0" borderId="15" xfId="368" applyNumberFormat="1" applyFont="1" applyFill="1" applyBorder="1" applyAlignment="1" applyProtection="1">
      <alignment horizontal="right"/>
    </xf>
    <xf numFmtId="39" fontId="5" fillId="0" borderId="15" xfId="368" applyFont="1" applyFill="1" applyBorder="1" applyAlignment="1" applyProtection="1">
      <alignment horizontal="right"/>
    </xf>
    <xf numFmtId="186" fontId="5" fillId="0" borderId="15" xfId="368" applyNumberFormat="1" applyFont="1" applyFill="1" applyBorder="1" applyAlignment="1" applyProtection="1">
      <alignment horizontal="right"/>
    </xf>
    <xf numFmtId="39" fontId="5" fillId="0" borderId="0" xfId="368" applyNumberFormat="1" applyFont="1" applyFill="1" applyAlignment="1" applyProtection="1">
      <alignment horizontal="left" indent="1"/>
    </xf>
    <xf numFmtId="181" fontId="5" fillId="0" borderId="0" xfId="368" applyNumberFormat="1" applyFont="1" applyFill="1" applyBorder="1" applyAlignment="1" applyProtection="1">
      <alignment horizontal="right"/>
    </xf>
    <xf numFmtId="43" fontId="5" fillId="0" borderId="14" xfId="368" applyNumberFormat="1" applyFont="1" applyFill="1" applyBorder="1" applyAlignment="1" applyProtection="1">
      <alignment horizontal="right"/>
    </xf>
    <xf numFmtId="43" fontId="3" fillId="0" borderId="0" xfId="368" applyNumberFormat="1" applyFont="1" applyFill="1" applyAlignment="1" applyProtection="1">
      <alignment horizontal="right"/>
    </xf>
    <xf numFmtId="43" fontId="3" fillId="0" borderId="15" xfId="368" applyNumberFormat="1" applyFont="1" applyFill="1" applyBorder="1" applyAlignment="1" applyProtection="1">
      <alignment horizontal="right"/>
    </xf>
    <xf numFmtId="43" fontId="3" fillId="0" borderId="0" xfId="368" applyNumberFormat="1" applyFont="1" applyFill="1" applyBorder="1" applyAlignment="1" applyProtection="1">
      <alignment horizontal="right"/>
    </xf>
    <xf numFmtId="39" fontId="3" fillId="0" borderId="0" xfId="368" applyFont="1" applyFill="1" applyAlignment="1" applyProtection="1">
      <alignment horizontal="right"/>
    </xf>
    <xf numFmtId="186" fontId="3" fillId="0" borderId="0" xfId="368" applyNumberFormat="1" applyFont="1" applyFill="1" applyAlignment="1" applyProtection="1">
      <alignment horizontal="right"/>
    </xf>
    <xf numFmtId="39" fontId="5" fillId="0" borderId="0" xfId="368" applyFont="1" applyFill="1" applyBorder="1" applyAlignment="1" applyProtection="1">
      <alignment horizontal="left" indent="1"/>
    </xf>
    <xf numFmtId="39" fontId="5" fillId="0" borderId="0" xfId="368" applyFont="1" applyFill="1" applyAlignment="1" applyProtection="1">
      <alignment horizontal="right"/>
    </xf>
    <xf numFmtId="39" fontId="5" fillId="0" borderId="0" xfId="368" applyFont="1" applyFill="1" applyBorder="1" applyAlignment="1" applyProtection="1">
      <alignment horizontal="left"/>
    </xf>
    <xf numFmtId="39" fontId="5" fillId="0" borderId="0" xfId="368" applyFont="1" applyFill="1" applyBorder="1" applyAlignment="1" applyProtection="1">
      <alignment horizontal="right"/>
    </xf>
    <xf numFmtId="39" fontId="5" fillId="0" borderId="0" xfId="368" applyFont="1" applyFill="1" applyAlignment="1" applyProtection="1">
      <alignment horizontal="left" indent="1"/>
    </xf>
    <xf numFmtId="44" fontId="5" fillId="0" borderId="21" xfId="368" applyNumberFormat="1" applyFont="1" applyFill="1" applyBorder="1" applyAlignment="1" applyProtection="1">
      <alignment horizontal="right"/>
    </xf>
    <xf numFmtId="39" fontId="5" fillId="0" borderId="0" xfId="368" applyFont="1" applyFill="1" applyAlignment="1" applyProtection="1">
      <alignment horizontal="left"/>
    </xf>
    <xf numFmtId="187" fontId="5" fillId="0" borderId="0" xfId="368" applyNumberFormat="1" applyFont="1" applyFill="1" applyBorder="1" applyAlignment="1" applyProtection="1">
      <alignment horizontal="right"/>
    </xf>
    <xf numFmtId="39" fontId="3" fillId="0" borderId="0" xfId="368" applyFont="1" applyFill="1" applyBorder="1" applyAlignment="1" applyProtection="1">
      <alignment horizontal="right"/>
    </xf>
    <xf numFmtId="43" fontId="5" fillId="0" borderId="0" xfId="368" applyNumberFormat="1" applyFont="1" applyFill="1" applyProtection="1"/>
    <xf numFmtId="43" fontId="21" fillId="0" borderId="0" xfId="368" applyNumberFormat="1" applyFont="1" applyFill="1" applyProtection="1"/>
    <xf numFmtId="43" fontId="3" fillId="0" borderId="0" xfId="368" applyNumberFormat="1" applyFont="1" applyFill="1" applyProtection="1"/>
    <xf numFmtId="39" fontId="3" fillId="0" borderId="0" xfId="368" applyFont="1" applyFill="1" applyProtection="1"/>
    <xf numFmtId="43" fontId="3" fillId="0" borderId="14" xfId="368" applyNumberFormat="1" applyFont="1" applyFill="1" applyBorder="1" applyAlignment="1" applyProtection="1">
      <alignment horizontal="centerContinuous"/>
    </xf>
    <xf numFmtId="39" fontId="3" fillId="0" borderId="0" xfId="368" applyNumberFormat="1" applyFont="1" applyFill="1" applyAlignment="1" applyProtection="1">
      <alignment horizontal="center"/>
    </xf>
    <xf numFmtId="39" fontId="3" fillId="0" borderId="0" xfId="368" applyNumberFormat="1" applyFont="1" applyFill="1" applyAlignment="1" applyProtection="1">
      <alignment horizontal="left"/>
    </xf>
    <xf numFmtId="39" fontId="3" fillId="0" borderId="0" xfId="368" applyNumberFormat="1" applyFont="1" applyFill="1" applyAlignment="1" applyProtection="1">
      <alignment horizontal="fill"/>
    </xf>
    <xf numFmtId="0" fontId="3" fillId="0" borderId="14" xfId="368" quotePrefix="1" applyNumberFormat="1" applyFont="1" applyFill="1" applyBorder="1" applyAlignment="1" applyProtection="1">
      <alignment horizontal="center"/>
    </xf>
    <xf numFmtId="39" fontId="3" fillId="0" borderId="14" xfId="368" applyFont="1" applyFill="1" applyBorder="1" applyAlignment="1" applyProtection="1">
      <alignment horizontal="center"/>
    </xf>
    <xf numFmtId="43" fontId="5" fillId="0" borderId="0" xfId="368" applyNumberFormat="1" applyFont="1" applyFill="1" applyAlignment="1" applyProtection="1">
      <alignment horizontal="fill"/>
    </xf>
    <xf numFmtId="188" fontId="5" fillId="0" borderId="0" xfId="368" applyNumberFormat="1" applyFont="1" applyFill="1" applyAlignment="1" applyProtection="1">
      <alignment horizontal="right"/>
    </xf>
    <xf numFmtId="41" fontId="5" fillId="0" borderId="0" xfId="368" applyNumberFormat="1" applyFont="1" applyFill="1" applyAlignment="1" applyProtection="1">
      <alignment horizontal="right"/>
    </xf>
    <xf numFmtId="10" fontId="5" fillId="0" borderId="0" xfId="368" applyNumberFormat="1" applyFont="1" applyFill="1" applyProtection="1"/>
    <xf numFmtId="41" fontId="5" fillId="0" borderId="0" xfId="368" applyNumberFormat="1" applyFont="1" applyFill="1" applyBorder="1" applyAlignment="1" applyProtection="1">
      <alignment horizontal="right"/>
    </xf>
    <xf numFmtId="41" fontId="3" fillId="0" borderId="15" xfId="368" applyNumberFormat="1" applyFont="1" applyFill="1" applyBorder="1" applyAlignment="1" applyProtection="1">
      <alignment horizontal="right"/>
    </xf>
    <xf numFmtId="41" fontId="3" fillId="0" borderId="0" xfId="368" applyNumberFormat="1" applyFont="1" applyFill="1" applyAlignment="1" applyProtection="1">
      <alignment horizontal="right"/>
    </xf>
    <xf numFmtId="10" fontId="5" fillId="0" borderId="0" xfId="368" applyNumberFormat="1" applyFont="1" applyFill="1" applyAlignment="1" applyProtection="1">
      <alignment horizontal="left"/>
    </xf>
    <xf numFmtId="41" fontId="5" fillId="0" borderId="15" xfId="368" applyNumberFormat="1" applyFont="1" applyFill="1" applyBorder="1" applyAlignment="1" applyProtection="1">
      <alignment horizontal="right"/>
    </xf>
    <xf numFmtId="188" fontId="5" fillId="0" borderId="21" xfId="368" applyNumberFormat="1" applyFont="1" applyFill="1" applyBorder="1" applyAlignment="1" applyProtection="1">
      <alignment horizontal="right"/>
    </xf>
    <xf numFmtId="41" fontId="3" fillId="0" borderId="0" xfId="368" applyNumberFormat="1" applyFont="1" applyFill="1" applyBorder="1" applyAlignment="1" applyProtection="1">
      <alignment horizontal="fill"/>
    </xf>
    <xf numFmtId="41" fontId="3" fillId="0" borderId="0" xfId="368" applyNumberFormat="1" applyFont="1" applyFill="1" applyProtection="1"/>
    <xf numFmtId="41" fontId="3" fillId="0" borderId="0" xfId="368" applyNumberFormat="1" applyFont="1" applyFill="1" applyAlignment="1" applyProtection="1">
      <alignment horizontal="left"/>
    </xf>
    <xf numFmtId="39" fontId="3" fillId="0" borderId="0" xfId="368" applyNumberFormat="1" applyFont="1" applyAlignment="1" applyProtection="1">
      <alignment horizontal="fill"/>
    </xf>
    <xf numFmtId="39" fontId="3" fillId="0" borderId="0" xfId="368" applyNumberFormat="1" applyFont="1" applyFill="1" applyBorder="1" applyProtection="1"/>
    <xf numFmtId="39" fontId="3" fillId="0" borderId="14" xfId="368" applyNumberFormat="1" applyFont="1" applyFill="1" applyBorder="1" applyAlignment="1" applyProtection="1">
      <alignment horizontal="centerContinuous"/>
    </xf>
    <xf numFmtId="39" fontId="3" fillId="0" borderId="14" xfId="368" applyFont="1" applyFill="1" applyBorder="1" applyAlignment="1" applyProtection="1">
      <alignment horizontal="centerContinuous"/>
    </xf>
    <xf numFmtId="39" fontId="3" fillId="0" borderId="0" xfId="368" quotePrefix="1" applyFont="1" applyFill="1" applyAlignment="1" applyProtection="1">
      <alignment horizontal="center"/>
    </xf>
    <xf numFmtId="39" fontId="3" fillId="0" borderId="0" xfId="368" applyFont="1" applyFill="1" applyAlignment="1" applyProtection="1">
      <alignment horizontal="center"/>
    </xf>
    <xf numFmtId="39" fontId="3" fillId="0" borderId="0" xfId="368" applyNumberFormat="1" applyFont="1" applyFill="1" applyBorder="1" applyAlignment="1" applyProtection="1">
      <alignment horizontal="center"/>
    </xf>
    <xf numFmtId="39" fontId="3" fillId="0" borderId="0" xfId="368" applyNumberFormat="1" applyFont="1" applyFill="1" applyBorder="1" applyAlignment="1" applyProtection="1">
      <alignment horizontal="left"/>
    </xf>
    <xf numFmtId="39" fontId="3" fillId="0" borderId="0" xfId="368" applyFont="1" applyFill="1" applyBorder="1" applyProtection="1"/>
    <xf numFmtId="39" fontId="3" fillId="0" borderId="0" xfId="368" applyFont="1" applyFill="1" applyBorder="1" applyAlignment="1" applyProtection="1">
      <alignment horizontal="center"/>
    </xf>
    <xf numFmtId="39" fontId="4" fillId="0" borderId="0" xfId="368" applyNumberFormat="1" applyFont="1" applyFill="1" applyAlignment="1" applyProtection="1">
      <alignment horizontal="left"/>
    </xf>
    <xf numFmtId="183" fontId="5" fillId="0" borderId="0" xfId="3119" applyNumberFormat="1" applyFont="1" applyFill="1" applyAlignment="1" applyProtection="1">
      <alignment horizontal="right"/>
    </xf>
    <xf numFmtId="183" fontId="5" fillId="0" borderId="0" xfId="3120" applyNumberFormat="1" applyFont="1" applyFill="1" applyBorder="1" applyAlignment="1" applyProtection="1">
      <alignment horizontal="right"/>
    </xf>
    <xf numFmtId="185" fontId="5" fillId="0" borderId="0" xfId="3120" applyNumberFormat="1" applyFont="1" applyFill="1" applyAlignment="1" applyProtection="1">
      <alignment horizontal="right"/>
    </xf>
    <xf numFmtId="185" fontId="5" fillId="0" borderId="0" xfId="3120" applyNumberFormat="1" applyFont="1" applyFill="1" applyBorder="1" applyAlignment="1" applyProtection="1">
      <alignment horizontal="right"/>
    </xf>
    <xf numFmtId="185" fontId="5" fillId="0" borderId="14" xfId="3120" applyNumberFormat="1" applyFont="1" applyFill="1" applyBorder="1" applyAlignment="1" applyProtection="1">
      <alignment horizontal="right"/>
    </xf>
    <xf numFmtId="39" fontId="5" fillId="0" borderId="0" xfId="369" applyFont="1" applyFill="1" applyAlignment="1" applyProtection="1">
      <alignment horizontal="left"/>
    </xf>
    <xf numFmtId="182" fontId="5" fillId="0" borderId="0" xfId="3119" applyFont="1" applyFill="1" applyProtection="1"/>
    <xf numFmtId="164" fontId="3" fillId="0" borderId="0" xfId="261" applyNumberFormat="1"/>
    <xf numFmtId="0" fontId="3" fillId="0" borderId="0" xfId="3364" applyNumberFormat="1" applyAlignment="1"/>
    <xf numFmtId="202" fontId="3" fillId="0" borderId="0" xfId="3364" applyNumberFormat="1" applyAlignment="1"/>
    <xf numFmtId="0" fontId="44" fillId="0" borderId="0" xfId="3364" applyNumberFormat="1" applyFont="1" applyFill="1" applyAlignment="1">
      <alignment horizontal="center"/>
    </xf>
    <xf numFmtId="0" fontId="44" fillId="0" borderId="0" xfId="3364" applyNumberFormat="1" applyFont="1" applyFill="1" applyAlignment="1"/>
    <xf numFmtId="167" fontId="44" fillId="0" borderId="4" xfId="3364" applyNumberFormat="1" applyFont="1" applyFill="1" applyBorder="1" applyAlignment="1" applyProtection="1">
      <protection locked="0"/>
    </xf>
    <xf numFmtId="0" fontId="44" fillId="0" borderId="0" xfId="3364" applyNumberFormat="1" applyFont="1" applyFill="1" applyAlignment="1">
      <alignment horizontal="left"/>
    </xf>
    <xf numFmtId="167" fontId="44" fillId="0" borderId="0" xfId="3364" applyNumberFormat="1" applyFont="1" applyFill="1" applyAlignment="1"/>
    <xf numFmtId="9" fontId="44" fillId="0" borderId="0" xfId="3364" applyNumberFormat="1" applyFont="1" applyFill="1" applyAlignment="1"/>
    <xf numFmtId="167" fontId="44" fillId="0" borderId="0" xfId="3364" applyNumberFormat="1" applyFont="1" applyFill="1" applyBorder="1" applyAlignment="1"/>
    <xf numFmtId="167" fontId="44" fillId="0" borderId="14" xfId="3364" applyNumberFormat="1" applyFont="1" applyFill="1" applyBorder="1" applyAlignment="1"/>
    <xf numFmtId="179" fontId="44" fillId="0" borderId="0" xfId="3364" applyNumberFormat="1" applyFont="1" applyFill="1" applyAlignment="1"/>
    <xf numFmtId="0" fontId="45" fillId="0" borderId="14" xfId="3364" applyNumberFormat="1" applyFont="1" applyFill="1" applyBorder="1" applyAlignment="1">
      <alignment horizontal="right"/>
    </xf>
    <xf numFmtId="0" fontId="45" fillId="0" borderId="14" xfId="3364" applyNumberFormat="1" applyFont="1" applyFill="1" applyBorder="1" applyAlignment="1"/>
    <xf numFmtId="0" fontId="45" fillId="0" borderId="14" xfId="3364" applyNumberFormat="1" applyFont="1" applyFill="1" applyBorder="1" applyAlignment="1" applyProtection="1">
      <protection locked="0"/>
    </xf>
    <xf numFmtId="0" fontId="45" fillId="0" borderId="14" xfId="3364" applyNumberFormat="1" applyFont="1" applyFill="1" applyBorder="1" applyAlignment="1">
      <alignment horizontal="center"/>
    </xf>
    <xf numFmtId="0" fontId="45" fillId="0" borderId="0" xfId="3364" applyNumberFormat="1" applyFont="1" applyFill="1" applyAlignment="1"/>
    <xf numFmtId="0" fontId="45" fillId="0" borderId="0" xfId="3364" applyNumberFormat="1" applyFont="1" applyFill="1" applyAlignment="1" applyProtection="1">
      <alignment horizontal="centerContinuous"/>
      <protection locked="0"/>
    </xf>
    <xf numFmtId="0" fontId="45" fillId="0" borderId="0" xfId="3364" applyNumberFormat="1" applyFont="1" applyFill="1" applyAlignment="1">
      <alignment horizontal="centerContinuous"/>
    </xf>
    <xf numFmtId="0" fontId="45" fillId="0" borderId="32" xfId="0" applyNumberFormat="1" applyFont="1" applyFill="1" applyBorder="1" applyAlignment="1">
      <alignment horizontal="right"/>
    </xf>
    <xf numFmtId="167" fontId="45" fillId="0" borderId="0" xfId="0" applyNumberFormat="1" applyFont="1" applyFill="1" applyAlignment="1">
      <alignment horizontal="right"/>
    </xf>
    <xf numFmtId="0" fontId="45" fillId="0" borderId="0" xfId="343" applyFont="1" applyAlignment="1">
      <alignment horizontal="right"/>
    </xf>
    <xf numFmtId="37" fontId="0" fillId="0" borderId="0" xfId="0" applyNumberFormat="1" applyFill="1"/>
    <xf numFmtId="206" fontId="3" fillId="0" borderId="0" xfId="3358" applyNumberFormat="1"/>
    <xf numFmtId="195" fontId="3" fillId="0" borderId="0" xfId="3390" applyNumberFormat="1"/>
    <xf numFmtId="165" fontId="3" fillId="0" borderId="0" xfId="3390" applyNumberFormat="1"/>
    <xf numFmtId="0" fontId="45" fillId="0" borderId="0" xfId="3364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4" fillId="0" borderId="0" xfId="3394" applyFont="1" applyAlignment="1">
      <alignment horizontal="centerContinuous"/>
    </xf>
    <xf numFmtId="0" fontId="89" fillId="0" borderId="0" xfId="3394" applyAlignment="1">
      <alignment horizontal="centerContinuous"/>
    </xf>
    <xf numFmtId="0" fontId="89" fillId="0" borderId="0" xfId="3394"/>
    <xf numFmtId="0" fontId="89" fillId="0" borderId="0" xfId="3394" applyFill="1"/>
    <xf numFmtId="0" fontId="89" fillId="0" borderId="0" xfId="3394" applyAlignment="1">
      <alignment horizontal="center"/>
    </xf>
    <xf numFmtId="0" fontId="3" fillId="0" borderId="0" xfId="3394" applyFont="1" applyAlignment="1">
      <alignment horizontal="center"/>
    </xf>
    <xf numFmtId="0" fontId="89" fillId="0" borderId="0" xfId="3394" applyBorder="1" applyAlignment="1">
      <alignment horizontal="center"/>
    </xf>
    <xf numFmtId="0" fontId="89" fillId="0" borderId="14" xfId="3394" applyBorder="1" applyAlignment="1">
      <alignment horizontal="center"/>
    </xf>
    <xf numFmtId="0" fontId="89" fillId="0" borderId="14" xfId="3394" applyFill="1" applyBorder="1" applyAlignment="1">
      <alignment horizontal="center"/>
    </xf>
    <xf numFmtId="0" fontId="89" fillId="0" borderId="0" xfId="3394" applyAlignment="1">
      <alignment horizontal="left"/>
    </xf>
    <xf numFmtId="165" fontId="90" fillId="0" borderId="0" xfId="3395" applyNumberFormat="1" applyFont="1"/>
    <xf numFmtId="164" fontId="90" fillId="0" borderId="0" xfId="3396" applyNumberFormat="1" applyFont="1"/>
    <xf numFmtId="165" fontId="89" fillId="0" borderId="0" xfId="3395" applyNumberFormat="1"/>
    <xf numFmtId="193" fontId="89" fillId="0" borderId="0" xfId="3395" applyNumberFormat="1"/>
    <xf numFmtId="164" fontId="89" fillId="0" borderId="0" xfId="3394" applyNumberFormat="1"/>
    <xf numFmtId="189" fontId="89" fillId="0" borderId="0" xfId="3394" applyNumberFormat="1"/>
    <xf numFmtId="200" fontId="0" fillId="0" borderId="0" xfId="3397" applyNumberFormat="1" applyFont="1" applyFill="1"/>
    <xf numFmtId="0" fontId="89" fillId="0" borderId="0" xfId="3394" applyFill="1" applyBorder="1" applyAlignment="1">
      <alignment horizontal="left"/>
    </xf>
    <xf numFmtId="164" fontId="89" fillId="0" borderId="0" xfId="3394" applyNumberFormat="1" applyBorder="1"/>
    <xf numFmtId="165" fontId="89" fillId="0" borderId="15" xfId="3394" applyNumberFormat="1" applyBorder="1"/>
    <xf numFmtId="164" fontId="89" fillId="0" borderId="15" xfId="3396" applyNumberFormat="1" applyBorder="1"/>
    <xf numFmtId="193" fontId="89" fillId="0" borderId="0" xfId="3395" applyNumberFormat="1" applyBorder="1"/>
    <xf numFmtId="165" fontId="89" fillId="0" borderId="0" xfId="3394" applyNumberFormat="1"/>
    <xf numFmtId="0" fontId="89" fillId="0" borderId="0" xfId="3394" applyBorder="1"/>
    <xf numFmtId="193" fontId="89" fillId="0" borderId="0" xfId="3395" applyNumberFormat="1" applyFont="1" applyFill="1" applyBorder="1"/>
    <xf numFmtId="165" fontId="90" fillId="0" borderId="0" xfId="3395" applyNumberFormat="1" applyFont="1" applyFill="1" applyBorder="1"/>
    <xf numFmtId="164" fontId="90" fillId="0" borderId="0" xfId="3396" applyNumberFormat="1" applyFont="1" applyFill="1" applyBorder="1"/>
    <xf numFmtId="200" fontId="89" fillId="0" borderId="0" xfId="3394" applyNumberFormat="1" applyFill="1"/>
    <xf numFmtId="164" fontId="91" fillId="0" borderId="0" xfId="3396" applyNumberFormat="1" applyFont="1"/>
    <xf numFmtId="165" fontId="90" fillId="0" borderId="0" xfId="3395" applyNumberFormat="1" applyFont="1" applyFill="1"/>
    <xf numFmtId="165" fontId="91" fillId="0" borderId="0" xfId="3395" applyNumberFormat="1" applyFont="1"/>
    <xf numFmtId="0" fontId="3" fillId="0" borderId="0" xfId="3394" applyFont="1" applyFill="1"/>
    <xf numFmtId="164" fontId="89" fillId="0" borderId="0" xfId="3396" applyNumberFormat="1" applyBorder="1"/>
    <xf numFmtId="43" fontId="89" fillId="0" borderId="0" xfId="3396" applyNumberFormat="1"/>
    <xf numFmtId="43" fontId="89" fillId="0" borderId="0" xfId="3394" applyNumberFormat="1"/>
    <xf numFmtId="0" fontId="89" fillId="0" borderId="0" xfId="3394" quotePrefix="1" applyAlignment="1">
      <alignment horizontal="left"/>
    </xf>
    <xf numFmtId="0" fontId="89" fillId="0" borderId="14" xfId="3394" applyBorder="1" applyAlignment="1">
      <alignment horizontal="center" wrapText="1"/>
    </xf>
    <xf numFmtId="0" fontId="89" fillId="0" borderId="14" xfId="3394" quotePrefix="1" applyBorder="1" applyAlignment="1">
      <alignment horizontal="center" wrapText="1"/>
    </xf>
    <xf numFmtId="0" fontId="89" fillId="0" borderId="0" xfId="3394" applyAlignment="1">
      <alignment horizontal="center" wrapText="1"/>
    </xf>
    <xf numFmtId="0" fontId="89" fillId="0" borderId="0" xfId="3394" applyBorder="1" applyAlignment="1">
      <alignment horizontal="center" wrapText="1"/>
    </xf>
    <xf numFmtId="0" fontId="89" fillId="0" borderId="0" xfId="3394" quotePrefix="1" applyAlignment="1">
      <alignment horizontal="center" wrapText="1"/>
    </xf>
    <xf numFmtId="178" fontId="89" fillId="0" borderId="0" xfId="3394" applyNumberFormat="1"/>
    <xf numFmtId="41" fontId="89" fillId="0" borderId="0" xfId="3394" applyNumberFormat="1"/>
    <xf numFmtId="0" fontId="87" fillId="0" borderId="0" xfId="3790" applyFont="1"/>
    <xf numFmtId="37" fontId="88" fillId="0" borderId="0" xfId="3790" applyNumberFormat="1" applyFont="1" applyAlignment="1" applyProtection="1">
      <alignment horizontal="center" vertical="center" wrapText="1"/>
    </xf>
    <xf numFmtId="17" fontId="88" fillId="0" borderId="0" xfId="3790" applyNumberFormat="1" applyFont="1" applyAlignment="1" applyProtection="1">
      <alignment horizontal="center" vertical="center" wrapText="1"/>
    </xf>
    <xf numFmtId="192" fontId="87" fillId="0" borderId="0" xfId="3790" applyNumberFormat="1" applyFont="1" applyAlignment="1" applyProtection="1">
      <alignment horizontal="center"/>
    </xf>
    <xf numFmtId="37" fontId="87" fillId="0" borderId="0" xfId="3790" applyNumberFormat="1" applyFont="1" applyAlignment="1" applyProtection="1">
      <alignment horizontal="center"/>
    </xf>
    <xf numFmtId="164" fontId="87" fillId="0" borderId="0" xfId="3790" applyNumberFormat="1" applyFont="1" applyAlignment="1" applyProtection="1">
      <alignment horizontal="right"/>
    </xf>
    <xf numFmtId="3" fontId="87" fillId="0" borderId="0" xfId="3790" applyNumberFormat="1" applyFont="1"/>
    <xf numFmtId="3" fontId="87" fillId="0" borderId="0" xfId="3790" applyNumberFormat="1" applyFont="1" applyAlignment="1" applyProtection="1">
      <alignment horizontal="right"/>
    </xf>
    <xf numFmtId="0" fontId="44" fillId="0" borderId="0" xfId="3790" applyFont="1"/>
    <xf numFmtId="0" fontId="100" fillId="0" borderId="0" xfId="3790"/>
    <xf numFmtId="37" fontId="4" fillId="0" borderId="0" xfId="3790" applyNumberFormat="1" applyFont="1" applyAlignment="1" applyProtection="1">
      <alignment horizontal="center" vertical="center" wrapText="1"/>
    </xf>
    <xf numFmtId="17" fontId="4" fillId="0" borderId="0" xfId="3790" applyNumberFormat="1" applyFont="1" applyAlignment="1" applyProtection="1">
      <alignment horizontal="center" vertical="center" wrapText="1"/>
    </xf>
    <xf numFmtId="192" fontId="3" fillId="0" borderId="0" xfId="3790" applyNumberFormat="1" applyFont="1" applyAlignment="1" applyProtection="1">
      <alignment horizontal="center"/>
    </xf>
    <xf numFmtId="37" fontId="3" fillId="0" borderId="0" xfId="3790" applyNumberFormat="1" applyFont="1" applyAlignment="1" applyProtection="1">
      <alignment horizontal="center"/>
    </xf>
    <xf numFmtId="164" fontId="3" fillId="0" borderId="0" xfId="3790" applyNumberFormat="1" applyFont="1" applyAlignment="1" applyProtection="1">
      <alignment horizontal="right"/>
    </xf>
    <xf numFmtId="3" fontId="3" fillId="0" borderId="0" xfId="3790" applyNumberFormat="1" applyFont="1" applyAlignment="1" applyProtection="1">
      <alignment horizontal="right"/>
    </xf>
    <xf numFmtId="3" fontId="100" fillId="0" borderId="0" xfId="3790" applyNumberFormat="1"/>
    <xf numFmtId="0" fontId="4" fillId="0" borderId="0" xfId="340" applyNumberFormat="1" applyFont="1" applyFill="1" applyBorder="1" applyAlignment="1">
      <alignment horizontal="centerContinuous"/>
    </xf>
    <xf numFmtId="10" fontId="6" fillId="0" borderId="22" xfId="386" applyNumberFormat="1" applyFont="1" applyFill="1" applyBorder="1"/>
    <xf numFmtId="10" fontId="5" fillId="0" borderId="22" xfId="386" applyNumberFormat="1" applyFont="1" applyFill="1" applyBorder="1"/>
    <xf numFmtId="10" fontId="5" fillId="0" borderId="22" xfId="340" applyNumberFormat="1" applyFont="1" applyFill="1" applyBorder="1" applyAlignment="1"/>
    <xf numFmtId="211" fontId="44" fillId="0" borderId="0" xfId="3364" applyNumberFormat="1" applyFont="1" applyFill="1" applyAlignment="1"/>
    <xf numFmtId="0" fontId="89" fillId="0" borderId="0" xfId="3394" applyProtection="1"/>
    <xf numFmtId="0" fontId="49" fillId="0" borderId="0" xfId="3394" applyFont="1" applyProtection="1"/>
    <xf numFmtId="0" fontId="49" fillId="0" borderId="0" xfId="3394" applyFont="1" applyFill="1" applyProtection="1"/>
    <xf numFmtId="0" fontId="4" fillId="0" borderId="0" xfId="3394" applyFont="1" applyProtection="1"/>
    <xf numFmtId="0" fontId="4" fillId="0" borderId="0" xfId="3394" applyFont="1" applyFill="1" applyProtection="1"/>
    <xf numFmtId="0" fontId="5" fillId="0" borderId="0" xfId="3394" applyFont="1" applyProtection="1"/>
    <xf numFmtId="0" fontId="5" fillId="0" borderId="0" xfId="3394" applyFont="1" applyFill="1" applyProtection="1"/>
    <xf numFmtId="0" fontId="3" fillId="0" borderId="0" xfId="3394" applyFont="1" applyProtection="1"/>
    <xf numFmtId="0" fontId="3" fillId="0" borderId="0" xfId="3394" applyFont="1" applyAlignment="1" applyProtection="1">
      <alignment horizontal="center"/>
    </xf>
    <xf numFmtId="0" fontId="3" fillId="0" borderId="0" xfId="3394" applyFont="1" applyFill="1" applyAlignment="1" applyProtection="1">
      <alignment horizontal="center"/>
    </xf>
    <xf numFmtId="0" fontId="3" fillId="0" borderId="0" xfId="3394" applyFont="1" applyFill="1" applyProtection="1"/>
    <xf numFmtId="0" fontId="3" fillId="0" borderId="14" xfId="3394" applyFont="1" applyBorder="1" applyAlignment="1" applyProtection="1">
      <alignment horizontal="center"/>
    </xf>
    <xf numFmtId="0" fontId="3" fillId="0" borderId="14" xfId="3394" applyFont="1" applyFill="1" applyBorder="1" applyAlignment="1" applyProtection="1">
      <alignment horizontal="center"/>
    </xf>
    <xf numFmtId="0" fontId="6" fillId="0" borderId="0" xfId="3394" applyFont="1" applyProtection="1"/>
    <xf numFmtId="44" fontId="5" fillId="0" borderId="0" xfId="3120" applyNumberFormat="1" applyFont="1" applyAlignment="1" applyProtection="1">
      <alignment horizontal="right"/>
    </xf>
    <xf numFmtId="181" fontId="5" fillId="0" borderId="0" xfId="3821" applyNumberFormat="1" applyFont="1" applyFill="1" applyAlignment="1" applyProtection="1">
      <alignment horizontal="right"/>
    </xf>
    <xf numFmtId="185" fontId="5" fillId="0" borderId="0" xfId="3394" applyNumberFormat="1" applyFont="1" applyFill="1" applyProtection="1"/>
    <xf numFmtId="43" fontId="5" fillId="0" borderId="0" xfId="3120" applyNumberFormat="1" applyFont="1" applyAlignment="1" applyProtection="1">
      <alignment horizontal="right"/>
    </xf>
    <xf numFmtId="185" fontId="5" fillId="0" borderId="0" xfId="3119" applyNumberFormat="1" applyFont="1" applyFill="1" applyAlignment="1" applyProtection="1">
      <alignment horizontal="right"/>
    </xf>
    <xf numFmtId="43" fontId="5" fillId="0" borderId="14" xfId="3120" applyNumberFormat="1" applyFont="1" applyBorder="1" applyAlignment="1" applyProtection="1">
      <alignment horizontal="right"/>
    </xf>
    <xf numFmtId="181" fontId="5" fillId="0" borderId="14" xfId="3821" applyNumberFormat="1" applyFont="1" applyFill="1" applyBorder="1" applyAlignment="1" applyProtection="1">
      <alignment horizontal="right"/>
    </xf>
    <xf numFmtId="185" fontId="5" fillId="0" borderId="14" xfId="3119" applyNumberFormat="1" applyFont="1" applyFill="1" applyBorder="1" applyAlignment="1" applyProtection="1">
      <alignment horizontal="right"/>
    </xf>
    <xf numFmtId="191" fontId="5" fillId="0" borderId="0" xfId="3505" applyNumberFormat="1" applyFont="1" applyFill="1" applyProtection="1"/>
    <xf numFmtId="39" fontId="5" fillId="0" borderId="0" xfId="3120" applyNumberFormat="1" applyFont="1" applyBorder="1" applyAlignment="1" applyProtection="1">
      <alignment horizontal="right"/>
    </xf>
    <xf numFmtId="181" fontId="5" fillId="0" borderId="0" xfId="3821" applyNumberFormat="1" applyFont="1" applyFill="1" applyBorder="1" applyAlignment="1" applyProtection="1">
      <alignment horizontal="right"/>
    </xf>
    <xf numFmtId="212" fontId="5" fillId="0" borderId="0" xfId="3119" applyNumberFormat="1" applyFont="1" applyFill="1" applyBorder="1" applyAlignment="1" applyProtection="1">
      <alignment horizontal="right"/>
    </xf>
    <xf numFmtId="0" fontId="5" fillId="0" borderId="0" xfId="3394" applyFont="1" applyBorder="1" applyProtection="1"/>
    <xf numFmtId="213" fontId="5" fillId="0" borderId="0" xfId="3394" applyNumberFormat="1" applyFont="1" applyFill="1" applyProtection="1"/>
    <xf numFmtId="191" fontId="5" fillId="0" borderId="0" xfId="3505" applyNumberFormat="1" applyFont="1" applyFill="1" applyBorder="1" applyProtection="1"/>
    <xf numFmtId="44" fontId="5" fillId="0" borderId="21" xfId="3120" applyNumberFormat="1" applyFont="1" applyBorder="1" applyAlignment="1" applyProtection="1">
      <alignment horizontal="right"/>
    </xf>
    <xf numFmtId="181" fontId="5" fillId="0" borderId="21" xfId="3821" applyNumberFormat="1" applyFont="1" applyFill="1" applyBorder="1" applyAlignment="1" applyProtection="1">
      <alignment horizontal="right"/>
    </xf>
    <xf numFmtId="39" fontId="5" fillId="0" borderId="0" xfId="3120" applyNumberFormat="1" applyFont="1" applyAlignment="1" applyProtection="1">
      <alignment horizontal="right"/>
    </xf>
    <xf numFmtId="43" fontId="5" fillId="0" borderId="0" xfId="3394" applyNumberFormat="1" applyFont="1" applyProtection="1"/>
    <xf numFmtId="184" fontId="5" fillId="0" borderId="0" xfId="3120" applyFont="1" applyAlignment="1" applyProtection="1"/>
    <xf numFmtId="214" fontId="5" fillId="0" borderId="0" xfId="3120" applyNumberFormat="1" applyFont="1" applyAlignment="1" applyProtection="1"/>
    <xf numFmtId="215" fontId="5" fillId="0" borderId="0" xfId="3120" applyNumberFormat="1" applyFont="1" applyProtection="1"/>
    <xf numFmtId="214" fontId="5" fillId="0" borderId="14" xfId="3120" applyNumberFormat="1" applyFont="1" applyBorder="1" applyAlignment="1" applyProtection="1"/>
    <xf numFmtId="214" fontId="5" fillId="0" borderId="21" xfId="3120" applyNumberFormat="1" applyFont="1" applyBorder="1" applyAlignment="1" applyProtection="1"/>
    <xf numFmtId="39" fontId="5" fillId="92" borderId="36" xfId="368" applyNumberFormat="1" applyFont="1" applyFill="1" applyBorder="1" applyProtection="1"/>
    <xf numFmtId="39" fontId="5" fillId="92" borderId="37" xfId="368" applyFont="1" applyFill="1" applyBorder="1" applyProtection="1"/>
    <xf numFmtId="39" fontId="4" fillId="92" borderId="37" xfId="368" applyFont="1" applyFill="1" applyBorder="1" applyAlignment="1" applyProtection="1">
      <alignment horizontal="left"/>
    </xf>
    <xf numFmtId="0" fontId="89" fillId="92" borderId="37" xfId="3394" applyFill="1" applyBorder="1" applyProtection="1"/>
    <xf numFmtId="0" fontId="89" fillId="92" borderId="38" xfId="3394" applyFill="1" applyBorder="1" applyProtection="1"/>
    <xf numFmtId="39" fontId="5" fillId="92" borderId="39" xfId="368" applyNumberFormat="1" applyFont="1" applyFill="1" applyBorder="1" applyAlignment="1" applyProtection="1">
      <alignment horizontal="right"/>
    </xf>
    <xf numFmtId="39" fontId="5" fillId="92" borderId="0" xfId="368" applyFont="1" applyFill="1" applyBorder="1" applyAlignment="1" applyProtection="1">
      <alignment horizontal="right"/>
    </xf>
    <xf numFmtId="39" fontId="4" fillId="92" borderId="0" xfId="368" applyFont="1" applyFill="1" applyBorder="1" applyAlignment="1" applyProtection="1">
      <alignment horizontal="center"/>
    </xf>
    <xf numFmtId="0" fontId="89" fillId="92" borderId="0" xfId="3394" applyFill="1" applyBorder="1" applyProtection="1"/>
    <xf numFmtId="0" fontId="89" fillId="92" borderId="40" xfId="3394" applyFill="1" applyBorder="1" applyProtection="1"/>
    <xf numFmtId="39" fontId="3" fillId="92" borderId="0" xfId="368" applyNumberFormat="1" applyFont="1" applyFill="1" applyBorder="1" applyAlignment="1" applyProtection="1">
      <alignment horizontal="center"/>
    </xf>
    <xf numFmtId="167" fontId="3" fillId="92" borderId="0" xfId="341" applyNumberFormat="1" applyFont="1" applyFill="1" applyBorder="1" applyAlignment="1"/>
    <xf numFmtId="167" fontId="3" fillId="92" borderId="0" xfId="341" applyNumberFormat="1" applyFont="1" applyFill="1" applyBorder="1" applyAlignment="1">
      <alignment horizontal="center"/>
    </xf>
    <xf numFmtId="39" fontId="5" fillId="92" borderId="41" xfId="368" applyNumberFormat="1" applyFont="1" applyFill="1" applyBorder="1" applyAlignment="1" applyProtection="1">
      <alignment horizontal="right"/>
    </xf>
    <xf numFmtId="39" fontId="5" fillId="92" borderId="3" xfId="368" applyFont="1" applyFill="1" applyBorder="1" applyAlignment="1" applyProtection="1">
      <alignment horizontal="right"/>
    </xf>
    <xf numFmtId="0" fontId="89" fillId="92" borderId="3" xfId="3394" applyFill="1" applyBorder="1" applyProtection="1"/>
    <xf numFmtId="0" fontId="89" fillId="92" borderId="42" xfId="3394" applyFill="1" applyBorder="1" applyProtection="1"/>
    <xf numFmtId="43" fontId="5" fillId="0" borderId="0" xfId="3394" applyNumberFormat="1" applyFont="1" applyFill="1" applyProtection="1"/>
    <xf numFmtId="0" fontId="5" fillId="92" borderId="36" xfId="3394" applyFont="1" applyFill="1" applyBorder="1" applyProtection="1"/>
    <xf numFmtId="0" fontId="5" fillId="92" borderId="37" xfId="3394" applyFont="1" applyFill="1" applyBorder="1" applyProtection="1"/>
    <xf numFmtId="39" fontId="6" fillId="92" borderId="37" xfId="368" applyNumberFormat="1" applyFont="1" applyFill="1" applyBorder="1" applyProtection="1"/>
    <xf numFmtId="0" fontId="5" fillId="92" borderId="38" xfId="3394" applyFont="1" applyFill="1" applyBorder="1" applyProtection="1"/>
    <xf numFmtId="0" fontId="5" fillId="92" borderId="39" xfId="3394" applyFont="1" applyFill="1" applyBorder="1" applyProtection="1"/>
    <xf numFmtId="0" fontId="5" fillId="92" borderId="0" xfId="3394" applyFont="1" applyFill="1" applyBorder="1" applyProtection="1"/>
    <xf numFmtId="39" fontId="6" fillId="92" borderId="0" xfId="368" applyNumberFormat="1" applyFont="1" applyFill="1" applyBorder="1" applyAlignment="1" applyProtection="1">
      <alignment horizontal="center"/>
    </xf>
    <xf numFmtId="0" fontId="5" fillId="92" borderId="40" xfId="3394" applyFont="1" applyFill="1" applyBorder="1" applyProtection="1"/>
    <xf numFmtId="0" fontId="68" fillId="92" borderId="0" xfId="0" applyFont="1" applyFill="1" applyBorder="1" applyAlignment="1">
      <alignment horizontal="center"/>
    </xf>
    <xf numFmtId="43" fontId="5" fillId="92" borderId="41" xfId="3394" applyNumberFormat="1" applyFont="1" applyFill="1" applyBorder="1" applyProtection="1"/>
    <xf numFmtId="43" fontId="5" fillId="92" borderId="3" xfId="3394" applyNumberFormat="1" applyFont="1" applyFill="1" applyBorder="1" applyProtection="1"/>
    <xf numFmtId="0" fontId="0" fillId="92" borderId="3" xfId="0" applyFill="1" applyBorder="1"/>
    <xf numFmtId="43" fontId="68" fillId="92" borderId="42" xfId="0" applyNumberFormat="1" applyFont="1" applyFill="1" applyBorder="1"/>
    <xf numFmtId="165" fontId="89" fillId="0" borderId="0" xfId="3394" applyNumberFormat="1" applyBorder="1"/>
    <xf numFmtId="0" fontId="89" fillId="85" borderId="36" xfId="3394" applyFill="1" applyBorder="1" applyAlignment="1">
      <alignment horizontal="left"/>
    </xf>
    <xf numFmtId="165" fontId="89" fillId="85" borderId="37" xfId="3394" applyNumberFormat="1" applyFill="1" applyBorder="1"/>
    <xf numFmtId="164" fontId="89" fillId="85" borderId="37" xfId="3396" applyNumberFormat="1" applyFill="1" applyBorder="1"/>
    <xf numFmtId="0" fontId="4" fillId="85" borderId="37" xfId="485" applyFont="1" applyFill="1" applyBorder="1" applyAlignment="1">
      <alignment horizontal="right"/>
    </xf>
    <xf numFmtId="0" fontId="89" fillId="85" borderId="39" xfId="3394" applyFill="1" applyBorder="1" applyAlignment="1">
      <alignment horizontal="left"/>
    </xf>
    <xf numFmtId="165" fontId="89" fillId="85" borderId="0" xfId="3394" applyNumberFormat="1" applyFill="1" applyBorder="1"/>
    <xf numFmtId="164" fontId="89" fillId="85" borderId="0" xfId="3396" applyNumberFormat="1" applyFill="1" applyBorder="1"/>
    <xf numFmtId="0" fontId="4" fillId="85" borderId="0" xfId="485" applyFont="1" applyFill="1" applyBorder="1" applyAlignment="1">
      <alignment horizontal="right"/>
    </xf>
    <xf numFmtId="196" fontId="4" fillId="85" borderId="44" xfId="488" applyNumberFormat="1" applyFont="1" applyFill="1" applyBorder="1"/>
    <xf numFmtId="0" fontId="89" fillId="85" borderId="41" xfId="3394" applyFill="1" applyBorder="1"/>
    <xf numFmtId="0" fontId="89" fillId="85" borderId="3" xfId="3394" applyFill="1" applyBorder="1"/>
    <xf numFmtId="193" fontId="89" fillId="85" borderId="42" xfId="3395" applyNumberFormat="1" applyFont="1" applyFill="1" applyBorder="1"/>
    <xf numFmtId="0" fontId="89" fillId="85" borderId="0" xfId="3394" applyFill="1" applyBorder="1"/>
    <xf numFmtId="0" fontId="89" fillId="0" borderId="0" xfId="3394" applyFill="1" applyBorder="1"/>
    <xf numFmtId="0" fontId="89" fillId="85" borderId="36" xfId="3394" applyFill="1" applyBorder="1"/>
    <xf numFmtId="0" fontId="89" fillId="85" borderId="37" xfId="3394" applyFill="1" applyBorder="1"/>
    <xf numFmtId="0" fontId="3" fillId="85" borderId="38" xfId="3358" applyFill="1" applyBorder="1"/>
    <xf numFmtId="0" fontId="89" fillId="85" borderId="39" xfId="3394" applyFill="1" applyBorder="1"/>
    <xf numFmtId="164" fontId="89" fillId="85" borderId="0" xfId="3394" applyNumberFormat="1" applyFill="1" applyBorder="1"/>
    <xf numFmtId="0" fontId="89" fillId="85" borderId="40" xfId="3394" applyFill="1" applyBorder="1"/>
    <xf numFmtId="196" fontId="4" fillId="85" borderId="45" xfId="3358" applyNumberFormat="1" applyFont="1" applyFill="1" applyBorder="1"/>
    <xf numFmtId="0" fontId="4" fillId="85" borderId="41" xfId="346" applyFont="1" applyFill="1" applyBorder="1" applyAlignment="1">
      <alignment horizontal="right"/>
    </xf>
    <xf numFmtId="164" fontId="4" fillId="85" borderId="37" xfId="3394" applyNumberFormat="1" applyFont="1" applyFill="1" applyBorder="1"/>
    <xf numFmtId="0" fontId="4" fillId="85" borderId="37" xfId="346" applyFont="1" applyFill="1" applyBorder="1"/>
    <xf numFmtId="164" fontId="3" fillId="0" borderId="14" xfId="3790" applyNumberFormat="1" applyFont="1" applyBorder="1" applyAlignment="1" applyProtection="1">
      <alignment horizontal="right"/>
    </xf>
    <xf numFmtId="164" fontId="4" fillId="0" borderId="22" xfId="3790" applyNumberFormat="1" applyFont="1" applyBorder="1" applyAlignment="1" applyProtection="1">
      <alignment horizontal="right"/>
    </xf>
    <xf numFmtId="3" fontId="87" fillId="0" borderId="14" xfId="3790" applyNumberFormat="1" applyFont="1" applyBorder="1"/>
    <xf numFmtId="0" fontId="44" fillId="0" borderId="0" xfId="343" applyFont="1" applyAlignment="1">
      <alignment horizontal="right"/>
    </xf>
    <xf numFmtId="164" fontId="87" fillId="0" borderId="14" xfId="3820" applyNumberFormat="1" applyFont="1" applyBorder="1"/>
    <xf numFmtId="164" fontId="88" fillId="0" borderId="22" xfId="3790" applyNumberFormat="1" applyFont="1" applyBorder="1"/>
    <xf numFmtId="189" fontId="101" fillId="0" borderId="0" xfId="3394" applyNumberFormat="1" applyFont="1" applyBorder="1"/>
    <xf numFmtId="44" fontId="89" fillId="0" borderId="0" xfId="3394" applyNumberFormat="1"/>
    <xf numFmtId="0" fontId="102" fillId="0" borderId="14" xfId="0" applyFont="1" applyBorder="1"/>
    <xf numFmtId="0" fontId="103" fillId="0" borderId="0" xfId="476" applyFont="1" applyBorder="1" applyProtection="1">
      <protection locked="0"/>
    </xf>
    <xf numFmtId="0" fontId="0" fillId="0" borderId="0" xfId="0" applyFont="1" applyBorder="1"/>
    <xf numFmtId="0" fontId="102" fillId="0" borderId="0" xfId="476" applyFont="1" applyFill="1"/>
    <xf numFmtId="0" fontId="0" fillId="0" borderId="0" xfId="0" applyFont="1"/>
    <xf numFmtId="0" fontId="102" fillId="0" borderId="0" xfId="0" applyFont="1" applyBorder="1" applyProtection="1">
      <protection locked="0"/>
    </xf>
    <xf numFmtId="0" fontId="102" fillId="0" borderId="0" xfId="0" applyNumberFormat="1" applyFont="1"/>
    <xf numFmtId="0" fontId="102" fillId="0" borderId="0" xfId="0" applyFont="1"/>
    <xf numFmtId="0" fontId="68" fillId="0" borderId="0" xfId="0" applyFont="1" applyAlignment="1">
      <alignment horizontal="right"/>
    </xf>
    <xf numFmtId="39" fontId="49" fillId="0" borderId="0" xfId="3821" applyFont="1" applyFill="1" applyAlignment="1" applyProtection="1">
      <alignment horizontal="centerContinuous"/>
    </xf>
    <xf numFmtId="39" fontId="49" fillId="0" borderId="0" xfId="3821" applyFont="1" applyFill="1" applyBorder="1" applyAlignment="1" applyProtection="1">
      <alignment horizontal="centerContinuous"/>
    </xf>
    <xf numFmtId="14" fontId="49" fillId="0" borderId="0" xfId="3821" applyNumberFormat="1" applyFont="1" applyFill="1" applyAlignment="1" applyProtection="1">
      <alignment horizontal="centerContinuous"/>
    </xf>
    <xf numFmtId="39" fontId="6" fillId="0" borderId="0" xfId="3821" applyFont="1" applyFill="1" applyAlignment="1" applyProtection="1">
      <alignment horizontal="centerContinuous"/>
    </xf>
    <xf numFmtId="39" fontId="4" fillId="0" borderId="0" xfId="3821" applyFont="1" applyFill="1" applyAlignment="1" applyProtection="1">
      <alignment horizontal="centerContinuous"/>
    </xf>
    <xf numFmtId="39" fontId="4" fillId="0" borderId="0" xfId="3821" applyFont="1" applyFill="1" applyAlignment="1" applyProtection="1"/>
    <xf numFmtId="39" fontId="3" fillId="0" borderId="0" xfId="3821" applyFont="1" applyFill="1" applyAlignment="1" applyProtection="1"/>
    <xf numFmtId="39" fontId="3" fillId="0" borderId="0" xfId="3821" applyFont="1" applyFill="1" applyProtection="1"/>
    <xf numFmtId="39" fontId="4" fillId="0" borderId="0" xfId="3821" applyNumberFormat="1" applyFont="1" applyFill="1" applyProtection="1"/>
    <xf numFmtId="39" fontId="3" fillId="0" borderId="0" xfId="3821" applyNumberFormat="1" applyFont="1" applyFill="1" applyProtection="1"/>
    <xf numFmtId="43" fontId="3" fillId="0" borderId="14" xfId="3821" applyNumberFormat="1" applyFont="1" applyFill="1" applyBorder="1" applyAlignment="1" applyProtection="1">
      <alignment horizontal="centerContinuous"/>
    </xf>
    <xf numFmtId="39" fontId="3" fillId="0" borderId="0" xfId="3821" applyNumberFormat="1" applyFont="1" applyFill="1" applyBorder="1" applyProtection="1"/>
    <xf numFmtId="39" fontId="3" fillId="0" borderId="14" xfId="3821" applyNumberFormat="1" applyFont="1" applyFill="1" applyBorder="1" applyAlignment="1" applyProtection="1">
      <alignment horizontal="centerContinuous"/>
    </xf>
    <xf numFmtId="39" fontId="3" fillId="0" borderId="14" xfId="3821" applyFont="1" applyFill="1" applyBorder="1" applyAlignment="1" applyProtection="1">
      <alignment horizontal="centerContinuous"/>
    </xf>
    <xf numFmtId="39" fontId="3" fillId="0" borderId="0" xfId="3821" applyNumberFormat="1" applyFont="1" applyFill="1" applyAlignment="1" applyProtection="1">
      <alignment horizontal="left"/>
    </xf>
    <xf numFmtId="39" fontId="3" fillId="0" borderId="0" xfId="3821" applyNumberFormat="1" applyFont="1" applyFill="1" applyAlignment="1" applyProtection="1">
      <alignment horizontal="center"/>
    </xf>
    <xf numFmtId="39" fontId="3" fillId="0" borderId="0" xfId="3821" quotePrefix="1" applyFont="1" applyFill="1" applyAlignment="1" applyProtection="1">
      <alignment horizontal="center"/>
    </xf>
    <xf numFmtId="39" fontId="3" fillId="0" borderId="0" xfId="3821" applyFont="1" applyFill="1" applyAlignment="1" applyProtection="1">
      <alignment horizontal="center"/>
    </xf>
    <xf numFmtId="39" fontId="3" fillId="0" borderId="0" xfId="3821" applyNumberFormat="1" applyFont="1" applyFill="1" applyBorder="1" applyAlignment="1" applyProtection="1">
      <alignment horizontal="center"/>
    </xf>
    <xf numFmtId="39" fontId="3" fillId="0" borderId="0" xfId="3821" applyNumberFormat="1" applyFont="1" applyFill="1" applyBorder="1" applyAlignment="1" applyProtection="1">
      <alignment horizontal="left"/>
    </xf>
    <xf numFmtId="39" fontId="3" fillId="0" borderId="0" xfId="3821" applyFont="1" applyFill="1" applyBorder="1" applyProtection="1"/>
    <xf numFmtId="39" fontId="3" fillId="0" borderId="0" xfId="3821" applyFont="1" applyFill="1" applyBorder="1" applyAlignment="1" applyProtection="1">
      <alignment horizontal="center"/>
    </xf>
    <xf numFmtId="39" fontId="4" fillId="0" borderId="0" xfId="3821" applyNumberFormat="1" applyFont="1" applyFill="1" applyAlignment="1" applyProtection="1">
      <alignment horizontal="left"/>
    </xf>
    <xf numFmtId="0" fontId="3" fillId="0" borderId="14" xfId="3821" quotePrefix="1" applyNumberFormat="1" applyFont="1" applyFill="1" applyBorder="1" applyAlignment="1" applyProtection="1">
      <alignment horizontal="center"/>
    </xf>
    <xf numFmtId="39" fontId="3" fillId="0" borderId="14" xfId="3821" applyNumberFormat="1" applyFont="1" applyFill="1" applyBorder="1" applyAlignment="1" applyProtection="1">
      <alignment horizontal="center"/>
    </xf>
    <xf numFmtId="39" fontId="3" fillId="0" borderId="14" xfId="3821" applyFont="1" applyFill="1" applyBorder="1" applyAlignment="1" applyProtection="1">
      <alignment horizontal="center"/>
    </xf>
    <xf numFmtId="39" fontId="5" fillId="0" borderId="0" xfId="3821" applyNumberFormat="1" applyFont="1" applyFill="1" applyProtection="1"/>
    <xf numFmtId="39" fontId="5" fillId="0" borderId="0" xfId="3821" applyNumberFormat="1" applyFont="1" applyFill="1" applyAlignment="1" applyProtection="1">
      <alignment horizontal="fill"/>
    </xf>
    <xf numFmtId="39" fontId="5" fillId="0" borderId="0" xfId="3821" applyFont="1" applyFill="1" applyAlignment="1" applyProtection="1">
      <alignment horizontal="fill"/>
    </xf>
    <xf numFmtId="39" fontId="5" fillId="0" borderId="0" xfId="3821" applyFont="1" applyFill="1" applyProtection="1"/>
    <xf numFmtId="39" fontId="5" fillId="0" borderId="0" xfId="3821" applyNumberFormat="1" applyFont="1" applyFill="1" applyAlignment="1" applyProtection="1">
      <alignment horizontal="left"/>
    </xf>
    <xf numFmtId="44" fontId="5" fillId="0" borderId="0" xfId="3821" applyNumberFormat="1" applyFont="1" applyFill="1" applyAlignment="1" applyProtection="1">
      <alignment horizontal="right"/>
    </xf>
    <xf numFmtId="7" fontId="5" fillId="0" borderId="0" xfId="3821" applyNumberFormat="1" applyFont="1" applyFill="1" applyAlignment="1" applyProtection="1">
      <alignment horizontal="right"/>
    </xf>
    <xf numFmtId="39" fontId="5" fillId="0" borderId="0" xfId="3821" applyNumberFormat="1" applyFont="1" applyFill="1" applyAlignment="1" applyProtection="1">
      <alignment horizontal="right"/>
    </xf>
    <xf numFmtId="10" fontId="5" fillId="0" borderId="0" xfId="3821" applyNumberFormat="1" applyFont="1" applyFill="1" applyAlignment="1" applyProtection="1">
      <alignment horizontal="right"/>
    </xf>
    <xf numFmtId="183" fontId="5" fillId="0" borderId="0" xfId="6824" applyNumberFormat="1" applyFont="1" applyFill="1" applyAlignment="1" applyProtection="1">
      <alignment horizontal="right"/>
    </xf>
    <xf numFmtId="183" fontId="5" fillId="0" borderId="0" xfId="6825" applyNumberFormat="1" applyFont="1" applyFill="1" applyBorder="1" applyAlignment="1" applyProtection="1">
      <alignment horizontal="right"/>
    </xf>
    <xf numFmtId="43" fontId="5" fillId="0" borderId="0" xfId="3821" applyNumberFormat="1" applyFont="1" applyFill="1" applyAlignment="1" applyProtection="1">
      <alignment horizontal="right"/>
    </xf>
    <xf numFmtId="185" fontId="5" fillId="0" borderId="0" xfId="6825" applyNumberFormat="1" applyFont="1" applyFill="1" applyAlignment="1" applyProtection="1">
      <alignment horizontal="right"/>
    </xf>
    <xf numFmtId="185" fontId="5" fillId="0" borderId="0" xfId="6825" applyNumberFormat="1" applyFont="1" applyFill="1" applyBorder="1" applyAlignment="1" applyProtection="1">
      <alignment horizontal="right"/>
    </xf>
    <xf numFmtId="43" fontId="5" fillId="0" borderId="0" xfId="3821" applyNumberFormat="1" applyFont="1" applyFill="1" applyBorder="1" applyAlignment="1" applyProtection="1">
      <alignment horizontal="right"/>
    </xf>
    <xf numFmtId="10" fontId="5" fillId="0" borderId="0" xfId="3821" applyNumberFormat="1" applyFont="1" applyFill="1" applyBorder="1" applyAlignment="1" applyProtection="1">
      <alignment horizontal="right"/>
    </xf>
    <xf numFmtId="43" fontId="5" fillId="0" borderId="66" xfId="3821" applyNumberFormat="1" applyFont="1" applyFill="1" applyBorder="1" applyAlignment="1" applyProtection="1">
      <alignment horizontal="right"/>
    </xf>
    <xf numFmtId="39" fontId="5" fillId="0" borderId="66" xfId="3821" applyFont="1" applyFill="1" applyBorder="1" applyAlignment="1" applyProtection="1">
      <alignment horizontal="right"/>
    </xf>
    <xf numFmtId="186" fontId="5" fillId="0" borderId="66" xfId="3821" applyNumberFormat="1" applyFont="1" applyFill="1" applyBorder="1" applyAlignment="1" applyProtection="1">
      <alignment horizontal="right"/>
    </xf>
    <xf numFmtId="39" fontId="5" fillId="0" borderId="0" xfId="3821" applyNumberFormat="1" applyFont="1" applyFill="1" applyAlignment="1" applyProtection="1">
      <alignment horizontal="left" indent="1"/>
    </xf>
    <xf numFmtId="43" fontId="5" fillId="0" borderId="14" xfId="3821" applyNumberFormat="1" applyFont="1" applyFill="1" applyBorder="1" applyAlignment="1" applyProtection="1">
      <alignment horizontal="right"/>
    </xf>
    <xf numFmtId="185" fontId="5" fillId="0" borderId="14" xfId="6825" applyNumberFormat="1" applyFont="1" applyFill="1" applyBorder="1" applyAlignment="1" applyProtection="1">
      <alignment horizontal="right"/>
    </xf>
    <xf numFmtId="43" fontId="3" fillId="0" borderId="0" xfId="3821" applyNumberFormat="1" applyFont="1" applyFill="1" applyAlignment="1" applyProtection="1">
      <alignment horizontal="right"/>
    </xf>
    <xf numFmtId="43" fontId="3" fillId="0" borderId="66" xfId="3821" applyNumberFormat="1" applyFont="1" applyFill="1" applyBorder="1" applyAlignment="1" applyProtection="1">
      <alignment horizontal="right"/>
    </xf>
    <xf numFmtId="43" fontId="3" fillId="0" borderId="0" xfId="3821" applyNumberFormat="1" applyFont="1" applyFill="1" applyBorder="1" applyAlignment="1" applyProtection="1">
      <alignment horizontal="right"/>
    </xf>
    <xf numFmtId="39" fontId="3" fillId="0" borderId="0" xfId="3821" applyFont="1" applyFill="1" applyAlignment="1" applyProtection="1">
      <alignment horizontal="right"/>
    </xf>
    <xf numFmtId="186" fontId="3" fillId="0" borderId="0" xfId="3821" applyNumberFormat="1" applyFont="1" applyFill="1" applyAlignment="1" applyProtection="1">
      <alignment horizontal="right"/>
    </xf>
    <xf numFmtId="39" fontId="5" fillId="0" borderId="0" xfId="3821" applyFont="1" applyFill="1" applyBorder="1" applyAlignment="1" applyProtection="1">
      <alignment horizontal="left" indent="1"/>
    </xf>
    <xf numFmtId="39" fontId="5" fillId="0" borderId="0" xfId="3821" applyFont="1" applyFill="1" applyAlignment="1" applyProtection="1">
      <alignment horizontal="right"/>
    </xf>
    <xf numFmtId="39" fontId="5" fillId="0" borderId="0" xfId="3821" applyFont="1" applyFill="1" applyBorder="1" applyAlignment="1" applyProtection="1">
      <alignment horizontal="left"/>
    </xf>
    <xf numFmtId="39" fontId="5" fillId="0" borderId="0" xfId="3821" applyFont="1" applyFill="1" applyBorder="1" applyAlignment="1" applyProtection="1">
      <alignment horizontal="right"/>
    </xf>
    <xf numFmtId="39" fontId="5" fillId="0" borderId="0" xfId="3821" applyFont="1" applyFill="1" applyAlignment="1" applyProtection="1">
      <alignment horizontal="left" indent="1"/>
    </xf>
    <xf numFmtId="44" fontId="5" fillId="0" borderId="21" xfId="3821" applyNumberFormat="1" applyFont="1" applyFill="1" applyBorder="1" applyAlignment="1" applyProtection="1">
      <alignment horizontal="right"/>
    </xf>
    <xf numFmtId="39" fontId="5" fillId="0" borderId="0" xfId="3821" applyFont="1" applyFill="1" applyAlignment="1" applyProtection="1">
      <alignment horizontal="left"/>
    </xf>
    <xf numFmtId="187" fontId="5" fillId="0" borderId="0" xfId="3821" applyNumberFormat="1" applyFont="1" applyFill="1" applyBorder="1" applyAlignment="1" applyProtection="1">
      <alignment horizontal="right"/>
    </xf>
    <xf numFmtId="39" fontId="3" fillId="0" borderId="0" xfId="3821" applyFont="1" applyFill="1" applyBorder="1" applyAlignment="1" applyProtection="1">
      <alignment horizontal="right"/>
    </xf>
    <xf numFmtId="43" fontId="5" fillId="0" borderId="0" xfId="3821" applyNumberFormat="1" applyFont="1" applyFill="1" applyProtection="1"/>
    <xf numFmtId="39" fontId="5" fillId="0" borderId="0" xfId="3822" applyFont="1" applyFill="1" applyAlignment="1" applyProtection="1">
      <alignment horizontal="left"/>
    </xf>
    <xf numFmtId="43" fontId="21" fillId="0" borderId="0" xfId="3821" applyNumberFormat="1" applyFont="1" applyFill="1" applyProtection="1"/>
    <xf numFmtId="43" fontId="3" fillId="0" borderId="0" xfId="3821" applyNumberFormat="1" applyFont="1" applyFill="1" applyProtection="1"/>
    <xf numFmtId="39" fontId="3" fillId="0" borderId="0" xfId="3821" applyNumberFormat="1" applyFont="1" applyFill="1" applyAlignment="1" applyProtection="1">
      <alignment horizontal="fill"/>
    </xf>
    <xf numFmtId="43" fontId="5" fillId="0" borderId="0" xfId="3821" applyNumberFormat="1" applyFont="1" applyFill="1" applyAlignment="1" applyProtection="1">
      <alignment horizontal="fill"/>
    </xf>
    <xf numFmtId="188" fontId="5" fillId="0" borderId="0" xfId="3821" applyNumberFormat="1" applyFont="1" applyFill="1" applyAlignment="1" applyProtection="1">
      <alignment horizontal="right"/>
    </xf>
    <xf numFmtId="41" fontId="5" fillId="0" borderId="0" xfId="3821" applyNumberFormat="1" applyFont="1" applyFill="1" applyAlignment="1" applyProtection="1">
      <alignment horizontal="right"/>
    </xf>
    <xf numFmtId="10" fontId="5" fillId="0" borderId="0" xfId="3821" applyNumberFormat="1" applyFont="1" applyFill="1" applyProtection="1"/>
    <xf numFmtId="182" fontId="5" fillId="0" borderId="0" xfId="6824" applyFont="1" applyFill="1" applyProtection="1"/>
    <xf numFmtId="41" fontId="5" fillId="0" borderId="0" xfId="3821" applyNumberFormat="1" applyFont="1" applyFill="1" applyBorder="1" applyAlignment="1" applyProtection="1">
      <alignment horizontal="right"/>
    </xf>
    <xf numFmtId="41" fontId="3" fillId="0" borderId="66" xfId="3821" applyNumberFormat="1" applyFont="1" applyFill="1" applyBorder="1" applyAlignment="1" applyProtection="1">
      <alignment horizontal="right"/>
    </xf>
    <xf numFmtId="41" fontId="3" fillId="0" borderId="0" xfId="3821" applyNumberFormat="1" applyFont="1" applyFill="1" applyAlignment="1" applyProtection="1">
      <alignment horizontal="right"/>
    </xf>
    <xf numFmtId="10" fontId="5" fillId="0" borderId="0" xfId="3821" applyNumberFormat="1" applyFont="1" applyFill="1" applyAlignment="1" applyProtection="1">
      <alignment horizontal="left"/>
    </xf>
    <xf numFmtId="41" fontId="5" fillId="0" borderId="66" xfId="3821" applyNumberFormat="1" applyFont="1" applyFill="1" applyBorder="1" applyAlignment="1" applyProtection="1">
      <alignment horizontal="right"/>
    </xf>
    <xf numFmtId="188" fontId="5" fillId="0" borderId="21" xfId="3821" applyNumberFormat="1" applyFont="1" applyFill="1" applyBorder="1" applyAlignment="1" applyProtection="1">
      <alignment horizontal="right"/>
    </xf>
    <xf numFmtId="41" fontId="3" fillId="0" borderId="0" xfId="3821" applyNumberFormat="1" applyFont="1" applyFill="1" applyBorder="1" applyAlignment="1" applyProtection="1">
      <alignment horizontal="fill"/>
    </xf>
    <xf numFmtId="41" fontId="3" fillId="0" borderId="0" xfId="3821" applyNumberFormat="1" applyFont="1" applyFill="1" applyProtection="1"/>
    <xf numFmtId="41" fontId="3" fillId="0" borderId="0" xfId="3821" applyNumberFormat="1" applyFont="1" applyFill="1" applyAlignment="1" applyProtection="1">
      <alignment horizontal="left"/>
    </xf>
    <xf numFmtId="43" fontId="5" fillId="0" borderId="0" xfId="3120" applyNumberFormat="1" applyFont="1" applyFill="1" applyAlignment="1" applyProtection="1">
      <alignment horizontal="right"/>
    </xf>
    <xf numFmtId="0" fontId="45" fillId="0" borderId="0" xfId="3364" applyNumberFormat="1" applyFont="1" applyFill="1" applyAlignment="1">
      <alignment horizontal="center"/>
    </xf>
    <xf numFmtId="0" fontId="47" fillId="0" borderId="0" xfId="0" applyFont="1" applyFill="1"/>
    <xf numFmtId="0" fontId="48" fillId="0" borderId="0" xfId="0" applyFont="1" applyFill="1" applyAlignment="1">
      <alignment horizontal="center"/>
    </xf>
    <xf numFmtId="5" fontId="0" fillId="0" borderId="0" xfId="0" applyNumberFormat="1" applyFill="1"/>
    <xf numFmtId="10" fontId="0" fillId="0" borderId="14" xfId="0" applyNumberFormat="1" applyFill="1" applyBorder="1"/>
    <xf numFmtId="37" fontId="0" fillId="0" borderId="0" xfId="0" applyNumberFormat="1" applyFill="1" applyBorder="1"/>
    <xf numFmtId="0" fontId="0" fillId="0" borderId="14" xfId="0" applyFill="1" applyBorder="1"/>
    <xf numFmtId="167" fontId="0" fillId="0" borderId="14" xfId="0" applyNumberFormat="1" applyFill="1" applyBorder="1"/>
    <xf numFmtId="5" fontId="0" fillId="0" borderId="21" xfId="0" applyNumberFormat="1" applyFill="1" applyBorder="1"/>
    <xf numFmtId="0" fontId="3" fillId="0" borderId="0" xfId="362" applyFill="1"/>
    <xf numFmtId="43" fontId="3" fillId="0" borderId="0" xfId="265" applyFill="1"/>
    <xf numFmtId="43" fontId="3" fillId="0" borderId="0" xfId="265" applyFill="1" applyBorder="1"/>
    <xf numFmtId="10" fontId="3" fillId="0" borderId="14" xfId="289" applyNumberFormat="1" applyFont="1" applyFill="1" applyBorder="1"/>
    <xf numFmtId="0" fontId="3" fillId="0" borderId="0" xfId="362" applyFill="1" applyBorder="1"/>
    <xf numFmtId="0" fontId="4" fillId="0" borderId="0" xfId="362" applyFont="1" applyFill="1"/>
    <xf numFmtId="0" fontId="3" fillId="0" borderId="0" xfId="346" applyFill="1" applyBorder="1"/>
    <xf numFmtId="10" fontId="3" fillId="0" borderId="14" xfId="362" applyNumberFormat="1" applyFill="1" applyBorder="1"/>
    <xf numFmtId="0" fontId="3" fillId="0" borderId="0" xfId="346" applyFill="1"/>
    <xf numFmtId="5" fontId="0" fillId="0" borderId="0" xfId="0" applyNumberFormat="1" applyFont="1" applyFill="1" applyAlignment="1">
      <alignment horizontal="right"/>
    </xf>
    <xf numFmtId="164" fontId="0" fillId="0" borderId="0" xfId="0" applyNumberFormat="1" applyFont="1" applyFill="1" applyAlignment="1">
      <alignment horizontal="right"/>
    </xf>
    <xf numFmtId="41" fontId="0" fillId="0" borderId="0" xfId="0" applyNumberFormat="1" applyFont="1" applyFill="1" applyAlignment="1">
      <alignment horizontal="right"/>
    </xf>
    <xf numFmtId="180" fontId="0" fillId="0" borderId="0" xfId="0" applyNumberFormat="1" applyFill="1"/>
    <xf numFmtId="38" fontId="0" fillId="0" borderId="14" xfId="0" applyNumberFormat="1" applyFill="1" applyBorder="1"/>
    <xf numFmtId="38" fontId="0" fillId="0" borderId="0" xfId="0" applyNumberFormat="1" applyFill="1" applyBorder="1"/>
    <xf numFmtId="38" fontId="0" fillId="0" borderId="0" xfId="0" applyNumberFormat="1" applyFill="1"/>
    <xf numFmtId="169" fontId="0" fillId="0" borderId="0" xfId="0" applyNumberFormat="1" applyFill="1"/>
    <xf numFmtId="0" fontId="47" fillId="0" borderId="0" xfId="0" applyFont="1" applyFill="1" applyAlignment="1">
      <alignment horizontal="center"/>
    </xf>
    <xf numFmtId="42" fontId="0" fillId="0" borderId="0" xfId="0" applyNumberFormat="1" applyFill="1" applyBorder="1"/>
    <xf numFmtId="41" fontId="0" fillId="0" borderId="0" xfId="0" applyNumberFormat="1" applyFill="1" applyBorder="1"/>
    <xf numFmtId="41" fontId="0" fillId="0" borderId="14" xfId="0" applyNumberFormat="1" applyFill="1" applyBorder="1"/>
    <xf numFmtId="0" fontId="68" fillId="0" borderId="0" xfId="0" applyFont="1" applyFill="1"/>
    <xf numFmtId="43" fontId="5" fillId="0" borderId="0" xfId="3821" applyNumberFormat="1" applyFont="1" applyFill="1" applyAlignment="1" applyProtection="1">
      <alignment horizontal="center"/>
    </xf>
    <xf numFmtId="43" fontId="5" fillId="0" borderId="14" xfId="3120" applyNumberFormat="1" applyFont="1" applyFill="1" applyBorder="1" applyAlignment="1" applyProtection="1">
      <alignment horizontal="right"/>
    </xf>
    <xf numFmtId="39" fontId="5" fillId="0" borderId="0" xfId="3120" applyNumberFormat="1" applyFont="1" applyFill="1" applyBorder="1" applyAlignment="1" applyProtection="1">
      <alignment horizontal="right"/>
    </xf>
    <xf numFmtId="0" fontId="5" fillId="0" borderId="0" xfId="3394" applyFont="1" applyFill="1" applyBorder="1" applyProtection="1"/>
    <xf numFmtId="44" fontId="5" fillId="0" borderId="21" xfId="3120" applyNumberFormat="1" applyFont="1" applyFill="1" applyBorder="1" applyAlignment="1" applyProtection="1">
      <alignment horizontal="right"/>
    </xf>
    <xf numFmtId="39" fontId="5" fillId="0" borderId="0" xfId="3120" applyNumberFormat="1" applyFont="1" applyFill="1" applyAlignment="1" applyProtection="1">
      <alignment horizontal="right"/>
    </xf>
    <xf numFmtId="44" fontId="5" fillId="0" borderId="0" xfId="3120" applyNumberFormat="1" applyFont="1" applyFill="1" applyAlignment="1" applyProtection="1">
      <alignment horizontal="right"/>
    </xf>
    <xf numFmtId="0" fontId="87" fillId="0" borderId="0" xfId="3790" applyFont="1" applyAlignment="1">
      <alignment horizontal="center"/>
    </xf>
    <xf numFmtId="0" fontId="89" fillId="0" borderId="0" xfId="3394" applyFill="1" applyBorder="1" applyProtection="1"/>
    <xf numFmtId="0" fontId="20" fillId="0" borderId="0" xfId="346" applyFont="1" applyFill="1" applyBorder="1" applyProtection="1"/>
    <xf numFmtId="43" fontId="5" fillId="92" borderId="40" xfId="3820" applyFont="1" applyFill="1" applyBorder="1" applyProtection="1"/>
    <xf numFmtId="0" fontId="20" fillId="0" borderId="0" xfId="3394" applyFont="1" applyProtection="1"/>
    <xf numFmtId="39" fontId="5" fillId="92" borderId="36" xfId="3821" applyFont="1" applyFill="1" applyBorder="1" applyProtection="1"/>
    <xf numFmtId="39" fontId="5" fillId="92" borderId="37" xfId="3821" applyNumberFormat="1" applyFont="1" applyFill="1" applyBorder="1" applyProtection="1"/>
    <xf numFmtId="39" fontId="5" fillId="92" borderId="37" xfId="3821" applyFont="1" applyFill="1" applyBorder="1" applyProtection="1"/>
    <xf numFmtId="39" fontId="5" fillId="92" borderId="39" xfId="3821" applyFont="1" applyFill="1" applyBorder="1" applyAlignment="1" applyProtection="1">
      <alignment horizontal="right"/>
    </xf>
    <xf numFmtId="39" fontId="5" fillId="92" borderId="0" xfId="3821" applyNumberFormat="1" applyFont="1" applyFill="1" applyBorder="1" applyAlignment="1" applyProtection="1">
      <alignment horizontal="right"/>
    </xf>
    <xf numFmtId="39" fontId="5" fillId="92" borderId="0" xfId="3821" applyFont="1" applyFill="1" applyBorder="1" applyAlignment="1" applyProtection="1">
      <alignment horizontal="right"/>
    </xf>
    <xf numFmtId="0" fontId="0" fillId="92" borderId="0" xfId="0" applyFill="1" applyBorder="1" applyAlignment="1">
      <alignment horizontal="center"/>
    </xf>
    <xf numFmtId="167" fontId="0" fillId="92" borderId="0" xfId="0" applyNumberFormat="1" applyFill="1" applyBorder="1"/>
    <xf numFmtId="43" fontId="68" fillId="92" borderId="40" xfId="0" applyNumberFormat="1" applyFont="1" applyFill="1" applyBorder="1"/>
    <xf numFmtId="39" fontId="5" fillId="92" borderId="41" xfId="3821" applyFont="1" applyFill="1" applyBorder="1" applyAlignment="1" applyProtection="1">
      <alignment horizontal="right"/>
    </xf>
    <xf numFmtId="39" fontId="5" fillId="92" borderId="3" xfId="3821" applyNumberFormat="1" applyFont="1" applyFill="1" applyBorder="1" applyAlignment="1" applyProtection="1">
      <alignment horizontal="right"/>
    </xf>
    <xf numFmtId="39" fontId="5" fillId="92" borderId="3" xfId="3821" applyFont="1" applyFill="1" applyBorder="1" applyAlignment="1" applyProtection="1">
      <alignment horizontal="right"/>
    </xf>
    <xf numFmtId="10" fontId="5" fillId="92" borderId="36" xfId="3821" applyNumberFormat="1" applyFont="1" applyFill="1" applyBorder="1" applyAlignment="1" applyProtection="1">
      <alignment horizontal="right"/>
    </xf>
    <xf numFmtId="39" fontId="5" fillId="92" borderId="37" xfId="3821" applyNumberFormat="1" applyFont="1" applyFill="1" applyBorder="1" applyAlignment="1" applyProtection="1">
      <alignment horizontal="right"/>
    </xf>
    <xf numFmtId="39" fontId="5" fillId="92" borderId="37" xfId="3821" applyFont="1" applyFill="1" applyBorder="1" applyAlignment="1" applyProtection="1">
      <alignment horizontal="right"/>
    </xf>
    <xf numFmtId="39" fontId="5" fillId="92" borderId="39" xfId="3821" applyFont="1" applyFill="1" applyBorder="1" applyProtection="1"/>
    <xf numFmtId="39" fontId="5" fillId="92" borderId="0" xfId="3821" applyNumberFormat="1" applyFont="1" applyFill="1" applyBorder="1" applyProtection="1"/>
    <xf numFmtId="39" fontId="5" fillId="92" borderId="0" xfId="3821" applyFont="1" applyFill="1" applyBorder="1" applyProtection="1"/>
    <xf numFmtId="43" fontId="5" fillId="92" borderId="0" xfId="3394" applyNumberFormat="1" applyFont="1" applyFill="1" applyBorder="1" applyProtection="1"/>
    <xf numFmtId="43" fontId="5" fillId="92" borderId="40" xfId="3394" applyNumberFormat="1" applyFont="1" applyFill="1" applyBorder="1" applyProtection="1"/>
    <xf numFmtId="0" fontId="5" fillId="92" borderId="41" xfId="3394" applyFont="1" applyFill="1" applyBorder="1" applyProtection="1"/>
    <xf numFmtId="0" fontId="5" fillId="92" borderId="3" xfId="3394" applyFont="1" applyFill="1" applyBorder="1" applyProtection="1"/>
    <xf numFmtId="0" fontId="5" fillId="92" borderId="42" xfId="3394" applyFont="1" applyFill="1" applyBorder="1" applyProtection="1"/>
    <xf numFmtId="43" fontId="5" fillId="92" borderId="39" xfId="3394" applyNumberFormat="1" applyFont="1" applyFill="1" applyBorder="1" applyProtection="1"/>
    <xf numFmtId="165" fontId="3" fillId="0" borderId="0" xfId="289" applyNumberFormat="1" applyFont="1" applyFill="1"/>
    <xf numFmtId="165" fontId="3" fillId="0" borderId="13" xfId="362" applyNumberFormat="1" applyFill="1" applyBorder="1"/>
    <xf numFmtId="0" fontId="103" fillId="0" borderId="14" xfId="0" applyFont="1" applyBorder="1" applyAlignment="1">
      <alignment horizontal="center"/>
    </xf>
    <xf numFmtId="17" fontId="68" fillId="0" borderId="14" xfId="0" applyNumberFormat="1" applyFont="1" applyBorder="1"/>
    <xf numFmtId="17" fontId="68" fillId="0" borderId="14" xfId="0" applyNumberFormat="1" applyFont="1" applyFill="1" applyBorder="1"/>
    <xf numFmtId="0" fontId="102" fillId="0" borderId="0" xfId="0" applyNumberFormat="1" applyFont="1" applyFill="1"/>
    <xf numFmtId="0" fontId="102" fillId="0" borderId="0" xfId="0" applyFont="1" applyFill="1"/>
    <xf numFmtId="164" fontId="68" fillId="0" borderId="65" xfId="3820" applyNumberFormat="1" applyFont="1" applyFill="1" applyBorder="1"/>
    <xf numFmtId="205" fontId="3" fillId="85" borderId="43" xfId="488" applyNumberFormat="1" applyFont="1" applyFill="1" applyBorder="1"/>
    <xf numFmtId="0" fontId="47" fillId="0" borderId="36" xfId="0" applyFont="1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39" xfId="0" applyFill="1" applyBorder="1"/>
    <xf numFmtId="0" fontId="0" fillId="0" borderId="0" xfId="0" applyFill="1" applyBorder="1"/>
    <xf numFmtId="0" fontId="0" fillId="0" borderId="40" xfId="0" applyFill="1" applyBorder="1"/>
    <xf numFmtId="0" fontId="47" fillId="0" borderId="0" xfId="0" applyFont="1" applyFill="1" applyBorder="1" applyAlignment="1">
      <alignment horizontal="center"/>
    </xf>
    <xf numFmtId="0" fontId="47" fillId="0" borderId="40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right"/>
    </xf>
    <xf numFmtId="41" fontId="0" fillId="0" borderId="40" xfId="0" applyNumberFormat="1" applyFont="1" applyFill="1" applyBorder="1" applyAlignment="1">
      <alignment horizontal="right"/>
    </xf>
    <xf numFmtId="180" fontId="0" fillId="0" borderId="0" xfId="0" applyNumberFormat="1" applyFill="1" applyBorder="1"/>
    <xf numFmtId="180" fontId="0" fillId="0" borderId="40" xfId="0" applyNumberFormat="1" applyFill="1" applyBorder="1"/>
    <xf numFmtId="37" fontId="0" fillId="0" borderId="67" xfId="0" applyNumberFormat="1" applyFill="1" applyBorder="1"/>
    <xf numFmtId="38" fontId="0" fillId="0" borderId="67" xfId="0" applyNumberFormat="1" applyFill="1" applyBorder="1"/>
    <xf numFmtId="38" fontId="0" fillId="0" borderId="40" xfId="0" applyNumberFormat="1" applyFill="1" applyBorder="1"/>
    <xf numFmtId="5" fontId="0" fillId="0" borderId="65" xfId="0" applyNumberFormat="1" applyFill="1" applyBorder="1"/>
    <xf numFmtId="5" fontId="0" fillId="0" borderId="68" xfId="0" applyNumberFormat="1" applyFill="1" applyBorder="1"/>
    <xf numFmtId="37" fontId="0" fillId="0" borderId="40" xfId="0" applyNumberFormat="1" applyFill="1" applyBorder="1"/>
    <xf numFmtId="0" fontId="0" fillId="0" borderId="41" xfId="0" applyFill="1" applyBorder="1"/>
    <xf numFmtId="0" fontId="0" fillId="0" borderId="3" xfId="0" applyFill="1" applyBorder="1"/>
    <xf numFmtId="0" fontId="0" fillId="0" borderId="42" xfId="0" applyFill="1" applyBorder="1"/>
    <xf numFmtId="42" fontId="0" fillId="0" borderId="40" xfId="0" applyNumberFormat="1" applyFill="1" applyBorder="1"/>
    <xf numFmtId="41" fontId="0" fillId="0" borderId="67" xfId="0" applyNumberFormat="1" applyFill="1" applyBorder="1"/>
    <xf numFmtId="41" fontId="0" fillId="0" borderId="40" xfId="0" applyNumberFormat="1" applyFill="1" applyBorder="1"/>
    <xf numFmtId="42" fontId="0" fillId="0" borderId="65" xfId="0" applyNumberFormat="1" applyFill="1" applyBorder="1"/>
    <xf numFmtId="42" fontId="0" fillId="0" borderId="68" xfId="0" applyNumberFormat="1" applyFill="1" applyBorder="1"/>
    <xf numFmtId="0" fontId="68" fillId="0" borderId="41" xfId="0" applyFont="1" applyFill="1" applyBorder="1"/>
    <xf numFmtId="0" fontId="134" fillId="0" borderId="39" xfId="0" applyFont="1" applyFill="1" applyBorder="1" applyAlignment="1">
      <alignment horizontal="center"/>
    </xf>
    <xf numFmtId="0" fontId="134" fillId="0" borderId="0" xfId="0" applyFont="1" applyFill="1" applyBorder="1" applyAlignment="1">
      <alignment horizontal="center"/>
    </xf>
    <xf numFmtId="0" fontId="134" fillId="0" borderId="40" xfId="0" applyFont="1" applyFill="1" applyBorder="1" applyAlignment="1">
      <alignment horizontal="center"/>
    </xf>
    <xf numFmtId="0" fontId="137" fillId="0" borderId="0" xfId="0" applyFont="1" applyFill="1"/>
    <xf numFmtId="0" fontId="138" fillId="0" borderId="0" xfId="0" applyFont="1" applyFill="1"/>
    <xf numFmtId="0" fontId="139" fillId="0" borderId="0" xfId="0" applyFont="1" applyFill="1"/>
    <xf numFmtId="5" fontId="139" fillId="0" borderId="21" xfId="0" applyNumberFormat="1" applyFont="1" applyFill="1" applyBorder="1"/>
    <xf numFmtId="0" fontId="137" fillId="0" borderId="39" xfId="0" applyFont="1" applyFill="1" applyBorder="1"/>
    <xf numFmtId="0" fontId="141" fillId="0" borderId="0" xfId="3394" applyFont="1"/>
    <xf numFmtId="167" fontId="44" fillId="0" borderId="59" xfId="3364" applyNumberFormat="1" applyFont="1" applyFill="1" applyBorder="1" applyAlignment="1" applyProtection="1">
      <protection locked="0"/>
    </xf>
    <xf numFmtId="44" fontId="89" fillId="0" borderId="0" xfId="3394" applyNumberFormat="1" applyBorder="1"/>
    <xf numFmtId="39" fontId="6" fillId="92" borderId="37" xfId="368" applyNumberFormat="1" applyFont="1" applyFill="1" applyBorder="1" applyAlignment="1" applyProtection="1">
      <alignment horizontal="center"/>
    </xf>
    <xf numFmtId="0" fontId="0" fillId="92" borderId="3" xfId="0" applyFont="1" applyFill="1" applyBorder="1"/>
    <xf numFmtId="0" fontId="20" fillId="0" borderId="0" xfId="3394" applyFont="1" applyFill="1" applyProtection="1"/>
    <xf numFmtId="37" fontId="5" fillId="92" borderId="0" xfId="368" applyNumberFormat="1" applyFont="1" applyFill="1" applyBorder="1" applyAlignment="1" applyProtection="1">
      <alignment horizontal="right"/>
    </xf>
    <xf numFmtId="0" fontId="0" fillId="0" borderId="66" xfId="0" applyFill="1" applyBorder="1"/>
    <xf numFmtId="37" fontId="0" fillId="0" borderId="66" xfId="0" applyNumberFormat="1" applyFill="1" applyBorder="1"/>
    <xf numFmtId="5" fontId="68" fillId="0" borderId="21" xfId="0" applyNumberFormat="1" applyFont="1" applyFill="1" applyBorder="1"/>
    <xf numFmtId="0" fontId="45" fillId="0" borderId="0" xfId="3393" applyNumberFormat="1" applyFont="1" applyFill="1" applyAlignment="1"/>
    <xf numFmtId="0" fontId="44" fillId="0" borderId="0" xfId="3393" applyNumberFormat="1" applyFont="1" applyFill="1" applyAlignment="1"/>
    <xf numFmtId="0" fontId="45" fillId="0" borderId="0" xfId="3393" applyNumberFormat="1" applyFont="1" applyFill="1" applyAlignment="1">
      <alignment horizontal="right"/>
    </xf>
    <xf numFmtId="0" fontId="3" fillId="0" borderId="0" xfId="3393" applyNumberFormat="1" applyAlignment="1"/>
    <xf numFmtId="0" fontId="45" fillId="0" borderId="69" xfId="3393" applyNumberFormat="1" applyFont="1" applyFill="1" applyBorder="1" applyAlignment="1">
      <alignment horizontal="right"/>
    </xf>
    <xf numFmtId="0" fontId="45" fillId="0" borderId="0" xfId="3393" applyNumberFormat="1" applyFont="1" applyFill="1" applyAlignment="1" applyProtection="1">
      <alignment horizontal="centerContinuous"/>
      <protection locked="0"/>
    </xf>
    <xf numFmtId="0" fontId="45" fillId="0" borderId="0" xfId="3393" applyNumberFormat="1" applyFont="1" applyFill="1" applyAlignment="1">
      <alignment horizontal="centerContinuous"/>
    </xf>
    <xf numFmtId="0" fontId="45" fillId="0" borderId="0" xfId="3393" applyNumberFormat="1" applyFont="1" applyFill="1" applyAlignment="1">
      <alignment horizontal="center"/>
    </xf>
    <xf numFmtId="0" fontId="45" fillId="0" borderId="14" xfId="3393" applyNumberFormat="1" applyFont="1" applyFill="1" applyBorder="1" applyAlignment="1">
      <alignment horizontal="center"/>
    </xf>
    <xf numFmtId="0" fontId="45" fillId="0" borderId="14" xfId="3393" applyNumberFormat="1" applyFont="1" applyFill="1" applyBorder="1" applyAlignment="1" applyProtection="1">
      <protection locked="0"/>
    </xf>
    <xf numFmtId="0" fontId="45" fillId="0" borderId="14" xfId="3393" applyNumberFormat="1" applyFont="1" applyFill="1" applyBorder="1" applyAlignment="1"/>
    <xf numFmtId="0" fontId="45" fillId="0" borderId="14" xfId="3393" applyNumberFormat="1" applyFont="1" applyFill="1" applyBorder="1" applyAlignment="1">
      <alignment horizontal="right"/>
    </xf>
    <xf numFmtId="0" fontId="44" fillId="0" borderId="0" xfId="3393" applyNumberFormat="1" applyFont="1" applyFill="1" applyAlignment="1">
      <alignment horizontal="center"/>
    </xf>
    <xf numFmtId="0" fontId="44" fillId="0" borderId="0" xfId="3393" applyNumberFormat="1" applyFont="1" applyFill="1" applyAlignment="1">
      <alignment horizontal="left"/>
    </xf>
    <xf numFmtId="167" fontId="44" fillId="0" borderId="0" xfId="3393" applyNumberFormat="1" applyFont="1" applyFill="1" applyAlignment="1"/>
    <xf numFmtId="179" fontId="44" fillId="0" borderId="0" xfId="3393" applyNumberFormat="1" applyFont="1" applyFill="1" applyAlignment="1"/>
    <xf numFmtId="167" fontId="44" fillId="0" borderId="14" xfId="3393" applyNumberFormat="1" applyFont="1" applyFill="1" applyBorder="1" applyAlignment="1"/>
    <xf numFmtId="167" fontId="44" fillId="0" borderId="0" xfId="3393" applyNumberFormat="1" applyFont="1" applyFill="1" applyBorder="1" applyAlignment="1"/>
    <xf numFmtId="9" fontId="44" fillId="0" borderId="0" xfId="3393" applyNumberFormat="1" applyFont="1" applyFill="1" applyAlignment="1"/>
    <xf numFmtId="167" fontId="44" fillId="0" borderId="59" xfId="3393" applyNumberFormat="1" applyFont="1" applyFill="1" applyBorder="1" applyAlignment="1" applyProtection="1">
      <protection locked="0"/>
    </xf>
    <xf numFmtId="169" fontId="44" fillId="0" borderId="0" xfId="3393" applyNumberFormat="1" applyFont="1" applyFill="1" applyAlignment="1"/>
    <xf numFmtId="164" fontId="0" fillId="0" borderId="0" xfId="3820" applyNumberFormat="1" applyFont="1" applyFill="1"/>
    <xf numFmtId="0" fontId="3" fillId="0" borderId="36" xfId="346" applyBorder="1"/>
    <xf numFmtId="0" fontId="3" fillId="0" borderId="37" xfId="346" applyBorder="1"/>
    <xf numFmtId="0" fontId="3" fillId="0" borderId="38" xfId="346" applyBorder="1"/>
    <xf numFmtId="0" fontId="3" fillId="0" borderId="39" xfId="346" applyBorder="1"/>
    <xf numFmtId="0" fontId="3" fillId="0" borderId="0" xfId="346" applyBorder="1"/>
    <xf numFmtId="0" fontId="3" fillId="0" borderId="40" xfId="346" applyBorder="1"/>
    <xf numFmtId="0" fontId="4" fillId="0" borderId="40" xfId="346" applyFont="1" applyBorder="1" applyAlignment="1">
      <alignment horizontal="center" wrapText="1"/>
    </xf>
    <xf numFmtId="0" fontId="4" fillId="0" borderId="0" xfId="346" applyFont="1" applyBorder="1" applyAlignment="1">
      <alignment horizontal="center"/>
    </xf>
    <xf numFmtId="0" fontId="4" fillId="0" borderId="40" xfId="346" applyFont="1" applyFill="1" applyBorder="1" applyAlignment="1">
      <alignment horizontal="center"/>
    </xf>
    <xf numFmtId="0" fontId="4" fillId="0" borderId="42" xfId="346" applyFont="1" applyFill="1" applyBorder="1" applyAlignment="1">
      <alignment horizontal="center"/>
    </xf>
    <xf numFmtId="0" fontId="3" fillId="0" borderId="40" xfId="346" applyFont="1" applyFill="1" applyBorder="1"/>
    <xf numFmtId="165" fontId="3" fillId="0" borderId="40" xfId="288" applyNumberFormat="1" applyFont="1" applyFill="1" applyBorder="1"/>
    <xf numFmtId="164" fontId="3" fillId="0" borderId="40" xfId="262" applyNumberFormat="1" applyFont="1" applyFill="1" applyBorder="1"/>
    <xf numFmtId="165" fontId="3" fillId="0" borderId="68" xfId="288" applyNumberFormat="1" applyFont="1" applyFill="1" applyBorder="1"/>
    <xf numFmtId="43" fontId="3" fillId="0" borderId="40" xfId="262" applyFont="1" applyFill="1" applyBorder="1"/>
    <xf numFmtId="44" fontId="3" fillId="0" borderId="40" xfId="288" applyFont="1" applyFill="1" applyBorder="1"/>
    <xf numFmtId="0" fontId="3" fillId="0" borderId="41" xfId="346" applyBorder="1"/>
    <xf numFmtId="0" fontId="3" fillId="0" borderId="3" xfId="346" applyBorder="1"/>
    <xf numFmtId="43" fontId="3" fillId="0" borderId="42" xfId="262" applyFont="1" applyFill="1" applyBorder="1"/>
    <xf numFmtId="0" fontId="48" fillId="0" borderId="0" xfId="0" applyFont="1" applyFill="1" applyAlignment="1">
      <alignment horizontal="center"/>
    </xf>
    <xf numFmtId="0" fontId="47" fillId="0" borderId="0" xfId="0" applyFont="1" applyFill="1" applyAlignment="1">
      <alignment horizontal="center"/>
    </xf>
    <xf numFmtId="0" fontId="68" fillId="0" borderId="0" xfId="0" applyFont="1" applyFill="1" applyAlignment="1">
      <alignment horizontal="center"/>
    </xf>
    <xf numFmtId="0" fontId="135" fillId="0" borderId="39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center"/>
    </xf>
    <xf numFmtId="0" fontId="135" fillId="0" borderId="40" xfId="0" applyFont="1" applyFill="1" applyBorder="1" applyAlignment="1">
      <alignment horizontal="center"/>
    </xf>
    <xf numFmtId="0" fontId="136" fillId="0" borderId="0" xfId="0" applyFont="1" applyFill="1" applyAlignment="1">
      <alignment horizontal="center"/>
    </xf>
    <xf numFmtId="0" fontId="3" fillId="0" borderId="39" xfId="346" applyFont="1" applyBorder="1" applyAlignment="1"/>
    <xf numFmtId="0" fontId="3" fillId="0" borderId="0" xfId="346" applyBorder="1" applyAlignment="1"/>
    <xf numFmtId="0" fontId="3" fillId="0" borderId="39" xfId="346" applyBorder="1" applyAlignment="1"/>
    <xf numFmtId="0" fontId="3" fillId="0" borderId="70" xfId="346" applyBorder="1" applyAlignment="1"/>
    <xf numFmtId="0" fontId="3" fillId="0" borderId="14" xfId="346" applyBorder="1" applyAlignment="1"/>
    <xf numFmtId="0" fontId="3" fillId="0" borderId="70" xfId="346" applyFont="1" applyBorder="1" applyAlignment="1"/>
    <xf numFmtId="0" fontId="19" fillId="0" borderId="39" xfId="346" applyFont="1" applyBorder="1" applyAlignment="1">
      <alignment horizontal="center"/>
    </xf>
    <xf numFmtId="0" fontId="19" fillId="0" borderId="0" xfId="346" applyFont="1" applyBorder="1" applyAlignment="1">
      <alignment horizontal="center"/>
    </xf>
    <xf numFmtId="0" fontId="19" fillId="0" borderId="40" xfId="346" applyFont="1" applyBorder="1" applyAlignment="1">
      <alignment horizontal="center"/>
    </xf>
    <xf numFmtId="0" fontId="3" fillId="0" borderId="40" xfId="346" applyBorder="1" applyAlignment="1"/>
    <xf numFmtId="0" fontId="4" fillId="0" borderId="41" xfId="346" applyFont="1" applyBorder="1" applyAlignment="1">
      <alignment horizontal="left"/>
    </xf>
    <xf numFmtId="0" fontId="3" fillId="0" borderId="3" xfId="346" applyBorder="1" applyAlignment="1"/>
    <xf numFmtId="0" fontId="3" fillId="0" borderId="14" xfId="3394" applyFont="1" applyFill="1" applyBorder="1" applyAlignment="1" applyProtection="1">
      <alignment horizontal="center"/>
    </xf>
    <xf numFmtId="0" fontId="49" fillId="0" borderId="0" xfId="3394" applyFont="1" applyAlignment="1" applyProtection="1">
      <alignment horizontal="center"/>
    </xf>
    <xf numFmtId="0" fontId="4" fillId="0" borderId="0" xfId="3394" applyFont="1" applyAlignment="1" applyProtection="1">
      <alignment horizontal="center"/>
    </xf>
    <xf numFmtId="0" fontId="3" fillId="0" borderId="14" xfId="3394" applyFont="1" applyBorder="1" applyAlignment="1" applyProtection="1">
      <alignment horizontal="center"/>
    </xf>
    <xf numFmtId="0" fontId="133" fillId="0" borderId="0" xfId="0" applyFont="1" applyAlignment="1">
      <alignment horizontal="center"/>
    </xf>
    <xf numFmtId="0" fontId="89" fillId="0" borderId="0" xfId="3394" applyAlignment="1">
      <alignment horizontal="center"/>
    </xf>
    <xf numFmtId="0" fontId="89" fillId="0" borderId="0" xfId="3394" quotePrefix="1" applyAlignment="1">
      <alignment horizontal="center"/>
    </xf>
    <xf numFmtId="0" fontId="3" fillId="0" borderId="0" xfId="3394" applyFont="1" applyAlignment="1">
      <alignment wrapText="1"/>
    </xf>
    <xf numFmtId="0" fontId="45" fillId="0" borderId="0" xfId="3364" applyNumberFormat="1" applyFont="1" applyFill="1" applyAlignment="1" applyProtection="1">
      <alignment horizontal="center"/>
      <protection locked="0"/>
    </xf>
    <xf numFmtId="0" fontId="45" fillId="0" borderId="0" xfId="3364" applyNumberFormat="1" applyFont="1" applyAlignment="1">
      <alignment horizontal="center"/>
    </xf>
    <xf numFmtId="0" fontId="45" fillId="0" borderId="0" xfId="3364" applyNumberFormat="1" applyFont="1" applyFill="1" applyAlignment="1">
      <alignment horizontal="center"/>
    </xf>
    <xf numFmtId="0" fontId="45" fillId="0" borderId="0" xfId="3393" applyNumberFormat="1" applyFont="1" applyFill="1" applyAlignment="1">
      <alignment horizontal="center"/>
    </xf>
  </cellXfs>
  <cellStyles count="6826">
    <cellStyle name="_x0013_" xfId="1"/>
    <cellStyle name="_x0013_ 2" xfId="3823"/>
    <cellStyle name="_(C) 2007 CB Weather Adjust" xfId="3824"/>
    <cellStyle name="_(C) 2007 CB Weather Adjust (2)" xfId="3825"/>
    <cellStyle name="_09GRC Gas Transport For Review" xfId="3521"/>
    <cellStyle name="_09GRC Gas Transport For Review 2" xfId="3826"/>
    <cellStyle name="_09GRC Gas Transport For Review_Book4" xfId="3827"/>
    <cellStyle name="_09GRC Gas Transport For Review_Book4 2" xfId="3828"/>
    <cellStyle name="_x0013__16.07E Wild Horse Wind Expansionwrkingfile" xfId="3829"/>
    <cellStyle name="_x0013__16.07E Wild Horse Wind Expansionwrkingfile 2" xfId="3830"/>
    <cellStyle name="_x0013__16.07E Wild Horse Wind Expansionwrkingfile SF" xfId="3831"/>
    <cellStyle name="_x0013__16.07E Wild Horse Wind Expansionwrkingfile SF 2" xfId="3832"/>
    <cellStyle name="_x0013__16.37E Wild Horse Expansion DeferralRevwrkingfile SF" xfId="3833"/>
    <cellStyle name="_x0013__16.37E Wild Horse Expansion DeferralRevwrkingfile SF 2" xfId="3834"/>
    <cellStyle name="_2.01G Temp Normalization(C)" xfId="3835"/>
    <cellStyle name="_2.05G Pass-Through Revenue and Expenses" xfId="3836"/>
    <cellStyle name="_2.11G Interest on Customer Deposits" xfId="3837"/>
    <cellStyle name="_4.01E Temp Normalization" xfId="3838"/>
    <cellStyle name="_4.03G Lease Everett Delta" xfId="3839"/>
    <cellStyle name="_4.04G Pass-Through Revenue and ExpensesWFMI" xfId="3840"/>
    <cellStyle name="_4.06E Pass Throughs" xfId="2"/>
    <cellStyle name="_4.06E Pass Throughs 2" xfId="3522"/>
    <cellStyle name="_4.06E Pass Throughs 2 2" xfId="3841"/>
    <cellStyle name="_4.06E Pass Throughs 3" xfId="3842"/>
    <cellStyle name="_4.06E Pass Throughs 3 2" xfId="3843"/>
    <cellStyle name="_4.06E Pass Throughs 3 3" xfId="3844"/>
    <cellStyle name="_4.06E Pass Throughs 3 4" xfId="3845"/>
    <cellStyle name="_4.06E Pass Throughs 4" xfId="3846"/>
    <cellStyle name="_4.06E Pass Throughs_04 07E Wild Horse Wind Expansion (C) (2)" xfId="3"/>
    <cellStyle name="_4.06E Pass Throughs_04 07E Wild Horse Wind Expansion (C) (2) 2" xfId="3847"/>
    <cellStyle name="_4.06E Pass Throughs_04 07E Wild Horse Wind Expansion (C) (2)_Adj Bench DR 3 for Initial Briefs (Electric)" xfId="3848"/>
    <cellStyle name="_4.06E Pass Throughs_04 07E Wild Horse Wind Expansion (C) (2)_Adj Bench DR 3 for Initial Briefs (Electric) 2" xfId="3849"/>
    <cellStyle name="_4.06E Pass Throughs_04 07E Wild Horse Wind Expansion (C) (2)_Electric Rev Req Model (2009 GRC) " xfId="3523"/>
    <cellStyle name="_4.06E Pass Throughs_04 07E Wild Horse Wind Expansion (C) (2)_Electric Rev Req Model (2009 GRC)  2" xfId="3850"/>
    <cellStyle name="_4.06E Pass Throughs_04 07E Wild Horse Wind Expansion (C) (2)_Electric Rev Req Model (2009 GRC) Rebuttal" xfId="3851"/>
    <cellStyle name="_4.06E Pass Throughs_04 07E Wild Horse Wind Expansion (C) (2)_Electric Rev Req Model (2009 GRC) Rebuttal 2" xfId="3852"/>
    <cellStyle name="_4.06E Pass Throughs_04 07E Wild Horse Wind Expansion (C) (2)_Electric Rev Req Model (2009 GRC) Rebuttal REmoval of New  WH Solar AdjustMI" xfId="3853"/>
    <cellStyle name="_4.06E Pass Throughs_04 07E Wild Horse Wind Expansion (C) (2)_Electric Rev Req Model (2009 GRC) Rebuttal REmoval of New  WH Solar AdjustMI 2" xfId="3854"/>
    <cellStyle name="_4.06E Pass Throughs_04 07E Wild Horse Wind Expansion (C) (2)_Electric Rev Req Model (2009 GRC) Revised 01-18-2010" xfId="3855"/>
    <cellStyle name="_4.06E Pass Throughs_04 07E Wild Horse Wind Expansion (C) (2)_Electric Rev Req Model (2009 GRC) Revised 01-18-2010 2" xfId="3856"/>
    <cellStyle name="_4.06E Pass Throughs_04 07E Wild Horse Wind Expansion (C) (2)_Final Order Electric EXHIBIT A-1" xfId="3857"/>
    <cellStyle name="_4.06E Pass Throughs_04 07E Wild Horse Wind Expansion (C) (2)_Final Order Electric EXHIBIT A-1 2" xfId="3858"/>
    <cellStyle name="_4.06E Pass Throughs_04 07E Wild Horse Wind Expansion (C) (2)_TENASKA REGULATORY ASSET" xfId="3859"/>
    <cellStyle name="_4.06E Pass Throughs_04 07E Wild Horse Wind Expansion (C) (2)_TENASKA REGULATORY ASSET 2" xfId="3860"/>
    <cellStyle name="_4.06E Pass Throughs_16.37E Wild Horse Expansion DeferralRevwrkingfile SF" xfId="3861"/>
    <cellStyle name="_4.06E Pass Throughs_16.37E Wild Horse Expansion DeferralRevwrkingfile SF 2" xfId="3862"/>
    <cellStyle name="_4.06E Pass Throughs_2010 PTC's July1_Dec31 2010 " xfId="3121"/>
    <cellStyle name="_4.06E Pass Throughs_2010 PTC's Sept10_Aug11 (Version 4)" xfId="3122"/>
    <cellStyle name="_4.06E Pass Throughs_3.01 Income Statement" xfId="3524"/>
    <cellStyle name="_4.06E Pass Throughs_4 31 Regulatory Assets and Liabilities  7 06- Exhibit D" xfId="3525"/>
    <cellStyle name="_4.06E Pass Throughs_4 31 Regulatory Assets and Liabilities  7 06- Exhibit D 2" xfId="3863"/>
    <cellStyle name="_4.06E Pass Throughs_4 32 Regulatory Assets and Liabilities  7 06- Exhibit D" xfId="3526"/>
    <cellStyle name="_4.06E Pass Throughs_4 32 Regulatory Assets and Liabilities  7 06- Exhibit D 2" xfId="3864"/>
    <cellStyle name="_4.06E Pass Throughs_Att B to RECs proceeds proposal" xfId="3123"/>
    <cellStyle name="_4.06E Pass Throughs_Backup for Attachment B 2010-09-09" xfId="3124"/>
    <cellStyle name="_4.06E Pass Throughs_Bench Request - Attachment B" xfId="3125"/>
    <cellStyle name="_4.06E Pass Throughs_Book2" xfId="3865"/>
    <cellStyle name="_4.06E Pass Throughs_Book2 2" xfId="3866"/>
    <cellStyle name="_4.06E Pass Throughs_Book2_Adj Bench DR 3 for Initial Briefs (Electric)" xfId="3867"/>
    <cellStyle name="_4.06E Pass Throughs_Book2_Adj Bench DR 3 for Initial Briefs (Electric) 2" xfId="3868"/>
    <cellStyle name="_4.06E Pass Throughs_Book2_Electric Rev Req Model (2009 GRC) Rebuttal" xfId="3869"/>
    <cellStyle name="_4.06E Pass Throughs_Book2_Electric Rev Req Model (2009 GRC) Rebuttal 2" xfId="3870"/>
    <cellStyle name="_4.06E Pass Throughs_Book2_Electric Rev Req Model (2009 GRC) Rebuttal REmoval of New  WH Solar AdjustMI" xfId="3871"/>
    <cellStyle name="_4.06E Pass Throughs_Book2_Electric Rev Req Model (2009 GRC) Rebuttal REmoval of New  WH Solar AdjustMI 2" xfId="3872"/>
    <cellStyle name="_4.06E Pass Throughs_Book2_Electric Rev Req Model (2009 GRC) Revised 01-18-2010" xfId="3873"/>
    <cellStyle name="_4.06E Pass Throughs_Book2_Electric Rev Req Model (2009 GRC) Revised 01-18-2010 2" xfId="3874"/>
    <cellStyle name="_4.06E Pass Throughs_Book2_Final Order Electric EXHIBIT A-1" xfId="3875"/>
    <cellStyle name="_4.06E Pass Throughs_Book2_Final Order Electric EXHIBIT A-1 2" xfId="3876"/>
    <cellStyle name="_4.06E Pass Throughs_Book4" xfId="3877"/>
    <cellStyle name="_4.06E Pass Throughs_Book4 2" xfId="3878"/>
    <cellStyle name="_4.06E Pass Throughs_Book9" xfId="3527"/>
    <cellStyle name="_4.06E Pass Throughs_Book9 2" xfId="3879"/>
    <cellStyle name="_4.06E Pass Throughs_DWH-08 (Rate Spread &amp; Design Workpapers)" xfId="4"/>
    <cellStyle name="_4.06E Pass Throughs_Final 2008 PTC Rate Design Workpapers 10.27.08" xfId="5"/>
    <cellStyle name="_4.06E Pass Throughs_INPUTS" xfId="6"/>
    <cellStyle name="_4.06E Pass Throughs_INPUTS 2" xfId="3880"/>
    <cellStyle name="_4.06E Pass Throughs_Low Income 2010 RevRequirement" xfId="3126"/>
    <cellStyle name="_4.06E Pass Throughs_Low Income 2010 RevRequirement (2)" xfId="3127"/>
    <cellStyle name="_4.06E Pass Throughs_Oct2010toSep2011LwIncLead" xfId="3128"/>
    <cellStyle name="_4.06E Pass Throughs_Power Costs - Comparison bx Rbtl-Staff-Jt-PC" xfId="3881"/>
    <cellStyle name="_4.06E Pass Throughs_Power Costs - Comparison bx Rbtl-Staff-Jt-PC 2" xfId="3882"/>
    <cellStyle name="_4.06E Pass Throughs_Power Costs - Comparison bx Rbtl-Staff-Jt-PC_Adj Bench DR 3 for Initial Briefs (Electric)" xfId="3883"/>
    <cellStyle name="_4.06E Pass Throughs_Power Costs - Comparison bx Rbtl-Staff-Jt-PC_Adj Bench DR 3 for Initial Briefs (Electric) 2" xfId="3884"/>
    <cellStyle name="_4.06E Pass Throughs_Power Costs - Comparison bx Rbtl-Staff-Jt-PC_Electric Rev Req Model (2009 GRC) Rebuttal" xfId="3885"/>
    <cellStyle name="_4.06E Pass Throughs_Power Costs - Comparison bx Rbtl-Staff-Jt-PC_Electric Rev Req Model (2009 GRC) Rebuttal 2" xfId="3886"/>
    <cellStyle name="_4.06E Pass Throughs_Power Costs - Comparison bx Rbtl-Staff-Jt-PC_Electric Rev Req Model (2009 GRC) Rebuttal REmoval of New  WH Solar AdjustMI" xfId="3887"/>
    <cellStyle name="_4.06E Pass Throughs_Power Costs - Comparison bx Rbtl-Staff-Jt-PC_Electric Rev Req Model (2009 GRC) Rebuttal REmoval of New  WH Solar AdjustMI 2" xfId="3888"/>
    <cellStyle name="_4.06E Pass Throughs_Power Costs - Comparison bx Rbtl-Staff-Jt-PC_Electric Rev Req Model (2009 GRC) Revised 01-18-2010" xfId="3889"/>
    <cellStyle name="_4.06E Pass Throughs_Power Costs - Comparison bx Rbtl-Staff-Jt-PC_Electric Rev Req Model (2009 GRC) Revised 01-18-2010 2" xfId="3890"/>
    <cellStyle name="_4.06E Pass Throughs_Power Costs - Comparison bx Rbtl-Staff-Jt-PC_Final Order Electric EXHIBIT A-1" xfId="3891"/>
    <cellStyle name="_4.06E Pass Throughs_Power Costs - Comparison bx Rbtl-Staff-Jt-PC_Final Order Electric EXHIBIT A-1 2" xfId="3892"/>
    <cellStyle name="_4.06E Pass Throughs_Production Adj 4.37" xfId="7"/>
    <cellStyle name="_4.06E Pass Throughs_Production Adj 4.37 2" xfId="3893"/>
    <cellStyle name="_4.06E Pass Throughs_Purchased Power Adj 4.03" xfId="8"/>
    <cellStyle name="_4.06E Pass Throughs_Purchased Power Adj 4.03 2" xfId="3894"/>
    <cellStyle name="_4.06E Pass Throughs_Rebuttal Power Costs" xfId="3895"/>
    <cellStyle name="_4.06E Pass Throughs_Rebuttal Power Costs 2" xfId="3896"/>
    <cellStyle name="_4.06E Pass Throughs_Rebuttal Power Costs_Adj Bench DR 3 for Initial Briefs (Electric)" xfId="3897"/>
    <cellStyle name="_4.06E Pass Throughs_Rebuttal Power Costs_Adj Bench DR 3 for Initial Briefs (Electric) 2" xfId="3898"/>
    <cellStyle name="_4.06E Pass Throughs_Rebuttal Power Costs_Electric Rev Req Model (2009 GRC) Rebuttal" xfId="3899"/>
    <cellStyle name="_4.06E Pass Throughs_Rebuttal Power Costs_Electric Rev Req Model (2009 GRC) Rebuttal 2" xfId="3900"/>
    <cellStyle name="_4.06E Pass Throughs_Rebuttal Power Costs_Electric Rev Req Model (2009 GRC) Rebuttal REmoval of New  WH Solar AdjustMI" xfId="3901"/>
    <cellStyle name="_4.06E Pass Throughs_Rebuttal Power Costs_Electric Rev Req Model (2009 GRC) Rebuttal REmoval of New  WH Solar AdjustMI 2" xfId="3902"/>
    <cellStyle name="_4.06E Pass Throughs_Rebuttal Power Costs_Electric Rev Req Model (2009 GRC) Revised 01-18-2010" xfId="3903"/>
    <cellStyle name="_4.06E Pass Throughs_Rebuttal Power Costs_Electric Rev Req Model (2009 GRC) Revised 01-18-2010 2" xfId="3904"/>
    <cellStyle name="_4.06E Pass Throughs_Rebuttal Power Costs_Final Order Electric EXHIBIT A-1" xfId="3905"/>
    <cellStyle name="_4.06E Pass Throughs_Rebuttal Power Costs_Final Order Electric EXHIBIT A-1 2" xfId="3906"/>
    <cellStyle name="_4.06E Pass Throughs_RECS vs PTC's w Interest 6-28-10" xfId="3129"/>
    <cellStyle name="_4.06E Pass Throughs_ROR &amp; CONV FACTOR" xfId="3130"/>
    <cellStyle name="_4.06E Pass Throughs_ROR &amp; CONV FACTOR 2" xfId="3907"/>
    <cellStyle name="_4.06E Pass Throughs_ROR 5.02" xfId="9"/>
    <cellStyle name="_4.06E Pass Throughs_ROR 5.02 2" xfId="3908"/>
    <cellStyle name="_4.13E Montana Energy Tax" xfId="10"/>
    <cellStyle name="_4.13E Montana Energy Tax 2" xfId="3528"/>
    <cellStyle name="_4.13E Montana Energy Tax 2 2" xfId="3909"/>
    <cellStyle name="_4.13E Montana Energy Tax 3" xfId="3910"/>
    <cellStyle name="_4.13E Montana Energy Tax 3 2" xfId="3911"/>
    <cellStyle name="_4.13E Montana Energy Tax 3 3" xfId="3912"/>
    <cellStyle name="_4.13E Montana Energy Tax 3 4" xfId="3913"/>
    <cellStyle name="_4.13E Montana Energy Tax 4" xfId="3914"/>
    <cellStyle name="_4.13E Montana Energy Tax_04 07E Wild Horse Wind Expansion (C) (2)" xfId="11"/>
    <cellStyle name="_4.13E Montana Energy Tax_04 07E Wild Horse Wind Expansion (C) (2) 2" xfId="3915"/>
    <cellStyle name="_4.13E Montana Energy Tax_04 07E Wild Horse Wind Expansion (C) (2)_Adj Bench DR 3 for Initial Briefs (Electric)" xfId="3916"/>
    <cellStyle name="_4.13E Montana Energy Tax_04 07E Wild Horse Wind Expansion (C) (2)_Adj Bench DR 3 for Initial Briefs (Electric) 2" xfId="3917"/>
    <cellStyle name="_4.13E Montana Energy Tax_04 07E Wild Horse Wind Expansion (C) (2)_Electric Rev Req Model (2009 GRC) " xfId="3529"/>
    <cellStyle name="_4.13E Montana Energy Tax_04 07E Wild Horse Wind Expansion (C) (2)_Electric Rev Req Model (2009 GRC)  2" xfId="3918"/>
    <cellStyle name="_4.13E Montana Energy Tax_04 07E Wild Horse Wind Expansion (C) (2)_Electric Rev Req Model (2009 GRC) Rebuttal" xfId="3919"/>
    <cellStyle name="_4.13E Montana Energy Tax_04 07E Wild Horse Wind Expansion (C) (2)_Electric Rev Req Model (2009 GRC) Rebuttal 2" xfId="3920"/>
    <cellStyle name="_4.13E Montana Energy Tax_04 07E Wild Horse Wind Expansion (C) (2)_Electric Rev Req Model (2009 GRC) Rebuttal REmoval of New  WH Solar AdjustMI" xfId="3921"/>
    <cellStyle name="_4.13E Montana Energy Tax_04 07E Wild Horse Wind Expansion (C) (2)_Electric Rev Req Model (2009 GRC) Rebuttal REmoval of New  WH Solar AdjustMI 2" xfId="3922"/>
    <cellStyle name="_4.13E Montana Energy Tax_04 07E Wild Horse Wind Expansion (C) (2)_Electric Rev Req Model (2009 GRC) Revised 01-18-2010" xfId="3923"/>
    <cellStyle name="_4.13E Montana Energy Tax_04 07E Wild Horse Wind Expansion (C) (2)_Electric Rev Req Model (2009 GRC) Revised 01-18-2010 2" xfId="3924"/>
    <cellStyle name="_4.13E Montana Energy Tax_04 07E Wild Horse Wind Expansion (C) (2)_Final Order Electric EXHIBIT A-1" xfId="3925"/>
    <cellStyle name="_4.13E Montana Energy Tax_04 07E Wild Horse Wind Expansion (C) (2)_Final Order Electric EXHIBIT A-1 2" xfId="3926"/>
    <cellStyle name="_4.13E Montana Energy Tax_04 07E Wild Horse Wind Expansion (C) (2)_TENASKA REGULATORY ASSET" xfId="3927"/>
    <cellStyle name="_4.13E Montana Energy Tax_04 07E Wild Horse Wind Expansion (C) (2)_TENASKA REGULATORY ASSET 2" xfId="3928"/>
    <cellStyle name="_4.13E Montana Energy Tax_16.37E Wild Horse Expansion DeferralRevwrkingfile SF" xfId="3929"/>
    <cellStyle name="_4.13E Montana Energy Tax_16.37E Wild Horse Expansion DeferralRevwrkingfile SF 2" xfId="3930"/>
    <cellStyle name="_4.13E Montana Energy Tax_2010 PTC's July1_Dec31 2010 " xfId="3131"/>
    <cellStyle name="_4.13E Montana Energy Tax_2010 PTC's Sept10_Aug11 (Version 4)" xfId="3132"/>
    <cellStyle name="_4.13E Montana Energy Tax_3.01 Income Statement" xfId="3530"/>
    <cellStyle name="_4.13E Montana Energy Tax_4 31 Regulatory Assets and Liabilities  7 06- Exhibit D" xfId="3531"/>
    <cellStyle name="_4.13E Montana Energy Tax_4 31 Regulatory Assets and Liabilities  7 06- Exhibit D 2" xfId="3931"/>
    <cellStyle name="_4.13E Montana Energy Tax_4 32 Regulatory Assets and Liabilities  7 06- Exhibit D" xfId="3532"/>
    <cellStyle name="_4.13E Montana Energy Tax_4 32 Regulatory Assets and Liabilities  7 06- Exhibit D 2" xfId="3932"/>
    <cellStyle name="_4.13E Montana Energy Tax_Att B to RECs proceeds proposal" xfId="3133"/>
    <cellStyle name="_4.13E Montana Energy Tax_Backup for Attachment B 2010-09-09" xfId="3134"/>
    <cellStyle name="_4.13E Montana Energy Tax_Bench Request - Attachment B" xfId="3135"/>
    <cellStyle name="_4.13E Montana Energy Tax_Book2" xfId="3933"/>
    <cellStyle name="_4.13E Montana Energy Tax_Book2 2" xfId="3934"/>
    <cellStyle name="_4.13E Montana Energy Tax_Book2_Adj Bench DR 3 for Initial Briefs (Electric)" xfId="3935"/>
    <cellStyle name="_4.13E Montana Energy Tax_Book2_Adj Bench DR 3 for Initial Briefs (Electric) 2" xfId="3936"/>
    <cellStyle name="_4.13E Montana Energy Tax_Book2_Electric Rev Req Model (2009 GRC) Rebuttal" xfId="3937"/>
    <cellStyle name="_4.13E Montana Energy Tax_Book2_Electric Rev Req Model (2009 GRC) Rebuttal 2" xfId="3938"/>
    <cellStyle name="_4.13E Montana Energy Tax_Book2_Electric Rev Req Model (2009 GRC) Rebuttal REmoval of New  WH Solar AdjustMI" xfId="3939"/>
    <cellStyle name="_4.13E Montana Energy Tax_Book2_Electric Rev Req Model (2009 GRC) Rebuttal REmoval of New  WH Solar AdjustMI 2" xfId="3940"/>
    <cellStyle name="_4.13E Montana Energy Tax_Book2_Electric Rev Req Model (2009 GRC) Revised 01-18-2010" xfId="3941"/>
    <cellStyle name="_4.13E Montana Energy Tax_Book2_Electric Rev Req Model (2009 GRC) Revised 01-18-2010 2" xfId="3942"/>
    <cellStyle name="_4.13E Montana Energy Tax_Book2_Final Order Electric EXHIBIT A-1" xfId="3943"/>
    <cellStyle name="_4.13E Montana Energy Tax_Book2_Final Order Electric EXHIBIT A-1 2" xfId="3944"/>
    <cellStyle name="_4.13E Montana Energy Tax_Book4" xfId="3945"/>
    <cellStyle name="_4.13E Montana Energy Tax_Book4 2" xfId="3946"/>
    <cellStyle name="_4.13E Montana Energy Tax_Book9" xfId="3533"/>
    <cellStyle name="_4.13E Montana Energy Tax_Book9 2" xfId="3947"/>
    <cellStyle name="_4.13E Montana Energy Tax_DWH-08 (Rate Spread &amp; Design Workpapers)" xfId="12"/>
    <cellStyle name="_4.13E Montana Energy Tax_Final 2008 PTC Rate Design Workpapers 10.27.08" xfId="13"/>
    <cellStyle name="_4.13E Montana Energy Tax_INPUTS" xfId="14"/>
    <cellStyle name="_4.13E Montana Energy Tax_INPUTS 2" xfId="3948"/>
    <cellStyle name="_4.13E Montana Energy Tax_Low Income 2010 RevRequirement" xfId="3136"/>
    <cellStyle name="_4.13E Montana Energy Tax_Low Income 2010 RevRequirement (2)" xfId="3137"/>
    <cellStyle name="_4.13E Montana Energy Tax_Oct2010toSep2011LwIncLead" xfId="3138"/>
    <cellStyle name="_4.13E Montana Energy Tax_Power Costs - Comparison bx Rbtl-Staff-Jt-PC" xfId="3949"/>
    <cellStyle name="_4.13E Montana Energy Tax_Power Costs - Comparison bx Rbtl-Staff-Jt-PC 2" xfId="3950"/>
    <cellStyle name="_4.13E Montana Energy Tax_Power Costs - Comparison bx Rbtl-Staff-Jt-PC_Adj Bench DR 3 for Initial Briefs (Electric)" xfId="3951"/>
    <cellStyle name="_4.13E Montana Energy Tax_Power Costs - Comparison bx Rbtl-Staff-Jt-PC_Adj Bench DR 3 for Initial Briefs (Electric) 2" xfId="3952"/>
    <cellStyle name="_4.13E Montana Energy Tax_Power Costs - Comparison bx Rbtl-Staff-Jt-PC_Electric Rev Req Model (2009 GRC) Rebuttal" xfId="3953"/>
    <cellStyle name="_4.13E Montana Energy Tax_Power Costs - Comparison bx Rbtl-Staff-Jt-PC_Electric Rev Req Model (2009 GRC) Rebuttal 2" xfId="3954"/>
    <cellStyle name="_4.13E Montana Energy Tax_Power Costs - Comparison bx Rbtl-Staff-Jt-PC_Electric Rev Req Model (2009 GRC) Rebuttal REmoval of New  WH Solar AdjustMI" xfId="3955"/>
    <cellStyle name="_4.13E Montana Energy Tax_Power Costs - Comparison bx Rbtl-Staff-Jt-PC_Electric Rev Req Model (2009 GRC) Rebuttal REmoval of New  WH Solar AdjustMI 2" xfId="3956"/>
    <cellStyle name="_4.13E Montana Energy Tax_Power Costs - Comparison bx Rbtl-Staff-Jt-PC_Electric Rev Req Model (2009 GRC) Revised 01-18-2010" xfId="3957"/>
    <cellStyle name="_4.13E Montana Energy Tax_Power Costs - Comparison bx Rbtl-Staff-Jt-PC_Electric Rev Req Model (2009 GRC) Revised 01-18-2010 2" xfId="3958"/>
    <cellStyle name="_4.13E Montana Energy Tax_Power Costs - Comparison bx Rbtl-Staff-Jt-PC_Final Order Electric EXHIBIT A-1" xfId="3959"/>
    <cellStyle name="_4.13E Montana Energy Tax_Power Costs - Comparison bx Rbtl-Staff-Jt-PC_Final Order Electric EXHIBIT A-1 2" xfId="3960"/>
    <cellStyle name="_4.13E Montana Energy Tax_Production Adj 4.37" xfId="15"/>
    <cellStyle name="_4.13E Montana Energy Tax_Production Adj 4.37 2" xfId="3961"/>
    <cellStyle name="_4.13E Montana Energy Tax_Purchased Power Adj 4.03" xfId="16"/>
    <cellStyle name="_4.13E Montana Energy Tax_Purchased Power Adj 4.03 2" xfId="3962"/>
    <cellStyle name="_4.13E Montana Energy Tax_Rebuttal Power Costs" xfId="3963"/>
    <cellStyle name="_4.13E Montana Energy Tax_Rebuttal Power Costs 2" xfId="3964"/>
    <cellStyle name="_4.13E Montana Energy Tax_Rebuttal Power Costs_Adj Bench DR 3 for Initial Briefs (Electric)" xfId="3965"/>
    <cellStyle name="_4.13E Montana Energy Tax_Rebuttal Power Costs_Adj Bench DR 3 for Initial Briefs (Electric) 2" xfId="3966"/>
    <cellStyle name="_4.13E Montana Energy Tax_Rebuttal Power Costs_Electric Rev Req Model (2009 GRC) Rebuttal" xfId="3967"/>
    <cellStyle name="_4.13E Montana Energy Tax_Rebuttal Power Costs_Electric Rev Req Model (2009 GRC) Rebuttal 2" xfId="3968"/>
    <cellStyle name="_4.13E Montana Energy Tax_Rebuttal Power Costs_Electric Rev Req Model (2009 GRC) Rebuttal REmoval of New  WH Solar AdjustMI" xfId="3969"/>
    <cellStyle name="_4.13E Montana Energy Tax_Rebuttal Power Costs_Electric Rev Req Model (2009 GRC) Rebuttal REmoval of New  WH Solar AdjustMI 2" xfId="3970"/>
    <cellStyle name="_4.13E Montana Energy Tax_Rebuttal Power Costs_Electric Rev Req Model (2009 GRC) Revised 01-18-2010" xfId="3971"/>
    <cellStyle name="_4.13E Montana Energy Tax_Rebuttal Power Costs_Electric Rev Req Model (2009 GRC) Revised 01-18-2010 2" xfId="3972"/>
    <cellStyle name="_4.13E Montana Energy Tax_Rebuttal Power Costs_Final Order Electric EXHIBIT A-1" xfId="3973"/>
    <cellStyle name="_4.13E Montana Energy Tax_Rebuttal Power Costs_Final Order Electric EXHIBIT A-1 2" xfId="3974"/>
    <cellStyle name="_4.13E Montana Energy Tax_RECS vs PTC's w Interest 6-28-10" xfId="3139"/>
    <cellStyle name="_4.13E Montana Energy Tax_ROR &amp; CONV FACTOR" xfId="3140"/>
    <cellStyle name="_4.13E Montana Energy Tax_ROR &amp; CONV FACTOR 2" xfId="3975"/>
    <cellStyle name="_4.13E Montana Energy Tax_ROR 5.02" xfId="17"/>
    <cellStyle name="_4.13E Montana Energy Tax_ROR 5.02 2" xfId="3976"/>
    <cellStyle name="_5.03G-Conversion Factor Working FileMI" xfId="3977"/>
    <cellStyle name="_x0013__Adj Bench DR 3 for Initial Briefs (Electric)" xfId="3978"/>
    <cellStyle name="_x0013__Adj Bench DR 3 for Initial Briefs (Electric) 2" xfId="3979"/>
    <cellStyle name="_AURORA WIP" xfId="3534"/>
    <cellStyle name="_AURORA WIP 2" xfId="3980"/>
    <cellStyle name="_Book1" xfId="18"/>
    <cellStyle name="_Book1 (2)" xfId="19"/>
    <cellStyle name="_Book1 (2) 2" xfId="3535"/>
    <cellStyle name="_Book1 (2) 2 2" xfId="3981"/>
    <cellStyle name="_Book1 (2) 3" xfId="3982"/>
    <cellStyle name="_Book1 (2) 3 2" xfId="3983"/>
    <cellStyle name="_Book1 (2) 3 3" xfId="3984"/>
    <cellStyle name="_Book1 (2) 3 4" xfId="3985"/>
    <cellStyle name="_Book1 (2) 4" xfId="3986"/>
    <cellStyle name="_Book1 (2)_04 07E Wild Horse Wind Expansion (C) (2)" xfId="20"/>
    <cellStyle name="_Book1 (2)_04 07E Wild Horse Wind Expansion (C) (2) 2" xfId="3987"/>
    <cellStyle name="_Book1 (2)_04 07E Wild Horse Wind Expansion (C) (2)_Adj Bench DR 3 for Initial Briefs (Electric)" xfId="3988"/>
    <cellStyle name="_Book1 (2)_04 07E Wild Horse Wind Expansion (C) (2)_Adj Bench DR 3 for Initial Briefs (Electric) 2" xfId="3989"/>
    <cellStyle name="_Book1 (2)_04 07E Wild Horse Wind Expansion (C) (2)_Electric Rev Req Model (2009 GRC) " xfId="3536"/>
    <cellStyle name="_Book1 (2)_04 07E Wild Horse Wind Expansion (C) (2)_Electric Rev Req Model (2009 GRC)  2" xfId="3990"/>
    <cellStyle name="_Book1 (2)_04 07E Wild Horse Wind Expansion (C) (2)_Electric Rev Req Model (2009 GRC) Rebuttal" xfId="3991"/>
    <cellStyle name="_Book1 (2)_04 07E Wild Horse Wind Expansion (C) (2)_Electric Rev Req Model (2009 GRC) Rebuttal 2" xfId="3992"/>
    <cellStyle name="_Book1 (2)_04 07E Wild Horse Wind Expansion (C) (2)_Electric Rev Req Model (2009 GRC) Rebuttal REmoval of New  WH Solar AdjustMI" xfId="3993"/>
    <cellStyle name="_Book1 (2)_04 07E Wild Horse Wind Expansion (C) (2)_Electric Rev Req Model (2009 GRC) Rebuttal REmoval of New  WH Solar AdjustMI 2" xfId="3994"/>
    <cellStyle name="_Book1 (2)_04 07E Wild Horse Wind Expansion (C) (2)_Electric Rev Req Model (2009 GRC) Revised 01-18-2010" xfId="3995"/>
    <cellStyle name="_Book1 (2)_04 07E Wild Horse Wind Expansion (C) (2)_Electric Rev Req Model (2009 GRC) Revised 01-18-2010 2" xfId="3996"/>
    <cellStyle name="_Book1 (2)_04 07E Wild Horse Wind Expansion (C) (2)_Final Order Electric EXHIBIT A-1" xfId="3997"/>
    <cellStyle name="_Book1 (2)_04 07E Wild Horse Wind Expansion (C) (2)_Final Order Electric EXHIBIT A-1 2" xfId="3998"/>
    <cellStyle name="_Book1 (2)_04 07E Wild Horse Wind Expansion (C) (2)_TENASKA REGULATORY ASSET" xfId="3999"/>
    <cellStyle name="_Book1 (2)_04 07E Wild Horse Wind Expansion (C) (2)_TENASKA REGULATORY ASSET 2" xfId="4000"/>
    <cellStyle name="_Book1 (2)_16.37E Wild Horse Expansion DeferralRevwrkingfile SF" xfId="4001"/>
    <cellStyle name="_Book1 (2)_16.37E Wild Horse Expansion DeferralRevwrkingfile SF 2" xfId="4002"/>
    <cellStyle name="_Book1 (2)_2010 PTC's July1_Dec31 2010 " xfId="3141"/>
    <cellStyle name="_Book1 (2)_2010 PTC's Sept10_Aug11 (Version 4)" xfId="3142"/>
    <cellStyle name="_Book1 (2)_3.01 Income Statement" xfId="3537"/>
    <cellStyle name="_Book1 (2)_4 31 Regulatory Assets and Liabilities  7 06- Exhibit D" xfId="3538"/>
    <cellStyle name="_Book1 (2)_4 31 Regulatory Assets and Liabilities  7 06- Exhibit D 2" xfId="4003"/>
    <cellStyle name="_Book1 (2)_4 32 Regulatory Assets and Liabilities  7 06- Exhibit D" xfId="3539"/>
    <cellStyle name="_Book1 (2)_4 32 Regulatory Assets and Liabilities  7 06- Exhibit D 2" xfId="4004"/>
    <cellStyle name="_Book1 (2)_Att B to RECs proceeds proposal" xfId="3143"/>
    <cellStyle name="_Book1 (2)_Backup for Attachment B 2010-09-09" xfId="3144"/>
    <cellStyle name="_Book1 (2)_Bench Request - Attachment B" xfId="3145"/>
    <cellStyle name="_Book1 (2)_Book2" xfId="4005"/>
    <cellStyle name="_Book1 (2)_Book2 2" xfId="4006"/>
    <cellStyle name="_Book1 (2)_Book2_Adj Bench DR 3 for Initial Briefs (Electric)" xfId="4007"/>
    <cellStyle name="_Book1 (2)_Book2_Adj Bench DR 3 for Initial Briefs (Electric) 2" xfId="4008"/>
    <cellStyle name="_Book1 (2)_Book2_Electric Rev Req Model (2009 GRC) Rebuttal" xfId="4009"/>
    <cellStyle name="_Book1 (2)_Book2_Electric Rev Req Model (2009 GRC) Rebuttal 2" xfId="4010"/>
    <cellStyle name="_Book1 (2)_Book2_Electric Rev Req Model (2009 GRC) Rebuttal REmoval of New  WH Solar AdjustMI" xfId="4011"/>
    <cellStyle name="_Book1 (2)_Book2_Electric Rev Req Model (2009 GRC) Rebuttal REmoval of New  WH Solar AdjustMI 2" xfId="4012"/>
    <cellStyle name="_Book1 (2)_Book2_Electric Rev Req Model (2009 GRC) Revised 01-18-2010" xfId="4013"/>
    <cellStyle name="_Book1 (2)_Book2_Electric Rev Req Model (2009 GRC) Revised 01-18-2010 2" xfId="4014"/>
    <cellStyle name="_Book1 (2)_Book2_Final Order Electric EXHIBIT A-1" xfId="4015"/>
    <cellStyle name="_Book1 (2)_Book2_Final Order Electric EXHIBIT A-1 2" xfId="4016"/>
    <cellStyle name="_Book1 (2)_Book4" xfId="4017"/>
    <cellStyle name="_Book1 (2)_Book4 2" xfId="4018"/>
    <cellStyle name="_Book1 (2)_Book9" xfId="3540"/>
    <cellStyle name="_Book1 (2)_Book9 2" xfId="4019"/>
    <cellStyle name="_Book1 (2)_DWH-08 (Rate Spread &amp; Design Workpapers)" xfId="21"/>
    <cellStyle name="_Book1 (2)_Final 2008 PTC Rate Design Workpapers 10.27.08" xfId="22"/>
    <cellStyle name="_Book1 (2)_INPUTS" xfId="23"/>
    <cellStyle name="_Book1 (2)_INPUTS 2" xfId="4020"/>
    <cellStyle name="_Book1 (2)_Low Income 2010 RevRequirement" xfId="3146"/>
    <cellStyle name="_Book1 (2)_Low Income 2010 RevRequirement (2)" xfId="3147"/>
    <cellStyle name="_Book1 (2)_Oct2010toSep2011LwIncLead" xfId="3148"/>
    <cellStyle name="_Book1 (2)_Power Costs - Comparison bx Rbtl-Staff-Jt-PC" xfId="4021"/>
    <cellStyle name="_Book1 (2)_Power Costs - Comparison bx Rbtl-Staff-Jt-PC 2" xfId="4022"/>
    <cellStyle name="_Book1 (2)_Power Costs - Comparison bx Rbtl-Staff-Jt-PC_Adj Bench DR 3 for Initial Briefs (Electric)" xfId="4023"/>
    <cellStyle name="_Book1 (2)_Power Costs - Comparison bx Rbtl-Staff-Jt-PC_Adj Bench DR 3 for Initial Briefs (Electric) 2" xfId="4024"/>
    <cellStyle name="_Book1 (2)_Power Costs - Comparison bx Rbtl-Staff-Jt-PC_Electric Rev Req Model (2009 GRC) Rebuttal" xfId="4025"/>
    <cellStyle name="_Book1 (2)_Power Costs - Comparison bx Rbtl-Staff-Jt-PC_Electric Rev Req Model (2009 GRC) Rebuttal 2" xfId="4026"/>
    <cellStyle name="_Book1 (2)_Power Costs - Comparison bx Rbtl-Staff-Jt-PC_Electric Rev Req Model (2009 GRC) Rebuttal REmoval of New  WH Solar AdjustMI" xfId="4027"/>
    <cellStyle name="_Book1 (2)_Power Costs - Comparison bx Rbtl-Staff-Jt-PC_Electric Rev Req Model (2009 GRC) Rebuttal REmoval of New  WH Solar AdjustMI 2" xfId="4028"/>
    <cellStyle name="_Book1 (2)_Power Costs - Comparison bx Rbtl-Staff-Jt-PC_Electric Rev Req Model (2009 GRC) Revised 01-18-2010" xfId="4029"/>
    <cellStyle name="_Book1 (2)_Power Costs - Comparison bx Rbtl-Staff-Jt-PC_Electric Rev Req Model (2009 GRC) Revised 01-18-2010 2" xfId="4030"/>
    <cellStyle name="_Book1 (2)_Power Costs - Comparison bx Rbtl-Staff-Jt-PC_Final Order Electric EXHIBIT A-1" xfId="4031"/>
    <cellStyle name="_Book1 (2)_Power Costs - Comparison bx Rbtl-Staff-Jt-PC_Final Order Electric EXHIBIT A-1 2" xfId="4032"/>
    <cellStyle name="_Book1 (2)_Production Adj 4.37" xfId="24"/>
    <cellStyle name="_Book1 (2)_Production Adj 4.37 2" xfId="4033"/>
    <cellStyle name="_Book1 (2)_Purchased Power Adj 4.03" xfId="25"/>
    <cellStyle name="_Book1 (2)_Purchased Power Adj 4.03 2" xfId="4034"/>
    <cellStyle name="_Book1 (2)_Rebuttal Power Costs" xfId="4035"/>
    <cellStyle name="_Book1 (2)_Rebuttal Power Costs 2" xfId="4036"/>
    <cellStyle name="_Book1 (2)_Rebuttal Power Costs_Adj Bench DR 3 for Initial Briefs (Electric)" xfId="4037"/>
    <cellStyle name="_Book1 (2)_Rebuttal Power Costs_Adj Bench DR 3 for Initial Briefs (Electric) 2" xfId="4038"/>
    <cellStyle name="_Book1 (2)_Rebuttal Power Costs_Electric Rev Req Model (2009 GRC) Rebuttal" xfId="4039"/>
    <cellStyle name="_Book1 (2)_Rebuttal Power Costs_Electric Rev Req Model (2009 GRC) Rebuttal 2" xfId="4040"/>
    <cellStyle name="_Book1 (2)_Rebuttal Power Costs_Electric Rev Req Model (2009 GRC) Rebuttal REmoval of New  WH Solar AdjustMI" xfId="4041"/>
    <cellStyle name="_Book1 (2)_Rebuttal Power Costs_Electric Rev Req Model (2009 GRC) Rebuttal REmoval of New  WH Solar AdjustMI 2" xfId="4042"/>
    <cellStyle name="_Book1 (2)_Rebuttal Power Costs_Electric Rev Req Model (2009 GRC) Revised 01-18-2010" xfId="4043"/>
    <cellStyle name="_Book1 (2)_Rebuttal Power Costs_Electric Rev Req Model (2009 GRC) Revised 01-18-2010 2" xfId="4044"/>
    <cellStyle name="_Book1 (2)_Rebuttal Power Costs_Final Order Electric EXHIBIT A-1" xfId="4045"/>
    <cellStyle name="_Book1 (2)_Rebuttal Power Costs_Final Order Electric EXHIBIT A-1 2" xfId="4046"/>
    <cellStyle name="_Book1 (2)_RECS vs PTC's w Interest 6-28-10" xfId="3149"/>
    <cellStyle name="_Book1 (2)_ROR &amp; CONV FACTOR" xfId="3150"/>
    <cellStyle name="_Book1 (2)_ROR &amp; CONV FACTOR 2" xfId="4047"/>
    <cellStyle name="_Book1 (2)_ROR 5.02" xfId="26"/>
    <cellStyle name="_Book1 (2)_ROR 5.02 2" xfId="4048"/>
    <cellStyle name="_Book1 10" xfId="4049"/>
    <cellStyle name="_Book1 2" xfId="4050"/>
    <cellStyle name="_Book1 2 2" xfId="4051"/>
    <cellStyle name="_Book1 3" xfId="4052"/>
    <cellStyle name="_Book1 4" xfId="4053"/>
    <cellStyle name="_Book1 5" xfId="4054"/>
    <cellStyle name="_Book1 6" xfId="4055"/>
    <cellStyle name="_Book1 7" xfId="4056"/>
    <cellStyle name="_Book1 8" xfId="4057"/>
    <cellStyle name="_Book1 9" xfId="4058"/>
    <cellStyle name="_Book1_(C) WHE Proforma with ITC cash grant 10 Yr Amort_for deferral_102809" xfId="4059"/>
    <cellStyle name="_Book1_(C) WHE Proforma with ITC cash grant 10 Yr Amort_for deferral_102809 2" xfId="4060"/>
    <cellStyle name="_Book1_(C) WHE Proforma with ITC cash grant 10 Yr Amort_for deferral_102809_16.07E Wild Horse Wind Expansionwrkingfile" xfId="4061"/>
    <cellStyle name="_Book1_(C) WHE Proforma with ITC cash grant 10 Yr Amort_for deferral_102809_16.07E Wild Horse Wind Expansionwrkingfile 2" xfId="4062"/>
    <cellStyle name="_Book1_(C) WHE Proforma with ITC cash grant 10 Yr Amort_for deferral_102809_16.07E Wild Horse Wind Expansionwrkingfile SF" xfId="4063"/>
    <cellStyle name="_Book1_(C) WHE Proforma with ITC cash grant 10 Yr Amort_for deferral_102809_16.07E Wild Horse Wind Expansionwrkingfile SF 2" xfId="4064"/>
    <cellStyle name="_Book1_(C) WHE Proforma with ITC cash grant 10 Yr Amort_for deferral_102809_16.37E Wild Horse Expansion DeferralRevwrkingfile SF" xfId="4065"/>
    <cellStyle name="_Book1_(C) WHE Proforma with ITC cash grant 10 Yr Amort_for deferral_102809_16.37E Wild Horse Expansion DeferralRevwrkingfile SF 2" xfId="4066"/>
    <cellStyle name="_Book1_(C) WHE Proforma with ITC cash grant 10 Yr Amort_for rebuttal_120709" xfId="4067"/>
    <cellStyle name="_Book1_(C) WHE Proforma with ITC cash grant 10 Yr Amort_for rebuttal_120709 2" xfId="4068"/>
    <cellStyle name="_Book1_04.07E Wild Horse Wind Expansion" xfId="4069"/>
    <cellStyle name="_Book1_04.07E Wild Horse Wind Expansion 2" xfId="4070"/>
    <cellStyle name="_Book1_04.07E Wild Horse Wind Expansion_16.07E Wild Horse Wind Expansionwrkingfile" xfId="4071"/>
    <cellStyle name="_Book1_04.07E Wild Horse Wind Expansion_16.07E Wild Horse Wind Expansionwrkingfile 2" xfId="4072"/>
    <cellStyle name="_Book1_04.07E Wild Horse Wind Expansion_16.07E Wild Horse Wind Expansionwrkingfile SF" xfId="4073"/>
    <cellStyle name="_Book1_04.07E Wild Horse Wind Expansion_16.07E Wild Horse Wind Expansionwrkingfile SF 2" xfId="4074"/>
    <cellStyle name="_Book1_04.07E Wild Horse Wind Expansion_16.37E Wild Horse Expansion DeferralRevwrkingfile SF" xfId="4075"/>
    <cellStyle name="_Book1_04.07E Wild Horse Wind Expansion_16.37E Wild Horse Expansion DeferralRevwrkingfile SF 2" xfId="4076"/>
    <cellStyle name="_Book1_16.07E Wild Horse Wind Expansionwrkingfile" xfId="4077"/>
    <cellStyle name="_Book1_16.07E Wild Horse Wind Expansionwrkingfile 2" xfId="4078"/>
    <cellStyle name="_Book1_16.07E Wild Horse Wind Expansionwrkingfile SF" xfId="4079"/>
    <cellStyle name="_Book1_16.07E Wild Horse Wind Expansionwrkingfile SF 2" xfId="4080"/>
    <cellStyle name="_Book1_16.37E Wild Horse Expansion DeferralRevwrkingfile SF" xfId="4081"/>
    <cellStyle name="_Book1_16.37E Wild Horse Expansion DeferralRevwrkingfile SF 2" xfId="4082"/>
    <cellStyle name="_Book1_3.01 Income Statement" xfId="3541"/>
    <cellStyle name="_Book1_4 31 Regulatory Assets and Liabilities  7 06- Exhibit D" xfId="3542"/>
    <cellStyle name="_Book1_4 31 Regulatory Assets and Liabilities  7 06- Exhibit D 2" xfId="4083"/>
    <cellStyle name="_Book1_4 32 Regulatory Assets and Liabilities  7 06- Exhibit D" xfId="3543"/>
    <cellStyle name="_Book1_4 32 Regulatory Assets and Liabilities  7 06- Exhibit D 2" xfId="4084"/>
    <cellStyle name="_Book1_Book2" xfId="4085"/>
    <cellStyle name="_Book1_Book2 2" xfId="4086"/>
    <cellStyle name="_Book1_Book2_Adj Bench DR 3 for Initial Briefs (Electric)" xfId="4087"/>
    <cellStyle name="_Book1_Book2_Adj Bench DR 3 for Initial Briefs (Electric) 2" xfId="4088"/>
    <cellStyle name="_Book1_Book2_Electric Rev Req Model (2009 GRC) Rebuttal" xfId="4089"/>
    <cellStyle name="_Book1_Book2_Electric Rev Req Model (2009 GRC) Rebuttal 2" xfId="4090"/>
    <cellStyle name="_Book1_Book2_Electric Rev Req Model (2009 GRC) Rebuttal REmoval of New  WH Solar AdjustMI" xfId="4091"/>
    <cellStyle name="_Book1_Book2_Electric Rev Req Model (2009 GRC) Rebuttal REmoval of New  WH Solar AdjustMI 2" xfId="4092"/>
    <cellStyle name="_Book1_Book2_Electric Rev Req Model (2009 GRC) Revised 01-18-2010" xfId="4093"/>
    <cellStyle name="_Book1_Book2_Electric Rev Req Model (2009 GRC) Revised 01-18-2010 2" xfId="4094"/>
    <cellStyle name="_Book1_Book2_Final Order Electric EXHIBIT A-1" xfId="4095"/>
    <cellStyle name="_Book1_Book2_Final Order Electric EXHIBIT A-1 2" xfId="4096"/>
    <cellStyle name="_Book1_Book4" xfId="4097"/>
    <cellStyle name="_Book1_Book4 2" xfId="4098"/>
    <cellStyle name="_Book1_Book9" xfId="3544"/>
    <cellStyle name="_Book1_Book9 2" xfId="4099"/>
    <cellStyle name="_Book1_Electric COS Inputs" xfId="27"/>
    <cellStyle name="_Book1_Electric COS Inputs 2" xfId="4100"/>
    <cellStyle name="_Book1_Electric COS Inputs 2 2" xfId="4101"/>
    <cellStyle name="_Book1_Electric COS Inputs 2 3" xfId="4102"/>
    <cellStyle name="_Book1_Electric COS Inputs 2 4" xfId="4103"/>
    <cellStyle name="_Book1_Electric COS Inputs 3" xfId="4104"/>
    <cellStyle name="_Book1_Electric COS Inputs 4" xfId="4105"/>
    <cellStyle name="_Book1_Electric COS Inputs_Low Income 2010 RevRequirement" xfId="3151"/>
    <cellStyle name="_Book1_Electric COS Inputs_Low Income 2010 RevRequirement (2)" xfId="3152"/>
    <cellStyle name="_Book1_Electric COS Inputs_Oct2010toSep2011LwIncLead" xfId="3153"/>
    <cellStyle name="_Book1_Power Costs - Comparison bx Rbtl-Staff-Jt-PC" xfId="4106"/>
    <cellStyle name="_Book1_Power Costs - Comparison bx Rbtl-Staff-Jt-PC 2" xfId="4107"/>
    <cellStyle name="_Book1_Power Costs - Comparison bx Rbtl-Staff-Jt-PC_Adj Bench DR 3 for Initial Briefs (Electric)" xfId="4108"/>
    <cellStyle name="_Book1_Power Costs - Comparison bx Rbtl-Staff-Jt-PC_Adj Bench DR 3 for Initial Briefs (Electric) 2" xfId="4109"/>
    <cellStyle name="_Book1_Power Costs - Comparison bx Rbtl-Staff-Jt-PC_Electric Rev Req Model (2009 GRC) Rebuttal" xfId="4110"/>
    <cellStyle name="_Book1_Power Costs - Comparison bx Rbtl-Staff-Jt-PC_Electric Rev Req Model (2009 GRC) Rebuttal 2" xfId="4111"/>
    <cellStyle name="_Book1_Power Costs - Comparison bx Rbtl-Staff-Jt-PC_Electric Rev Req Model (2009 GRC) Rebuttal REmoval of New  WH Solar AdjustMI" xfId="4112"/>
    <cellStyle name="_Book1_Power Costs - Comparison bx Rbtl-Staff-Jt-PC_Electric Rev Req Model (2009 GRC) Rebuttal REmoval of New  WH Solar AdjustMI 2" xfId="4113"/>
    <cellStyle name="_Book1_Power Costs - Comparison bx Rbtl-Staff-Jt-PC_Electric Rev Req Model (2009 GRC) Revised 01-18-2010" xfId="4114"/>
    <cellStyle name="_Book1_Power Costs - Comparison bx Rbtl-Staff-Jt-PC_Electric Rev Req Model (2009 GRC) Revised 01-18-2010 2" xfId="4115"/>
    <cellStyle name="_Book1_Power Costs - Comparison bx Rbtl-Staff-Jt-PC_Final Order Electric EXHIBIT A-1" xfId="4116"/>
    <cellStyle name="_Book1_Power Costs - Comparison bx Rbtl-Staff-Jt-PC_Final Order Electric EXHIBIT A-1 2" xfId="4117"/>
    <cellStyle name="_Book1_Production Adj 4.37" xfId="28"/>
    <cellStyle name="_Book1_Production Adj 4.37 2" xfId="4118"/>
    <cellStyle name="_Book1_Purchased Power Adj 4.03" xfId="29"/>
    <cellStyle name="_Book1_Purchased Power Adj 4.03 2" xfId="4119"/>
    <cellStyle name="_Book1_Rebuttal Power Costs" xfId="4120"/>
    <cellStyle name="_Book1_Rebuttal Power Costs 2" xfId="4121"/>
    <cellStyle name="_Book1_Rebuttal Power Costs_Adj Bench DR 3 for Initial Briefs (Electric)" xfId="4122"/>
    <cellStyle name="_Book1_Rebuttal Power Costs_Adj Bench DR 3 for Initial Briefs (Electric) 2" xfId="4123"/>
    <cellStyle name="_Book1_Rebuttal Power Costs_Electric Rev Req Model (2009 GRC) Rebuttal" xfId="4124"/>
    <cellStyle name="_Book1_Rebuttal Power Costs_Electric Rev Req Model (2009 GRC) Rebuttal 2" xfId="4125"/>
    <cellStyle name="_Book1_Rebuttal Power Costs_Electric Rev Req Model (2009 GRC) Rebuttal REmoval of New  WH Solar AdjustMI" xfId="4126"/>
    <cellStyle name="_Book1_Rebuttal Power Costs_Electric Rev Req Model (2009 GRC) Rebuttal REmoval of New  WH Solar AdjustMI 2" xfId="4127"/>
    <cellStyle name="_Book1_Rebuttal Power Costs_Electric Rev Req Model (2009 GRC) Revised 01-18-2010" xfId="4128"/>
    <cellStyle name="_Book1_Rebuttal Power Costs_Electric Rev Req Model (2009 GRC) Revised 01-18-2010 2" xfId="4129"/>
    <cellStyle name="_Book1_Rebuttal Power Costs_Final Order Electric EXHIBIT A-1" xfId="4130"/>
    <cellStyle name="_Book1_Rebuttal Power Costs_Final Order Electric EXHIBIT A-1 2" xfId="4131"/>
    <cellStyle name="_Book1_ROR 5.02" xfId="30"/>
    <cellStyle name="_Book1_ROR 5.02 2" xfId="4132"/>
    <cellStyle name="_Book2" xfId="31"/>
    <cellStyle name="_x0013__Book2" xfId="4133"/>
    <cellStyle name="_Book2 10" xfId="4134"/>
    <cellStyle name="_Book2 11" xfId="4135"/>
    <cellStyle name="_Book2 12" xfId="4136"/>
    <cellStyle name="_Book2 13" xfId="4137"/>
    <cellStyle name="_Book2 14" xfId="4138"/>
    <cellStyle name="_Book2 15" xfId="4139"/>
    <cellStyle name="_Book2 16" xfId="4140"/>
    <cellStyle name="_Book2 17" xfId="4141"/>
    <cellStyle name="_Book2 18" xfId="4142"/>
    <cellStyle name="_Book2 2" xfId="3545"/>
    <cellStyle name="_x0013__Book2 2" xfId="4143"/>
    <cellStyle name="_Book2 2 2" xfId="4144"/>
    <cellStyle name="_Book2 2 3" xfId="4145"/>
    <cellStyle name="_Book2 2 4" xfId="4146"/>
    <cellStyle name="_Book2 2 5" xfId="4147"/>
    <cellStyle name="_Book2 2 6" xfId="4148"/>
    <cellStyle name="_Book2 2 7" xfId="4149"/>
    <cellStyle name="_Book2 2 8" xfId="4150"/>
    <cellStyle name="_Book2 2 9" xfId="4151"/>
    <cellStyle name="_Book2 3" xfId="4152"/>
    <cellStyle name="_x0013__Book2 3" xfId="4153"/>
    <cellStyle name="_Book2 3 10" xfId="4154"/>
    <cellStyle name="_Book2 3 11" xfId="4155"/>
    <cellStyle name="_Book2 3 12" xfId="4156"/>
    <cellStyle name="_Book2 3 13" xfId="4157"/>
    <cellStyle name="_Book2 3 14" xfId="4158"/>
    <cellStyle name="_Book2 3 15" xfId="4159"/>
    <cellStyle name="_Book2 3 16" xfId="4160"/>
    <cellStyle name="_Book2 3 17" xfId="4161"/>
    <cellStyle name="_Book2 3 18" xfId="4162"/>
    <cellStyle name="_Book2 3 19" xfId="4163"/>
    <cellStyle name="_Book2 3 2" xfId="4164"/>
    <cellStyle name="_Book2 3 20" xfId="4165"/>
    <cellStyle name="_Book2 3 21" xfId="4166"/>
    <cellStyle name="_Book2 3 22" xfId="4167"/>
    <cellStyle name="_Book2 3 23" xfId="4168"/>
    <cellStyle name="_Book2 3 24" xfId="4169"/>
    <cellStyle name="_Book2 3 25" xfId="4170"/>
    <cellStyle name="_Book2 3 26" xfId="4171"/>
    <cellStyle name="_Book2 3 27" xfId="4172"/>
    <cellStyle name="_Book2 3 28" xfId="4173"/>
    <cellStyle name="_Book2 3 29" xfId="4174"/>
    <cellStyle name="_Book2 3 3" xfId="4175"/>
    <cellStyle name="_Book2 3 30" xfId="4176"/>
    <cellStyle name="_Book2 3 31" xfId="4177"/>
    <cellStyle name="_Book2 3 4" xfId="4178"/>
    <cellStyle name="_Book2 3 5" xfId="4179"/>
    <cellStyle name="_Book2 3 6" xfId="4180"/>
    <cellStyle name="_Book2 3 7" xfId="4181"/>
    <cellStyle name="_Book2 3 8" xfId="4182"/>
    <cellStyle name="_Book2 3 9" xfId="4183"/>
    <cellStyle name="_Book2 4" xfId="4184"/>
    <cellStyle name="_x0013__Book2 4" xfId="4185"/>
    <cellStyle name="_Book2 4 10" xfId="4186"/>
    <cellStyle name="_Book2 4 11" xfId="4187"/>
    <cellStyle name="_Book2 4 12" xfId="4188"/>
    <cellStyle name="_Book2 4 13" xfId="4189"/>
    <cellStyle name="_Book2 4 14" xfId="4190"/>
    <cellStyle name="_Book2 4 15" xfId="4191"/>
    <cellStyle name="_Book2 4 16" xfId="4192"/>
    <cellStyle name="_Book2 4 17" xfId="4193"/>
    <cellStyle name="_Book2 4 18" xfId="4194"/>
    <cellStyle name="_Book2 4 19" xfId="4195"/>
    <cellStyle name="_Book2 4 2" xfId="4196"/>
    <cellStyle name="_Book2 4 20" xfId="4197"/>
    <cellStyle name="_Book2 4 21" xfId="4198"/>
    <cellStyle name="_Book2 4 22" xfId="4199"/>
    <cellStyle name="_Book2 4 23" xfId="4200"/>
    <cellStyle name="_Book2 4 24" xfId="4201"/>
    <cellStyle name="_Book2 4 25" xfId="4202"/>
    <cellStyle name="_Book2 4 26" xfId="4203"/>
    <cellStyle name="_Book2 4 27" xfId="4204"/>
    <cellStyle name="_Book2 4 28" xfId="4205"/>
    <cellStyle name="_Book2 4 29" xfId="4206"/>
    <cellStyle name="_Book2 4 3" xfId="4207"/>
    <cellStyle name="_Book2 4 30" xfId="4208"/>
    <cellStyle name="_Book2 4 4" xfId="4209"/>
    <cellStyle name="_Book2 4 5" xfId="4210"/>
    <cellStyle name="_Book2 4 6" xfId="4211"/>
    <cellStyle name="_Book2 4 7" xfId="4212"/>
    <cellStyle name="_Book2 4 8" xfId="4213"/>
    <cellStyle name="_Book2 4 9" xfId="4214"/>
    <cellStyle name="_Book2 5" xfId="4215"/>
    <cellStyle name="_x0013__Book2 5" xfId="4216"/>
    <cellStyle name="_Book2 5 2" xfId="4217"/>
    <cellStyle name="_Book2 5 3" xfId="4218"/>
    <cellStyle name="_Book2 5 4" xfId="4219"/>
    <cellStyle name="_Book2 5 5" xfId="4220"/>
    <cellStyle name="_Book2 5 6" xfId="4221"/>
    <cellStyle name="_Book2 6" xfId="4222"/>
    <cellStyle name="_x0013__Book2 6" xfId="4223"/>
    <cellStyle name="_Book2 7" xfId="4224"/>
    <cellStyle name="_x0013__Book2 7" xfId="4225"/>
    <cellStyle name="_Book2 8" xfId="4226"/>
    <cellStyle name="_x0013__Book2 8" xfId="4227"/>
    <cellStyle name="_Book2 9" xfId="4228"/>
    <cellStyle name="_x0013__Book2 9" xfId="4229"/>
    <cellStyle name="_Book2_04 07E Wild Horse Wind Expansion (C) (2)" xfId="32"/>
    <cellStyle name="_Book2_04 07E Wild Horse Wind Expansion (C) (2) 2" xfId="4230"/>
    <cellStyle name="_Book2_04 07E Wild Horse Wind Expansion (C) (2)_Adj Bench DR 3 for Initial Briefs (Electric)" xfId="4231"/>
    <cellStyle name="_Book2_04 07E Wild Horse Wind Expansion (C) (2)_Adj Bench DR 3 for Initial Briefs (Electric) 2" xfId="4232"/>
    <cellStyle name="_Book2_04 07E Wild Horse Wind Expansion (C) (2)_Electric Rev Req Model (2009 GRC) " xfId="3546"/>
    <cellStyle name="_Book2_04 07E Wild Horse Wind Expansion (C) (2)_Electric Rev Req Model (2009 GRC)  2" xfId="4233"/>
    <cellStyle name="_Book2_04 07E Wild Horse Wind Expansion (C) (2)_Electric Rev Req Model (2009 GRC) Rebuttal" xfId="4234"/>
    <cellStyle name="_Book2_04 07E Wild Horse Wind Expansion (C) (2)_Electric Rev Req Model (2009 GRC) Rebuttal 2" xfId="4235"/>
    <cellStyle name="_Book2_04 07E Wild Horse Wind Expansion (C) (2)_Electric Rev Req Model (2009 GRC) Rebuttal REmoval of New  WH Solar AdjustMI" xfId="4236"/>
    <cellStyle name="_Book2_04 07E Wild Horse Wind Expansion (C) (2)_Electric Rev Req Model (2009 GRC) Rebuttal REmoval of New  WH Solar AdjustMI 2" xfId="4237"/>
    <cellStyle name="_Book2_04 07E Wild Horse Wind Expansion (C) (2)_Electric Rev Req Model (2009 GRC) Revised 01-18-2010" xfId="4238"/>
    <cellStyle name="_Book2_04 07E Wild Horse Wind Expansion (C) (2)_Electric Rev Req Model (2009 GRC) Revised 01-18-2010 2" xfId="4239"/>
    <cellStyle name="_Book2_04 07E Wild Horse Wind Expansion (C) (2)_Final Order Electric EXHIBIT A-1" xfId="4240"/>
    <cellStyle name="_Book2_04 07E Wild Horse Wind Expansion (C) (2)_Final Order Electric EXHIBIT A-1 2" xfId="4241"/>
    <cellStyle name="_Book2_04 07E Wild Horse Wind Expansion (C) (2)_TENASKA REGULATORY ASSET" xfId="4242"/>
    <cellStyle name="_Book2_04 07E Wild Horse Wind Expansion (C) (2)_TENASKA REGULATORY ASSET 2" xfId="4243"/>
    <cellStyle name="_Book2_16.37E Wild Horse Expansion DeferralRevwrkingfile SF" xfId="4244"/>
    <cellStyle name="_Book2_16.37E Wild Horse Expansion DeferralRevwrkingfile SF 2" xfId="4245"/>
    <cellStyle name="_Book2_2010 PTC's July1_Dec31 2010 " xfId="3154"/>
    <cellStyle name="_Book2_2010 PTC's Sept10_Aug11 (Version 4)" xfId="3155"/>
    <cellStyle name="_Book2_3.01 Income Statement" xfId="3547"/>
    <cellStyle name="_Book2_4 31 Regulatory Assets and Liabilities  7 06- Exhibit D" xfId="3548"/>
    <cellStyle name="_Book2_4 31 Regulatory Assets and Liabilities  7 06- Exhibit D 2" xfId="4246"/>
    <cellStyle name="_Book2_4 32 Regulatory Assets and Liabilities  7 06- Exhibit D" xfId="3549"/>
    <cellStyle name="_Book2_4 32 Regulatory Assets and Liabilities  7 06- Exhibit D 2" xfId="4247"/>
    <cellStyle name="_x0013__Book2_Adj Bench DR 3 for Initial Briefs (Electric)" xfId="4248"/>
    <cellStyle name="_x0013__Book2_Adj Bench DR 3 for Initial Briefs (Electric) 2" xfId="4249"/>
    <cellStyle name="_Book2_Att B to RECs proceeds proposal" xfId="3156"/>
    <cellStyle name="_Book2_Backup for Attachment B 2010-09-09" xfId="3157"/>
    <cellStyle name="_Book2_Bench Request - Attachment B" xfId="3158"/>
    <cellStyle name="_Book2_Book2" xfId="4250"/>
    <cellStyle name="_Book2_Book2 2" xfId="4251"/>
    <cellStyle name="_Book2_Book2_Adj Bench DR 3 for Initial Briefs (Electric)" xfId="4252"/>
    <cellStyle name="_Book2_Book2_Adj Bench DR 3 for Initial Briefs (Electric) 2" xfId="4253"/>
    <cellStyle name="_Book2_Book2_Electric Rev Req Model (2009 GRC) Rebuttal" xfId="4254"/>
    <cellStyle name="_Book2_Book2_Electric Rev Req Model (2009 GRC) Rebuttal 2" xfId="4255"/>
    <cellStyle name="_Book2_Book2_Electric Rev Req Model (2009 GRC) Rebuttal REmoval of New  WH Solar AdjustMI" xfId="4256"/>
    <cellStyle name="_Book2_Book2_Electric Rev Req Model (2009 GRC) Rebuttal REmoval of New  WH Solar AdjustMI 2" xfId="4257"/>
    <cellStyle name="_Book2_Book2_Electric Rev Req Model (2009 GRC) Revised 01-18-2010" xfId="4258"/>
    <cellStyle name="_Book2_Book2_Electric Rev Req Model (2009 GRC) Revised 01-18-2010 2" xfId="4259"/>
    <cellStyle name="_Book2_Book2_Final Order Electric EXHIBIT A-1" xfId="4260"/>
    <cellStyle name="_Book2_Book2_Final Order Electric EXHIBIT A-1 2" xfId="4261"/>
    <cellStyle name="_Book2_Book4" xfId="4262"/>
    <cellStyle name="_Book2_Book4 2" xfId="4263"/>
    <cellStyle name="_Book2_Book9" xfId="3550"/>
    <cellStyle name="_Book2_Book9 2" xfId="4264"/>
    <cellStyle name="_Book2_Check the Interest Calculation" xfId="3159"/>
    <cellStyle name="_Book2_Check the Interest Calculation_Scenario 1 REC vs PTC Offset" xfId="3160"/>
    <cellStyle name="_Book2_Check the Interest Calculation_Scenario 3" xfId="3161"/>
    <cellStyle name="_Book2_DWH-08 (Rate Spread &amp; Design Workpapers)" xfId="33"/>
    <cellStyle name="_x0013__Book2_Electric Rev Req Model (2009 GRC) Rebuttal" xfId="4265"/>
    <cellStyle name="_x0013__Book2_Electric Rev Req Model (2009 GRC) Rebuttal 2" xfId="4266"/>
    <cellStyle name="_x0013__Book2_Electric Rev Req Model (2009 GRC) Rebuttal REmoval of New  WH Solar AdjustMI" xfId="4267"/>
    <cellStyle name="_x0013__Book2_Electric Rev Req Model (2009 GRC) Rebuttal REmoval of New  WH Solar AdjustMI 2" xfId="4268"/>
    <cellStyle name="_x0013__Book2_Electric Rev Req Model (2009 GRC) Revised 01-18-2010" xfId="4269"/>
    <cellStyle name="_x0013__Book2_Electric Rev Req Model (2009 GRC) Revised 01-18-2010 2" xfId="4270"/>
    <cellStyle name="_Book2_Final 2008 PTC Rate Design Workpapers 10.27.08" xfId="34"/>
    <cellStyle name="_x0013__Book2_Final Order Electric EXHIBIT A-1" xfId="4271"/>
    <cellStyle name="_x0013__Book2_Final Order Electric EXHIBIT A-1 2" xfId="4272"/>
    <cellStyle name="_Book2_INPUTS" xfId="35"/>
    <cellStyle name="_Book2_INPUTS 2" xfId="4273"/>
    <cellStyle name="_Book2_Low Income 2010 RevRequirement" xfId="3162"/>
    <cellStyle name="_Book2_Low Income 2010 RevRequirement (2)" xfId="3163"/>
    <cellStyle name="_Book2_Oct2010toSep2011LwIncLead" xfId="3164"/>
    <cellStyle name="_Book2_Power Costs - Comparison bx Rbtl-Staff-Jt-PC" xfId="4274"/>
    <cellStyle name="_Book2_Power Costs - Comparison bx Rbtl-Staff-Jt-PC 2" xfId="4275"/>
    <cellStyle name="_Book2_Power Costs - Comparison bx Rbtl-Staff-Jt-PC_Adj Bench DR 3 for Initial Briefs (Electric)" xfId="4276"/>
    <cellStyle name="_Book2_Power Costs - Comparison bx Rbtl-Staff-Jt-PC_Adj Bench DR 3 for Initial Briefs (Electric) 2" xfId="4277"/>
    <cellStyle name="_Book2_Power Costs - Comparison bx Rbtl-Staff-Jt-PC_Electric Rev Req Model (2009 GRC) Rebuttal" xfId="4278"/>
    <cellStyle name="_Book2_Power Costs - Comparison bx Rbtl-Staff-Jt-PC_Electric Rev Req Model (2009 GRC) Rebuttal 2" xfId="4279"/>
    <cellStyle name="_Book2_Power Costs - Comparison bx Rbtl-Staff-Jt-PC_Electric Rev Req Model (2009 GRC) Rebuttal REmoval of New  WH Solar AdjustMI" xfId="4280"/>
    <cellStyle name="_Book2_Power Costs - Comparison bx Rbtl-Staff-Jt-PC_Electric Rev Req Model (2009 GRC) Rebuttal REmoval of New  WH Solar AdjustMI 2" xfId="4281"/>
    <cellStyle name="_Book2_Power Costs - Comparison bx Rbtl-Staff-Jt-PC_Electric Rev Req Model (2009 GRC) Revised 01-18-2010" xfId="4282"/>
    <cellStyle name="_Book2_Power Costs - Comparison bx Rbtl-Staff-Jt-PC_Electric Rev Req Model (2009 GRC) Revised 01-18-2010 2" xfId="4283"/>
    <cellStyle name="_Book2_Power Costs - Comparison bx Rbtl-Staff-Jt-PC_Final Order Electric EXHIBIT A-1" xfId="4284"/>
    <cellStyle name="_Book2_Power Costs - Comparison bx Rbtl-Staff-Jt-PC_Final Order Electric EXHIBIT A-1 2" xfId="4285"/>
    <cellStyle name="_Book2_Production Adj 4.37" xfId="36"/>
    <cellStyle name="_Book2_Production Adj 4.37 2" xfId="4286"/>
    <cellStyle name="_Book2_Purchased Power Adj 4.03" xfId="37"/>
    <cellStyle name="_Book2_Purchased Power Adj 4.03 2" xfId="4287"/>
    <cellStyle name="_Book2_Rebuttal Power Costs" xfId="4288"/>
    <cellStyle name="_Book2_Rebuttal Power Costs 2" xfId="4289"/>
    <cellStyle name="_Book2_Rebuttal Power Costs_Adj Bench DR 3 for Initial Briefs (Electric)" xfId="4290"/>
    <cellStyle name="_Book2_Rebuttal Power Costs_Adj Bench DR 3 for Initial Briefs (Electric) 2" xfId="4291"/>
    <cellStyle name="_Book2_Rebuttal Power Costs_Electric Rev Req Model (2009 GRC) Rebuttal" xfId="4292"/>
    <cellStyle name="_Book2_Rebuttal Power Costs_Electric Rev Req Model (2009 GRC) Rebuttal 2" xfId="4293"/>
    <cellStyle name="_Book2_Rebuttal Power Costs_Electric Rev Req Model (2009 GRC) Rebuttal REmoval of New  WH Solar AdjustMI" xfId="4294"/>
    <cellStyle name="_Book2_Rebuttal Power Costs_Electric Rev Req Model (2009 GRC) Rebuttal REmoval of New  WH Solar AdjustMI 2" xfId="4295"/>
    <cellStyle name="_Book2_Rebuttal Power Costs_Electric Rev Req Model (2009 GRC) Revised 01-18-2010" xfId="4296"/>
    <cellStyle name="_Book2_Rebuttal Power Costs_Electric Rev Req Model (2009 GRC) Revised 01-18-2010 2" xfId="4297"/>
    <cellStyle name="_Book2_Rebuttal Power Costs_Final Order Electric EXHIBIT A-1" xfId="4298"/>
    <cellStyle name="_Book2_Rebuttal Power Costs_Final Order Electric EXHIBIT A-1 2" xfId="4299"/>
    <cellStyle name="_Book2_RECS vs PTC's w Interest 6-28-10" xfId="3165"/>
    <cellStyle name="_Book2_ROR &amp; CONV FACTOR" xfId="3166"/>
    <cellStyle name="_Book2_ROR &amp; CONV FACTOR 2" xfId="4300"/>
    <cellStyle name="_Book2_ROR 5.02" xfId="38"/>
    <cellStyle name="_Book2_ROR 5.02 2" xfId="4301"/>
    <cellStyle name="_Book3" xfId="3551"/>
    <cellStyle name="_Book5" xfId="3552"/>
    <cellStyle name="_Chelan Debt Forecast 12.19.05" xfId="39"/>
    <cellStyle name="_Chelan Debt Forecast 12.19.05 2" xfId="3553"/>
    <cellStyle name="_Chelan Debt Forecast 12.19.05 2 2" xfId="4302"/>
    <cellStyle name="_Chelan Debt Forecast 12.19.05 3" xfId="4303"/>
    <cellStyle name="_Chelan Debt Forecast 12.19.05 3 2" xfId="4304"/>
    <cellStyle name="_Chelan Debt Forecast 12.19.05 3 3" xfId="4305"/>
    <cellStyle name="_Chelan Debt Forecast 12.19.05 3 4" xfId="4306"/>
    <cellStyle name="_Chelan Debt Forecast 12.19.05 4" xfId="4307"/>
    <cellStyle name="_Chelan Debt Forecast 12.19.05_(C) WHE Proforma with ITC cash grant 10 Yr Amort_for deferral_102809" xfId="4308"/>
    <cellStyle name="_Chelan Debt Forecast 12.19.05_(C) WHE Proforma with ITC cash grant 10 Yr Amort_for deferral_102809 2" xfId="4309"/>
    <cellStyle name="_Chelan Debt Forecast 12.19.05_(C) WHE Proforma with ITC cash grant 10 Yr Amort_for deferral_102809_16.07E Wild Horse Wind Expansionwrkingfile" xfId="4310"/>
    <cellStyle name="_Chelan Debt Forecast 12.19.05_(C) WHE Proforma with ITC cash grant 10 Yr Amort_for deferral_102809_16.07E Wild Horse Wind Expansionwrkingfile 2" xfId="4311"/>
    <cellStyle name="_Chelan Debt Forecast 12.19.05_(C) WHE Proforma with ITC cash grant 10 Yr Amort_for deferral_102809_16.07E Wild Horse Wind Expansionwrkingfile SF" xfId="4312"/>
    <cellStyle name="_Chelan Debt Forecast 12.19.05_(C) WHE Proforma with ITC cash grant 10 Yr Amort_for deferral_102809_16.07E Wild Horse Wind Expansionwrkingfile SF 2" xfId="4313"/>
    <cellStyle name="_Chelan Debt Forecast 12.19.05_(C) WHE Proforma with ITC cash grant 10 Yr Amort_for deferral_102809_16.37E Wild Horse Expansion DeferralRevwrkingfile SF" xfId="4314"/>
    <cellStyle name="_Chelan Debt Forecast 12.19.05_(C) WHE Proforma with ITC cash grant 10 Yr Amort_for deferral_102809_16.37E Wild Horse Expansion DeferralRevwrkingfile SF 2" xfId="4315"/>
    <cellStyle name="_Chelan Debt Forecast 12.19.05_(C) WHE Proforma with ITC cash grant 10 Yr Amort_for rebuttal_120709" xfId="4316"/>
    <cellStyle name="_Chelan Debt Forecast 12.19.05_(C) WHE Proforma with ITC cash grant 10 Yr Amort_for rebuttal_120709 2" xfId="4317"/>
    <cellStyle name="_Chelan Debt Forecast 12.19.05_04.07E Wild Horse Wind Expansion" xfId="4318"/>
    <cellStyle name="_Chelan Debt Forecast 12.19.05_04.07E Wild Horse Wind Expansion 2" xfId="4319"/>
    <cellStyle name="_Chelan Debt Forecast 12.19.05_04.07E Wild Horse Wind Expansion_16.07E Wild Horse Wind Expansionwrkingfile" xfId="4320"/>
    <cellStyle name="_Chelan Debt Forecast 12.19.05_04.07E Wild Horse Wind Expansion_16.07E Wild Horse Wind Expansionwrkingfile 2" xfId="4321"/>
    <cellStyle name="_Chelan Debt Forecast 12.19.05_04.07E Wild Horse Wind Expansion_16.07E Wild Horse Wind Expansionwrkingfile SF" xfId="4322"/>
    <cellStyle name="_Chelan Debt Forecast 12.19.05_04.07E Wild Horse Wind Expansion_16.07E Wild Horse Wind Expansionwrkingfile SF 2" xfId="4323"/>
    <cellStyle name="_Chelan Debt Forecast 12.19.05_04.07E Wild Horse Wind Expansion_16.37E Wild Horse Expansion DeferralRevwrkingfile SF" xfId="4324"/>
    <cellStyle name="_Chelan Debt Forecast 12.19.05_04.07E Wild Horse Wind Expansion_16.37E Wild Horse Expansion DeferralRevwrkingfile SF 2" xfId="4325"/>
    <cellStyle name="_Chelan Debt Forecast 12.19.05_16.07E Wild Horse Wind Expansionwrkingfile" xfId="4326"/>
    <cellStyle name="_Chelan Debt Forecast 12.19.05_16.07E Wild Horse Wind Expansionwrkingfile 2" xfId="4327"/>
    <cellStyle name="_Chelan Debt Forecast 12.19.05_16.07E Wild Horse Wind Expansionwrkingfile SF" xfId="4328"/>
    <cellStyle name="_Chelan Debt Forecast 12.19.05_16.07E Wild Horse Wind Expansionwrkingfile SF 2" xfId="4329"/>
    <cellStyle name="_Chelan Debt Forecast 12.19.05_16.37E Wild Horse Expansion DeferralRevwrkingfile SF" xfId="4330"/>
    <cellStyle name="_Chelan Debt Forecast 12.19.05_16.37E Wild Horse Expansion DeferralRevwrkingfile SF 2" xfId="4331"/>
    <cellStyle name="_Chelan Debt Forecast 12.19.05_2010 PTC's July1_Dec31 2010 " xfId="3167"/>
    <cellStyle name="_Chelan Debt Forecast 12.19.05_2010 PTC's Sept10_Aug11 (Version 4)" xfId="3168"/>
    <cellStyle name="_Chelan Debt Forecast 12.19.05_3.01 Income Statement" xfId="3554"/>
    <cellStyle name="_Chelan Debt Forecast 12.19.05_4 31 Regulatory Assets and Liabilities  7 06- Exhibit D" xfId="3555"/>
    <cellStyle name="_Chelan Debt Forecast 12.19.05_4 31 Regulatory Assets and Liabilities  7 06- Exhibit D 2" xfId="4332"/>
    <cellStyle name="_Chelan Debt Forecast 12.19.05_4 32 Regulatory Assets and Liabilities  7 06- Exhibit D" xfId="3556"/>
    <cellStyle name="_Chelan Debt Forecast 12.19.05_4 32 Regulatory Assets and Liabilities  7 06- Exhibit D 2" xfId="4333"/>
    <cellStyle name="_Chelan Debt Forecast 12.19.05_Att B to RECs proceeds proposal" xfId="3169"/>
    <cellStyle name="_Chelan Debt Forecast 12.19.05_Backup for Attachment B 2010-09-09" xfId="3170"/>
    <cellStyle name="_Chelan Debt Forecast 12.19.05_Bench Request - Attachment B" xfId="3171"/>
    <cellStyle name="_Chelan Debt Forecast 12.19.05_Book2" xfId="4334"/>
    <cellStyle name="_Chelan Debt Forecast 12.19.05_Book2 2" xfId="4335"/>
    <cellStyle name="_Chelan Debt Forecast 12.19.05_Book2_Adj Bench DR 3 for Initial Briefs (Electric)" xfId="4336"/>
    <cellStyle name="_Chelan Debt Forecast 12.19.05_Book2_Adj Bench DR 3 for Initial Briefs (Electric) 2" xfId="4337"/>
    <cellStyle name="_Chelan Debt Forecast 12.19.05_Book2_Electric Rev Req Model (2009 GRC) Rebuttal" xfId="4338"/>
    <cellStyle name="_Chelan Debt Forecast 12.19.05_Book2_Electric Rev Req Model (2009 GRC) Rebuttal 2" xfId="4339"/>
    <cellStyle name="_Chelan Debt Forecast 12.19.05_Book2_Electric Rev Req Model (2009 GRC) Rebuttal REmoval of New  WH Solar AdjustMI" xfId="4340"/>
    <cellStyle name="_Chelan Debt Forecast 12.19.05_Book2_Electric Rev Req Model (2009 GRC) Rebuttal REmoval of New  WH Solar AdjustMI 2" xfId="4341"/>
    <cellStyle name="_Chelan Debt Forecast 12.19.05_Book2_Electric Rev Req Model (2009 GRC) Revised 01-18-2010" xfId="4342"/>
    <cellStyle name="_Chelan Debt Forecast 12.19.05_Book2_Electric Rev Req Model (2009 GRC) Revised 01-18-2010 2" xfId="4343"/>
    <cellStyle name="_Chelan Debt Forecast 12.19.05_Book2_Final Order Electric EXHIBIT A-1" xfId="4344"/>
    <cellStyle name="_Chelan Debt Forecast 12.19.05_Book2_Final Order Electric EXHIBIT A-1 2" xfId="4345"/>
    <cellStyle name="_Chelan Debt Forecast 12.19.05_Book4" xfId="4346"/>
    <cellStyle name="_Chelan Debt Forecast 12.19.05_Book4 2" xfId="4347"/>
    <cellStyle name="_Chelan Debt Forecast 12.19.05_Book9" xfId="3557"/>
    <cellStyle name="_Chelan Debt Forecast 12.19.05_Book9 2" xfId="4348"/>
    <cellStyle name="_Chelan Debt Forecast 12.19.05_Check the Interest Calculation" xfId="3172"/>
    <cellStyle name="_Chelan Debt Forecast 12.19.05_Check the Interest Calculation_Scenario 1 REC vs PTC Offset" xfId="3173"/>
    <cellStyle name="_Chelan Debt Forecast 12.19.05_Check the Interest Calculation_Scenario 3" xfId="3174"/>
    <cellStyle name="_Chelan Debt Forecast 12.19.05_DWH-08 (Rate Spread &amp; Design Workpapers)" xfId="40"/>
    <cellStyle name="_Chelan Debt Forecast 12.19.05_Final 2008 PTC Rate Design Workpapers 10.27.08" xfId="41"/>
    <cellStyle name="_Chelan Debt Forecast 12.19.05_Final 2009 Electric Low Income Workpapers" xfId="42"/>
    <cellStyle name="_Chelan Debt Forecast 12.19.05_INPUTS" xfId="43"/>
    <cellStyle name="_Chelan Debt Forecast 12.19.05_INPUTS 2" xfId="4349"/>
    <cellStyle name="_Chelan Debt Forecast 12.19.05_Low Income 2010 RevRequirement" xfId="3175"/>
    <cellStyle name="_Chelan Debt Forecast 12.19.05_Low Income 2010 RevRequirement (2)" xfId="3176"/>
    <cellStyle name="_Chelan Debt Forecast 12.19.05_Oct2010toSep2011LwIncLead" xfId="3177"/>
    <cellStyle name="_Chelan Debt Forecast 12.19.05_Power Costs - Comparison bx Rbtl-Staff-Jt-PC" xfId="4350"/>
    <cellStyle name="_Chelan Debt Forecast 12.19.05_Power Costs - Comparison bx Rbtl-Staff-Jt-PC 2" xfId="4351"/>
    <cellStyle name="_Chelan Debt Forecast 12.19.05_Power Costs - Comparison bx Rbtl-Staff-Jt-PC_Adj Bench DR 3 for Initial Briefs (Electric)" xfId="4352"/>
    <cellStyle name="_Chelan Debt Forecast 12.19.05_Power Costs - Comparison bx Rbtl-Staff-Jt-PC_Adj Bench DR 3 for Initial Briefs (Electric) 2" xfId="4353"/>
    <cellStyle name="_Chelan Debt Forecast 12.19.05_Power Costs - Comparison bx Rbtl-Staff-Jt-PC_Electric Rev Req Model (2009 GRC) Rebuttal" xfId="4354"/>
    <cellStyle name="_Chelan Debt Forecast 12.19.05_Power Costs - Comparison bx Rbtl-Staff-Jt-PC_Electric Rev Req Model (2009 GRC) Rebuttal 2" xfId="4355"/>
    <cellStyle name="_Chelan Debt Forecast 12.19.05_Power Costs - Comparison bx Rbtl-Staff-Jt-PC_Electric Rev Req Model (2009 GRC) Rebuttal REmoval of New  WH Solar AdjustMI" xfId="4356"/>
    <cellStyle name="_Chelan Debt Forecast 12.19.05_Power Costs - Comparison bx Rbtl-Staff-Jt-PC_Electric Rev Req Model (2009 GRC) Rebuttal REmoval of New  WH Solar AdjustMI 2" xfId="4357"/>
    <cellStyle name="_Chelan Debt Forecast 12.19.05_Power Costs - Comparison bx Rbtl-Staff-Jt-PC_Electric Rev Req Model (2009 GRC) Revised 01-18-2010" xfId="4358"/>
    <cellStyle name="_Chelan Debt Forecast 12.19.05_Power Costs - Comparison bx Rbtl-Staff-Jt-PC_Electric Rev Req Model (2009 GRC) Revised 01-18-2010 2" xfId="4359"/>
    <cellStyle name="_Chelan Debt Forecast 12.19.05_Power Costs - Comparison bx Rbtl-Staff-Jt-PC_Final Order Electric EXHIBIT A-1" xfId="4360"/>
    <cellStyle name="_Chelan Debt Forecast 12.19.05_Power Costs - Comparison bx Rbtl-Staff-Jt-PC_Final Order Electric EXHIBIT A-1 2" xfId="4361"/>
    <cellStyle name="_Chelan Debt Forecast 12.19.05_Production Adj 4.37" xfId="44"/>
    <cellStyle name="_Chelan Debt Forecast 12.19.05_Production Adj 4.37 2" xfId="4362"/>
    <cellStyle name="_Chelan Debt Forecast 12.19.05_Purchased Power Adj 4.03" xfId="45"/>
    <cellStyle name="_Chelan Debt Forecast 12.19.05_Purchased Power Adj 4.03 2" xfId="4363"/>
    <cellStyle name="_Chelan Debt Forecast 12.19.05_Rebuttal Power Costs" xfId="4364"/>
    <cellStyle name="_Chelan Debt Forecast 12.19.05_Rebuttal Power Costs 2" xfId="4365"/>
    <cellStyle name="_Chelan Debt Forecast 12.19.05_Rebuttal Power Costs_Adj Bench DR 3 for Initial Briefs (Electric)" xfId="4366"/>
    <cellStyle name="_Chelan Debt Forecast 12.19.05_Rebuttal Power Costs_Adj Bench DR 3 for Initial Briefs (Electric) 2" xfId="4367"/>
    <cellStyle name="_Chelan Debt Forecast 12.19.05_Rebuttal Power Costs_Electric Rev Req Model (2009 GRC) Rebuttal" xfId="4368"/>
    <cellStyle name="_Chelan Debt Forecast 12.19.05_Rebuttal Power Costs_Electric Rev Req Model (2009 GRC) Rebuttal 2" xfId="4369"/>
    <cellStyle name="_Chelan Debt Forecast 12.19.05_Rebuttal Power Costs_Electric Rev Req Model (2009 GRC) Rebuttal REmoval of New  WH Solar AdjustMI" xfId="4370"/>
    <cellStyle name="_Chelan Debt Forecast 12.19.05_Rebuttal Power Costs_Electric Rev Req Model (2009 GRC) Rebuttal REmoval of New  WH Solar AdjustMI 2" xfId="4371"/>
    <cellStyle name="_Chelan Debt Forecast 12.19.05_Rebuttal Power Costs_Electric Rev Req Model (2009 GRC) Revised 01-18-2010" xfId="4372"/>
    <cellStyle name="_Chelan Debt Forecast 12.19.05_Rebuttal Power Costs_Electric Rev Req Model (2009 GRC) Revised 01-18-2010 2" xfId="4373"/>
    <cellStyle name="_Chelan Debt Forecast 12.19.05_Rebuttal Power Costs_Final Order Electric EXHIBIT A-1" xfId="4374"/>
    <cellStyle name="_Chelan Debt Forecast 12.19.05_Rebuttal Power Costs_Final Order Electric EXHIBIT A-1 2" xfId="4375"/>
    <cellStyle name="_Chelan Debt Forecast 12.19.05_RECS vs PTC's w Interest 6-28-10" xfId="3178"/>
    <cellStyle name="_Chelan Debt Forecast 12.19.05_ROR &amp; CONV FACTOR" xfId="3179"/>
    <cellStyle name="_Chelan Debt Forecast 12.19.05_ROR &amp; CONV FACTOR 2" xfId="4376"/>
    <cellStyle name="_Chelan Debt Forecast 12.19.05_ROR 5.02" xfId="46"/>
    <cellStyle name="_Chelan Debt Forecast 12.19.05_ROR 5.02 2" xfId="4377"/>
    <cellStyle name="_Chelan Debt Forecast 12.19.05_Typical Residential Impacts 10.27.08" xfId="47"/>
    <cellStyle name="_Copy 11-9 Sumas Proforma - Current" xfId="3558"/>
    <cellStyle name="_Costs not in AURORA 06GRC" xfId="48"/>
    <cellStyle name="_Costs not in AURORA 06GRC 2" xfId="3559"/>
    <cellStyle name="_Costs not in AURORA 06GRC 2 2" xfId="4378"/>
    <cellStyle name="_Costs not in AURORA 06GRC 3" xfId="4379"/>
    <cellStyle name="_Costs not in AURORA 06GRC 3 2" xfId="4380"/>
    <cellStyle name="_Costs not in AURORA 06GRC 3 3" xfId="4381"/>
    <cellStyle name="_Costs not in AURORA 06GRC 3 4" xfId="4382"/>
    <cellStyle name="_Costs not in AURORA 06GRC 4" xfId="4383"/>
    <cellStyle name="_Costs not in AURORA 06GRC_04 07E Wild Horse Wind Expansion (C) (2)" xfId="49"/>
    <cellStyle name="_Costs not in AURORA 06GRC_04 07E Wild Horse Wind Expansion (C) (2) 2" xfId="4384"/>
    <cellStyle name="_Costs not in AURORA 06GRC_04 07E Wild Horse Wind Expansion (C) (2)_Adj Bench DR 3 for Initial Briefs (Electric)" xfId="4385"/>
    <cellStyle name="_Costs not in AURORA 06GRC_04 07E Wild Horse Wind Expansion (C) (2)_Adj Bench DR 3 for Initial Briefs (Electric) 2" xfId="4386"/>
    <cellStyle name="_Costs not in AURORA 06GRC_04 07E Wild Horse Wind Expansion (C) (2)_Electric Rev Req Model (2009 GRC) " xfId="3560"/>
    <cellStyle name="_Costs not in AURORA 06GRC_04 07E Wild Horse Wind Expansion (C) (2)_Electric Rev Req Model (2009 GRC)  2" xfId="4387"/>
    <cellStyle name="_Costs not in AURORA 06GRC_04 07E Wild Horse Wind Expansion (C) (2)_Electric Rev Req Model (2009 GRC) Rebuttal" xfId="4388"/>
    <cellStyle name="_Costs not in AURORA 06GRC_04 07E Wild Horse Wind Expansion (C) (2)_Electric Rev Req Model (2009 GRC) Rebuttal 2" xfId="4389"/>
    <cellStyle name="_Costs not in AURORA 06GRC_04 07E Wild Horse Wind Expansion (C) (2)_Electric Rev Req Model (2009 GRC) Rebuttal REmoval of New  WH Solar AdjustMI" xfId="4390"/>
    <cellStyle name="_Costs not in AURORA 06GRC_04 07E Wild Horse Wind Expansion (C) (2)_Electric Rev Req Model (2009 GRC) Rebuttal REmoval of New  WH Solar AdjustMI 2" xfId="4391"/>
    <cellStyle name="_Costs not in AURORA 06GRC_04 07E Wild Horse Wind Expansion (C) (2)_Electric Rev Req Model (2009 GRC) Revised 01-18-2010" xfId="4392"/>
    <cellStyle name="_Costs not in AURORA 06GRC_04 07E Wild Horse Wind Expansion (C) (2)_Electric Rev Req Model (2009 GRC) Revised 01-18-2010 2" xfId="4393"/>
    <cellStyle name="_Costs not in AURORA 06GRC_04 07E Wild Horse Wind Expansion (C) (2)_Final Order Electric EXHIBIT A-1" xfId="4394"/>
    <cellStyle name="_Costs not in AURORA 06GRC_04 07E Wild Horse Wind Expansion (C) (2)_Final Order Electric EXHIBIT A-1 2" xfId="4395"/>
    <cellStyle name="_Costs not in AURORA 06GRC_04 07E Wild Horse Wind Expansion (C) (2)_TENASKA REGULATORY ASSET" xfId="4396"/>
    <cellStyle name="_Costs not in AURORA 06GRC_04 07E Wild Horse Wind Expansion (C) (2)_TENASKA REGULATORY ASSET 2" xfId="4397"/>
    <cellStyle name="_Costs not in AURORA 06GRC_16.37E Wild Horse Expansion DeferralRevwrkingfile SF" xfId="4398"/>
    <cellStyle name="_Costs not in AURORA 06GRC_16.37E Wild Horse Expansion DeferralRevwrkingfile SF 2" xfId="4399"/>
    <cellStyle name="_Costs not in AURORA 06GRC_2010 PTC's July1_Dec31 2010 " xfId="3180"/>
    <cellStyle name="_Costs not in AURORA 06GRC_2010 PTC's Sept10_Aug11 (Version 4)" xfId="3181"/>
    <cellStyle name="_Costs not in AURORA 06GRC_3.01 Income Statement" xfId="3561"/>
    <cellStyle name="_Costs not in AURORA 06GRC_4 31 Regulatory Assets and Liabilities  7 06- Exhibit D" xfId="3562"/>
    <cellStyle name="_Costs not in AURORA 06GRC_4 31 Regulatory Assets and Liabilities  7 06- Exhibit D 2" xfId="4400"/>
    <cellStyle name="_Costs not in AURORA 06GRC_4 32 Regulatory Assets and Liabilities  7 06- Exhibit D" xfId="3563"/>
    <cellStyle name="_Costs not in AURORA 06GRC_4 32 Regulatory Assets and Liabilities  7 06- Exhibit D 2" xfId="4401"/>
    <cellStyle name="_Costs not in AURORA 06GRC_Att B to RECs proceeds proposal" xfId="3182"/>
    <cellStyle name="_Costs not in AURORA 06GRC_Backup for Attachment B 2010-09-09" xfId="3183"/>
    <cellStyle name="_Costs not in AURORA 06GRC_Bench Request - Attachment B" xfId="3184"/>
    <cellStyle name="_Costs not in AURORA 06GRC_Book2" xfId="4402"/>
    <cellStyle name="_Costs not in AURORA 06GRC_Book2 2" xfId="4403"/>
    <cellStyle name="_Costs not in AURORA 06GRC_Book2_Adj Bench DR 3 for Initial Briefs (Electric)" xfId="4404"/>
    <cellStyle name="_Costs not in AURORA 06GRC_Book2_Adj Bench DR 3 for Initial Briefs (Electric) 2" xfId="4405"/>
    <cellStyle name="_Costs not in AURORA 06GRC_Book2_Electric Rev Req Model (2009 GRC) Rebuttal" xfId="4406"/>
    <cellStyle name="_Costs not in AURORA 06GRC_Book2_Electric Rev Req Model (2009 GRC) Rebuttal 2" xfId="4407"/>
    <cellStyle name="_Costs not in AURORA 06GRC_Book2_Electric Rev Req Model (2009 GRC) Rebuttal REmoval of New  WH Solar AdjustMI" xfId="4408"/>
    <cellStyle name="_Costs not in AURORA 06GRC_Book2_Electric Rev Req Model (2009 GRC) Rebuttal REmoval of New  WH Solar AdjustMI 2" xfId="4409"/>
    <cellStyle name="_Costs not in AURORA 06GRC_Book2_Electric Rev Req Model (2009 GRC) Revised 01-18-2010" xfId="4410"/>
    <cellStyle name="_Costs not in AURORA 06GRC_Book2_Electric Rev Req Model (2009 GRC) Revised 01-18-2010 2" xfId="4411"/>
    <cellStyle name="_Costs not in AURORA 06GRC_Book2_Final Order Electric EXHIBIT A-1" xfId="4412"/>
    <cellStyle name="_Costs not in AURORA 06GRC_Book2_Final Order Electric EXHIBIT A-1 2" xfId="4413"/>
    <cellStyle name="_Costs not in AURORA 06GRC_Book4" xfId="4414"/>
    <cellStyle name="_Costs not in AURORA 06GRC_Book4 2" xfId="4415"/>
    <cellStyle name="_Costs not in AURORA 06GRC_Book9" xfId="3564"/>
    <cellStyle name="_Costs not in AURORA 06GRC_Book9 2" xfId="4416"/>
    <cellStyle name="_Costs not in AURORA 06GRC_Check the Interest Calculation" xfId="3185"/>
    <cellStyle name="_Costs not in AURORA 06GRC_Check the Interest Calculation_Scenario 1 REC vs PTC Offset" xfId="3186"/>
    <cellStyle name="_Costs not in AURORA 06GRC_Check the Interest Calculation_Scenario 3" xfId="3187"/>
    <cellStyle name="_Costs not in AURORA 06GRC_DWH-08 (Rate Spread &amp; Design Workpapers)" xfId="50"/>
    <cellStyle name="_Costs not in AURORA 06GRC_Final 2008 PTC Rate Design Workpapers 10.27.08" xfId="51"/>
    <cellStyle name="_Costs not in AURORA 06GRC_Final 2009 Electric Low Income Workpapers" xfId="52"/>
    <cellStyle name="_Costs not in AURORA 06GRC_INPUTS" xfId="53"/>
    <cellStyle name="_Costs not in AURORA 06GRC_INPUTS 2" xfId="4417"/>
    <cellStyle name="_Costs not in AURORA 06GRC_Low Income 2010 RevRequirement" xfId="3188"/>
    <cellStyle name="_Costs not in AURORA 06GRC_Low Income 2010 RevRequirement (2)" xfId="3189"/>
    <cellStyle name="_Costs not in AURORA 06GRC_Oct2010toSep2011LwIncLead" xfId="3190"/>
    <cellStyle name="_Costs not in AURORA 06GRC_Power Costs - Comparison bx Rbtl-Staff-Jt-PC" xfId="4418"/>
    <cellStyle name="_Costs not in AURORA 06GRC_Power Costs - Comparison bx Rbtl-Staff-Jt-PC 2" xfId="4419"/>
    <cellStyle name="_Costs not in AURORA 06GRC_Power Costs - Comparison bx Rbtl-Staff-Jt-PC_Adj Bench DR 3 for Initial Briefs (Electric)" xfId="4420"/>
    <cellStyle name="_Costs not in AURORA 06GRC_Power Costs - Comparison bx Rbtl-Staff-Jt-PC_Adj Bench DR 3 for Initial Briefs (Electric) 2" xfId="4421"/>
    <cellStyle name="_Costs not in AURORA 06GRC_Power Costs - Comparison bx Rbtl-Staff-Jt-PC_Electric Rev Req Model (2009 GRC) Rebuttal" xfId="4422"/>
    <cellStyle name="_Costs not in AURORA 06GRC_Power Costs - Comparison bx Rbtl-Staff-Jt-PC_Electric Rev Req Model (2009 GRC) Rebuttal 2" xfId="4423"/>
    <cellStyle name="_Costs not in AURORA 06GRC_Power Costs - Comparison bx Rbtl-Staff-Jt-PC_Electric Rev Req Model (2009 GRC) Rebuttal REmoval of New  WH Solar AdjustMI" xfId="4424"/>
    <cellStyle name="_Costs not in AURORA 06GRC_Power Costs - Comparison bx Rbtl-Staff-Jt-PC_Electric Rev Req Model (2009 GRC) Rebuttal REmoval of New  WH Solar AdjustMI 2" xfId="4425"/>
    <cellStyle name="_Costs not in AURORA 06GRC_Power Costs - Comparison bx Rbtl-Staff-Jt-PC_Electric Rev Req Model (2009 GRC) Revised 01-18-2010" xfId="4426"/>
    <cellStyle name="_Costs not in AURORA 06GRC_Power Costs - Comparison bx Rbtl-Staff-Jt-PC_Electric Rev Req Model (2009 GRC) Revised 01-18-2010 2" xfId="4427"/>
    <cellStyle name="_Costs not in AURORA 06GRC_Power Costs - Comparison bx Rbtl-Staff-Jt-PC_Final Order Electric EXHIBIT A-1" xfId="4428"/>
    <cellStyle name="_Costs not in AURORA 06GRC_Power Costs - Comparison bx Rbtl-Staff-Jt-PC_Final Order Electric EXHIBIT A-1 2" xfId="4429"/>
    <cellStyle name="_Costs not in AURORA 06GRC_Production Adj 4.37" xfId="54"/>
    <cellStyle name="_Costs not in AURORA 06GRC_Production Adj 4.37 2" xfId="4430"/>
    <cellStyle name="_Costs not in AURORA 06GRC_Purchased Power Adj 4.03" xfId="55"/>
    <cellStyle name="_Costs not in AURORA 06GRC_Purchased Power Adj 4.03 2" xfId="4431"/>
    <cellStyle name="_Costs not in AURORA 06GRC_Rebuttal Power Costs" xfId="4432"/>
    <cellStyle name="_Costs not in AURORA 06GRC_Rebuttal Power Costs 2" xfId="4433"/>
    <cellStyle name="_Costs not in AURORA 06GRC_Rebuttal Power Costs_Adj Bench DR 3 for Initial Briefs (Electric)" xfId="4434"/>
    <cellStyle name="_Costs not in AURORA 06GRC_Rebuttal Power Costs_Adj Bench DR 3 for Initial Briefs (Electric) 2" xfId="4435"/>
    <cellStyle name="_Costs not in AURORA 06GRC_Rebuttal Power Costs_Electric Rev Req Model (2009 GRC) Rebuttal" xfId="4436"/>
    <cellStyle name="_Costs not in AURORA 06GRC_Rebuttal Power Costs_Electric Rev Req Model (2009 GRC) Rebuttal 2" xfId="4437"/>
    <cellStyle name="_Costs not in AURORA 06GRC_Rebuttal Power Costs_Electric Rev Req Model (2009 GRC) Rebuttal REmoval of New  WH Solar AdjustMI" xfId="4438"/>
    <cellStyle name="_Costs not in AURORA 06GRC_Rebuttal Power Costs_Electric Rev Req Model (2009 GRC) Rebuttal REmoval of New  WH Solar AdjustMI 2" xfId="4439"/>
    <cellStyle name="_Costs not in AURORA 06GRC_Rebuttal Power Costs_Electric Rev Req Model (2009 GRC) Revised 01-18-2010" xfId="4440"/>
    <cellStyle name="_Costs not in AURORA 06GRC_Rebuttal Power Costs_Electric Rev Req Model (2009 GRC) Revised 01-18-2010 2" xfId="4441"/>
    <cellStyle name="_Costs not in AURORA 06GRC_Rebuttal Power Costs_Final Order Electric EXHIBIT A-1" xfId="4442"/>
    <cellStyle name="_Costs not in AURORA 06GRC_Rebuttal Power Costs_Final Order Electric EXHIBIT A-1 2" xfId="4443"/>
    <cellStyle name="_Costs not in AURORA 06GRC_RECS vs PTC's w Interest 6-28-10" xfId="3191"/>
    <cellStyle name="_Costs not in AURORA 06GRC_ROR &amp; CONV FACTOR" xfId="3192"/>
    <cellStyle name="_Costs not in AURORA 06GRC_ROR &amp; CONV FACTOR 2" xfId="4444"/>
    <cellStyle name="_Costs not in AURORA 06GRC_ROR 5.02" xfId="56"/>
    <cellStyle name="_Costs not in AURORA 06GRC_ROR 5.02 2" xfId="4445"/>
    <cellStyle name="_Costs not in AURORA 06GRC_Typical Residential Impacts 10.27.08" xfId="57"/>
    <cellStyle name="_Costs not in AURORA 2006GRC 6.15.06" xfId="58"/>
    <cellStyle name="_Costs not in AURORA 2006GRC 6.15.06 2" xfId="3565"/>
    <cellStyle name="_Costs not in AURORA 2006GRC 6.15.06 2 2" xfId="4446"/>
    <cellStyle name="_Costs not in AURORA 2006GRC 6.15.06 3" xfId="4447"/>
    <cellStyle name="_Costs not in AURORA 2006GRC 6.15.06 3 2" xfId="4448"/>
    <cellStyle name="_Costs not in AURORA 2006GRC 6.15.06 3 3" xfId="4449"/>
    <cellStyle name="_Costs not in AURORA 2006GRC 6.15.06 3 4" xfId="4450"/>
    <cellStyle name="_Costs not in AURORA 2006GRC 6.15.06 4" xfId="4451"/>
    <cellStyle name="_Costs not in AURORA 2006GRC 6.15.06_04 07E Wild Horse Wind Expansion (C) (2)" xfId="59"/>
    <cellStyle name="_Costs not in AURORA 2006GRC 6.15.06_04 07E Wild Horse Wind Expansion (C) (2) 2" xfId="4452"/>
    <cellStyle name="_Costs not in AURORA 2006GRC 6.15.06_04 07E Wild Horse Wind Expansion (C) (2)_Adj Bench DR 3 for Initial Briefs (Electric)" xfId="4453"/>
    <cellStyle name="_Costs not in AURORA 2006GRC 6.15.06_04 07E Wild Horse Wind Expansion (C) (2)_Adj Bench DR 3 for Initial Briefs (Electric) 2" xfId="4454"/>
    <cellStyle name="_Costs not in AURORA 2006GRC 6.15.06_04 07E Wild Horse Wind Expansion (C) (2)_Electric Rev Req Model (2009 GRC) " xfId="3566"/>
    <cellStyle name="_Costs not in AURORA 2006GRC 6.15.06_04 07E Wild Horse Wind Expansion (C) (2)_Electric Rev Req Model (2009 GRC)  2" xfId="4455"/>
    <cellStyle name="_Costs not in AURORA 2006GRC 6.15.06_04 07E Wild Horse Wind Expansion (C) (2)_Electric Rev Req Model (2009 GRC) Rebuttal" xfId="4456"/>
    <cellStyle name="_Costs not in AURORA 2006GRC 6.15.06_04 07E Wild Horse Wind Expansion (C) (2)_Electric Rev Req Model (2009 GRC) Rebuttal 2" xfId="4457"/>
    <cellStyle name="_Costs not in AURORA 2006GRC 6.15.06_04 07E Wild Horse Wind Expansion (C) (2)_Electric Rev Req Model (2009 GRC) Rebuttal REmoval of New  WH Solar AdjustMI" xfId="4458"/>
    <cellStyle name="_Costs not in AURORA 2006GRC 6.15.06_04 07E Wild Horse Wind Expansion (C) (2)_Electric Rev Req Model (2009 GRC) Rebuttal REmoval of New  WH Solar AdjustMI 2" xfId="4459"/>
    <cellStyle name="_Costs not in AURORA 2006GRC 6.15.06_04 07E Wild Horse Wind Expansion (C) (2)_Electric Rev Req Model (2009 GRC) Revised 01-18-2010" xfId="4460"/>
    <cellStyle name="_Costs not in AURORA 2006GRC 6.15.06_04 07E Wild Horse Wind Expansion (C) (2)_Electric Rev Req Model (2009 GRC) Revised 01-18-2010 2" xfId="4461"/>
    <cellStyle name="_Costs not in AURORA 2006GRC 6.15.06_04 07E Wild Horse Wind Expansion (C) (2)_Final Order Electric EXHIBIT A-1" xfId="4462"/>
    <cellStyle name="_Costs not in AURORA 2006GRC 6.15.06_04 07E Wild Horse Wind Expansion (C) (2)_Final Order Electric EXHIBIT A-1 2" xfId="4463"/>
    <cellStyle name="_Costs not in AURORA 2006GRC 6.15.06_04 07E Wild Horse Wind Expansion (C) (2)_TENASKA REGULATORY ASSET" xfId="4464"/>
    <cellStyle name="_Costs not in AURORA 2006GRC 6.15.06_04 07E Wild Horse Wind Expansion (C) (2)_TENASKA REGULATORY ASSET 2" xfId="4465"/>
    <cellStyle name="_Costs not in AURORA 2006GRC 6.15.06_16.37E Wild Horse Expansion DeferralRevwrkingfile SF" xfId="4466"/>
    <cellStyle name="_Costs not in AURORA 2006GRC 6.15.06_16.37E Wild Horse Expansion DeferralRevwrkingfile SF 2" xfId="4467"/>
    <cellStyle name="_Costs not in AURORA 2006GRC 6.15.06_2010 PTC's July1_Dec31 2010 " xfId="3193"/>
    <cellStyle name="_Costs not in AURORA 2006GRC 6.15.06_2010 PTC's Sept10_Aug11 (Version 4)" xfId="3194"/>
    <cellStyle name="_Costs not in AURORA 2006GRC 6.15.06_3.01 Income Statement" xfId="3567"/>
    <cellStyle name="_Costs not in AURORA 2006GRC 6.15.06_4 31 Regulatory Assets and Liabilities  7 06- Exhibit D" xfId="3568"/>
    <cellStyle name="_Costs not in AURORA 2006GRC 6.15.06_4 31 Regulatory Assets and Liabilities  7 06- Exhibit D 2" xfId="4468"/>
    <cellStyle name="_Costs not in AURORA 2006GRC 6.15.06_4 32 Regulatory Assets and Liabilities  7 06- Exhibit D" xfId="3569"/>
    <cellStyle name="_Costs not in AURORA 2006GRC 6.15.06_4 32 Regulatory Assets and Liabilities  7 06- Exhibit D 2" xfId="4469"/>
    <cellStyle name="_Costs not in AURORA 2006GRC 6.15.06_Att B to RECs proceeds proposal" xfId="3195"/>
    <cellStyle name="_Costs not in AURORA 2006GRC 6.15.06_Backup for Attachment B 2010-09-09" xfId="3196"/>
    <cellStyle name="_Costs not in AURORA 2006GRC 6.15.06_Bench Request - Attachment B" xfId="3197"/>
    <cellStyle name="_Costs not in AURORA 2006GRC 6.15.06_Book2" xfId="4470"/>
    <cellStyle name="_Costs not in AURORA 2006GRC 6.15.06_Book2 2" xfId="4471"/>
    <cellStyle name="_Costs not in AURORA 2006GRC 6.15.06_Book2_Adj Bench DR 3 for Initial Briefs (Electric)" xfId="4472"/>
    <cellStyle name="_Costs not in AURORA 2006GRC 6.15.06_Book2_Adj Bench DR 3 for Initial Briefs (Electric) 2" xfId="4473"/>
    <cellStyle name="_Costs not in AURORA 2006GRC 6.15.06_Book2_Electric Rev Req Model (2009 GRC) Rebuttal" xfId="4474"/>
    <cellStyle name="_Costs not in AURORA 2006GRC 6.15.06_Book2_Electric Rev Req Model (2009 GRC) Rebuttal 2" xfId="4475"/>
    <cellStyle name="_Costs not in AURORA 2006GRC 6.15.06_Book2_Electric Rev Req Model (2009 GRC) Rebuttal REmoval of New  WH Solar AdjustMI" xfId="4476"/>
    <cellStyle name="_Costs not in AURORA 2006GRC 6.15.06_Book2_Electric Rev Req Model (2009 GRC) Rebuttal REmoval of New  WH Solar AdjustMI 2" xfId="4477"/>
    <cellStyle name="_Costs not in AURORA 2006GRC 6.15.06_Book2_Electric Rev Req Model (2009 GRC) Revised 01-18-2010" xfId="4478"/>
    <cellStyle name="_Costs not in AURORA 2006GRC 6.15.06_Book2_Electric Rev Req Model (2009 GRC) Revised 01-18-2010 2" xfId="4479"/>
    <cellStyle name="_Costs not in AURORA 2006GRC 6.15.06_Book2_Final Order Electric EXHIBIT A-1" xfId="4480"/>
    <cellStyle name="_Costs not in AURORA 2006GRC 6.15.06_Book2_Final Order Electric EXHIBIT A-1 2" xfId="4481"/>
    <cellStyle name="_Costs not in AURORA 2006GRC 6.15.06_Book4" xfId="4482"/>
    <cellStyle name="_Costs not in AURORA 2006GRC 6.15.06_Book4 2" xfId="4483"/>
    <cellStyle name="_Costs not in AURORA 2006GRC 6.15.06_Book9" xfId="3570"/>
    <cellStyle name="_Costs not in AURORA 2006GRC 6.15.06_Book9 2" xfId="4484"/>
    <cellStyle name="_Costs not in AURORA 2006GRC 6.15.06_DWH-08 (Rate Spread &amp; Design Workpapers)" xfId="60"/>
    <cellStyle name="_Costs not in AURORA 2006GRC 6.15.06_Final 2008 PTC Rate Design Workpapers 10.27.08" xfId="61"/>
    <cellStyle name="_Costs not in AURORA 2006GRC 6.15.06_INPUTS" xfId="62"/>
    <cellStyle name="_Costs not in AURORA 2006GRC 6.15.06_INPUTS 2" xfId="4485"/>
    <cellStyle name="_Costs not in AURORA 2006GRC 6.15.06_Low Income 2010 RevRequirement" xfId="3198"/>
    <cellStyle name="_Costs not in AURORA 2006GRC 6.15.06_Low Income 2010 RevRequirement (2)" xfId="3199"/>
    <cellStyle name="_Costs not in AURORA 2006GRC 6.15.06_Oct2010toSep2011LwIncLead" xfId="3200"/>
    <cellStyle name="_Costs not in AURORA 2006GRC 6.15.06_Power Costs - Comparison bx Rbtl-Staff-Jt-PC" xfId="4486"/>
    <cellStyle name="_Costs not in AURORA 2006GRC 6.15.06_Power Costs - Comparison bx Rbtl-Staff-Jt-PC 2" xfId="4487"/>
    <cellStyle name="_Costs not in AURORA 2006GRC 6.15.06_Power Costs - Comparison bx Rbtl-Staff-Jt-PC_Adj Bench DR 3 for Initial Briefs (Electric)" xfId="4488"/>
    <cellStyle name="_Costs not in AURORA 2006GRC 6.15.06_Power Costs - Comparison bx Rbtl-Staff-Jt-PC_Adj Bench DR 3 for Initial Briefs (Electric) 2" xfId="4489"/>
    <cellStyle name="_Costs not in AURORA 2006GRC 6.15.06_Power Costs - Comparison bx Rbtl-Staff-Jt-PC_Electric Rev Req Model (2009 GRC) Rebuttal" xfId="4490"/>
    <cellStyle name="_Costs not in AURORA 2006GRC 6.15.06_Power Costs - Comparison bx Rbtl-Staff-Jt-PC_Electric Rev Req Model (2009 GRC) Rebuttal 2" xfId="4491"/>
    <cellStyle name="_Costs not in AURORA 2006GRC 6.15.06_Power Costs - Comparison bx Rbtl-Staff-Jt-PC_Electric Rev Req Model (2009 GRC) Rebuttal REmoval of New  WH Solar AdjustMI" xfId="4492"/>
    <cellStyle name="_Costs not in AURORA 2006GRC 6.15.06_Power Costs - Comparison bx Rbtl-Staff-Jt-PC_Electric Rev Req Model (2009 GRC) Rebuttal REmoval of New  WH Solar AdjustMI 2" xfId="4493"/>
    <cellStyle name="_Costs not in AURORA 2006GRC 6.15.06_Power Costs - Comparison bx Rbtl-Staff-Jt-PC_Electric Rev Req Model (2009 GRC) Revised 01-18-2010" xfId="4494"/>
    <cellStyle name="_Costs not in AURORA 2006GRC 6.15.06_Power Costs - Comparison bx Rbtl-Staff-Jt-PC_Electric Rev Req Model (2009 GRC) Revised 01-18-2010 2" xfId="4495"/>
    <cellStyle name="_Costs not in AURORA 2006GRC 6.15.06_Power Costs - Comparison bx Rbtl-Staff-Jt-PC_Final Order Electric EXHIBIT A-1" xfId="4496"/>
    <cellStyle name="_Costs not in AURORA 2006GRC 6.15.06_Power Costs - Comparison bx Rbtl-Staff-Jt-PC_Final Order Electric EXHIBIT A-1 2" xfId="4497"/>
    <cellStyle name="_Costs not in AURORA 2006GRC 6.15.06_Production Adj 4.37" xfId="63"/>
    <cellStyle name="_Costs not in AURORA 2006GRC 6.15.06_Production Adj 4.37 2" xfId="4498"/>
    <cellStyle name="_Costs not in AURORA 2006GRC 6.15.06_Purchased Power Adj 4.03" xfId="64"/>
    <cellStyle name="_Costs not in AURORA 2006GRC 6.15.06_Purchased Power Adj 4.03 2" xfId="4499"/>
    <cellStyle name="_Costs not in AURORA 2006GRC 6.15.06_Rebuttal Power Costs" xfId="4500"/>
    <cellStyle name="_Costs not in AURORA 2006GRC 6.15.06_Rebuttal Power Costs 2" xfId="4501"/>
    <cellStyle name="_Costs not in AURORA 2006GRC 6.15.06_Rebuttal Power Costs_Adj Bench DR 3 for Initial Briefs (Electric)" xfId="4502"/>
    <cellStyle name="_Costs not in AURORA 2006GRC 6.15.06_Rebuttal Power Costs_Adj Bench DR 3 for Initial Briefs (Electric) 2" xfId="4503"/>
    <cellStyle name="_Costs not in AURORA 2006GRC 6.15.06_Rebuttal Power Costs_Electric Rev Req Model (2009 GRC) Rebuttal" xfId="4504"/>
    <cellStyle name="_Costs not in AURORA 2006GRC 6.15.06_Rebuttal Power Costs_Electric Rev Req Model (2009 GRC) Rebuttal 2" xfId="4505"/>
    <cellStyle name="_Costs not in AURORA 2006GRC 6.15.06_Rebuttal Power Costs_Electric Rev Req Model (2009 GRC) Rebuttal REmoval of New  WH Solar AdjustMI" xfId="4506"/>
    <cellStyle name="_Costs not in AURORA 2006GRC 6.15.06_Rebuttal Power Costs_Electric Rev Req Model (2009 GRC) Rebuttal REmoval of New  WH Solar AdjustMI 2" xfId="4507"/>
    <cellStyle name="_Costs not in AURORA 2006GRC 6.15.06_Rebuttal Power Costs_Electric Rev Req Model (2009 GRC) Revised 01-18-2010" xfId="4508"/>
    <cellStyle name="_Costs not in AURORA 2006GRC 6.15.06_Rebuttal Power Costs_Electric Rev Req Model (2009 GRC) Revised 01-18-2010 2" xfId="4509"/>
    <cellStyle name="_Costs not in AURORA 2006GRC 6.15.06_Rebuttal Power Costs_Final Order Electric EXHIBIT A-1" xfId="4510"/>
    <cellStyle name="_Costs not in AURORA 2006GRC 6.15.06_Rebuttal Power Costs_Final Order Electric EXHIBIT A-1 2" xfId="4511"/>
    <cellStyle name="_Costs not in AURORA 2006GRC 6.15.06_RECS vs PTC's w Interest 6-28-10" xfId="3201"/>
    <cellStyle name="_Costs not in AURORA 2006GRC 6.15.06_ROR &amp; CONV FACTOR" xfId="3202"/>
    <cellStyle name="_Costs not in AURORA 2006GRC 6.15.06_ROR &amp; CONV FACTOR 2" xfId="4512"/>
    <cellStyle name="_Costs not in AURORA 2006GRC 6.15.06_ROR 5.02" xfId="65"/>
    <cellStyle name="_Costs not in AURORA 2006GRC 6.15.06_ROR 5.02 2" xfId="4513"/>
    <cellStyle name="_Costs not in AURORA 2006GRC w gas price updated" xfId="66"/>
    <cellStyle name="_Costs not in AURORA 2006GRC w gas price updated 2" xfId="4514"/>
    <cellStyle name="_Costs not in AURORA 2006GRC w gas price updated_Adj Bench DR 3 for Initial Briefs (Electric)" xfId="4515"/>
    <cellStyle name="_Costs not in AURORA 2006GRC w gas price updated_Adj Bench DR 3 for Initial Briefs (Electric) 2" xfId="4516"/>
    <cellStyle name="_Costs not in AURORA 2006GRC w gas price updated_Book2" xfId="4517"/>
    <cellStyle name="_Costs not in AURORA 2006GRC w gas price updated_Book2 2" xfId="4518"/>
    <cellStyle name="_Costs not in AURORA 2006GRC w gas price updated_Book2_Adj Bench DR 3 for Initial Briefs (Electric)" xfId="4519"/>
    <cellStyle name="_Costs not in AURORA 2006GRC w gas price updated_Book2_Adj Bench DR 3 for Initial Briefs (Electric) 2" xfId="4520"/>
    <cellStyle name="_Costs not in AURORA 2006GRC w gas price updated_Book2_Electric Rev Req Model (2009 GRC) Rebuttal" xfId="4521"/>
    <cellStyle name="_Costs not in AURORA 2006GRC w gas price updated_Book2_Electric Rev Req Model (2009 GRC) Rebuttal 2" xfId="4522"/>
    <cellStyle name="_Costs not in AURORA 2006GRC w gas price updated_Book2_Electric Rev Req Model (2009 GRC) Rebuttal REmoval of New  WH Solar AdjustMI" xfId="4523"/>
    <cellStyle name="_Costs not in AURORA 2006GRC w gas price updated_Book2_Electric Rev Req Model (2009 GRC) Rebuttal REmoval of New  WH Solar AdjustMI 2" xfId="4524"/>
    <cellStyle name="_Costs not in AURORA 2006GRC w gas price updated_Book2_Electric Rev Req Model (2009 GRC) Revised 01-18-2010" xfId="4525"/>
    <cellStyle name="_Costs not in AURORA 2006GRC w gas price updated_Book2_Electric Rev Req Model (2009 GRC) Revised 01-18-2010 2" xfId="4526"/>
    <cellStyle name="_Costs not in AURORA 2006GRC w gas price updated_Book2_Final Order Electric EXHIBIT A-1" xfId="4527"/>
    <cellStyle name="_Costs not in AURORA 2006GRC w gas price updated_Book2_Final Order Electric EXHIBIT A-1 2" xfId="4528"/>
    <cellStyle name="_Costs not in AURORA 2006GRC w gas price updated_Electric Rev Req Model (2009 GRC) " xfId="3571"/>
    <cellStyle name="_Costs not in AURORA 2006GRC w gas price updated_Electric Rev Req Model (2009 GRC)  2" xfId="4529"/>
    <cellStyle name="_Costs not in AURORA 2006GRC w gas price updated_Electric Rev Req Model (2009 GRC) Rebuttal" xfId="4530"/>
    <cellStyle name="_Costs not in AURORA 2006GRC w gas price updated_Electric Rev Req Model (2009 GRC) Rebuttal 2" xfId="4531"/>
    <cellStyle name="_Costs not in AURORA 2006GRC w gas price updated_Electric Rev Req Model (2009 GRC) Rebuttal REmoval of New  WH Solar AdjustMI" xfId="4532"/>
    <cellStyle name="_Costs not in AURORA 2006GRC w gas price updated_Electric Rev Req Model (2009 GRC) Rebuttal REmoval of New  WH Solar AdjustMI 2" xfId="4533"/>
    <cellStyle name="_Costs not in AURORA 2006GRC w gas price updated_Electric Rev Req Model (2009 GRC) Revised 01-18-2010" xfId="4534"/>
    <cellStyle name="_Costs not in AURORA 2006GRC w gas price updated_Electric Rev Req Model (2009 GRC) Revised 01-18-2010 2" xfId="4535"/>
    <cellStyle name="_Costs not in AURORA 2006GRC w gas price updated_Final Order Electric EXHIBIT A-1" xfId="4536"/>
    <cellStyle name="_Costs not in AURORA 2006GRC w gas price updated_Final Order Electric EXHIBIT A-1 2" xfId="4537"/>
    <cellStyle name="_Costs not in AURORA 2006GRC w gas price updated_Rebuttal Power Costs" xfId="4538"/>
    <cellStyle name="_Costs not in AURORA 2006GRC w gas price updated_Rebuttal Power Costs 2" xfId="4539"/>
    <cellStyle name="_Costs not in AURORA 2006GRC w gas price updated_Rebuttal Power Costs_Adj Bench DR 3 for Initial Briefs (Electric)" xfId="4540"/>
    <cellStyle name="_Costs not in AURORA 2006GRC w gas price updated_Rebuttal Power Costs_Adj Bench DR 3 for Initial Briefs (Electric) 2" xfId="4541"/>
    <cellStyle name="_Costs not in AURORA 2006GRC w gas price updated_Rebuttal Power Costs_Electric Rev Req Model (2009 GRC) Rebuttal" xfId="4542"/>
    <cellStyle name="_Costs not in AURORA 2006GRC w gas price updated_Rebuttal Power Costs_Electric Rev Req Model (2009 GRC) Rebuttal 2" xfId="4543"/>
    <cellStyle name="_Costs not in AURORA 2006GRC w gas price updated_Rebuttal Power Costs_Electric Rev Req Model (2009 GRC) Rebuttal REmoval of New  WH Solar AdjustMI" xfId="4544"/>
    <cellStyle name="_Costs not in AURORA 2006GRC w gas price updated_Rebuttal Power Costs_Electric Rev Req Model (2009 GRC) Rebuttal REmoval of New  WH Solar AdjustMI 2" xfId="4545"/>
    <cellStyle name="_Costs not in AURORA 2006GRC w gas price updated_Rebuttal Power Costs_Electric Rev Req Model (2009 GRC) Revised 01-18-2010" xfId="4546"/>
    <cellStyle name="_Costs not in AURORA 2006GRC w gas price updated_Rebuttal Power Costs_Electric Rev Req Model (2009 GRC) Revised 01-18-2010 2" xfId="4547"/>
    <cellStyle name="_Costs not in AURORA 2006GRC w gas price updated_Rebuttal Power Costs_Final Order Electric EXHIBIT A-1" xfId="4548"/>
    <cellStyle name="_Costs not in AURORA 2006GRC w gas price updated_Rebuttal Power Costs_Final Order Electric EXHIBIT A-1 2" xfId="4549"/>
    <cellStyle name="_Costs not in AURORA 2006GRC w gas price updated_TENASKA REGULATORY ASSET" xfId="4550"/>
    <cellStyle name="_Costs not in AURORA 2006GRC w gas price updated_TENASKA REGULATORY ASSET 2" xfId="4551"/>
    <cellStyle name="_Costs not in AURORA 2007 Rate Case" xfId="67"/>
    <cellStyle name="_Costs not in AURORA 2007 Rate Case 2" xfId="4552"/>
    <cellStyle name="_Costs not in AURORA 2007 Rate Case 2 2" xfId="4553"/>
    <cellStyle name="_Costs not in AURORA 2007 Rate Case 3" xfId="4554"/>
    <cellStyle name="_Costs not in AURORA 2007 Rate Case_(C) WHE Proforma with ITC cash grant 10 Yr Amort_for deferral_102809" xfId="4555"/>
    <cellStyle name="_Costs not in AURORA 2007 Rate Case_(C) WHE Proforma with ITC cash grant 10 Yr Amort_for deferral_102809 2" xfId="4556"/>
    <cellStyle name="_Costs not in AURORA 2007 Rate Case_(C) WHE Proforma with ITC cash grant 10 Yr Amort_for deferral_102809_16.07E Wild Horse Wind Expansionwrkingfile" xfId="4557"/>
    <cellStyle name="_Costs not in AURORA 2007 Rate Case_(C) WHE Proforma with ITC cash grant 10 Yr Amort_for deferral_102809_16.07E Wild Horse Wind Expansionwrkingfile 2" xfId="4558"/>
    <cellStyle name="_Costs not in AURORA 2007 Rate Case_(C) WHE Proforma with ITC cash grant 10 Yr Amort_for deferral_102809_16.07E Wild Horse Wind Expansionwrkingfile SF" xfId="4559"/>
    <cellStyle name="_Costs not in AURORA 2007 Rate Case_(C) WHE Proforma with ITC cash grant 10 Yr Amort_for deferral_102809_16.07E Wild Horse Wind Expansionwrkingfile SF 2" xfId="4560"/>
    <cellStyle name="_Costs not in AURORA 2007 Rate Case_(C) WHE Proforma with ITC cash grant 10 Yr Amort_for deferral_102809_16.37E Wild Horse Expansion DeferralRevwrkingfile SF" xfId="4561"/>
    <cellStyle name="_Costs not in AURORA 2007 Rate Case_(C) WHE Proforma with ITC cash grant 10 Yr Amort_for deferral_102809_16.37E Wild Horse Expansion DeferralRevwrkingfile SF 2" xfId="4562"/>
    <cellStyle name="_Costs not in AURORA 2007 Rate Case_(C) WHE Proforma with ITC cash grant 10 Yr Amort_for rebuttal_120709" xfId="4563"/>
    <cellStyle name="_Costs not in AURORA 2007 Rate Case_(C) WHE Proforma with ITC cash grant 10 Yr Amort_for rebuttal_120709 2" xfId="4564"/>
    <cellStyle name="_Costs not in AURORA 2007 Rate Case_04.07E Wild Horse Wind Expansion" xfId="4565"/>
    <cellStyle name="_Costs not in AURORA 2007 Rate Case_04.07E Wild Horse Wind Expansion 2" xfId="4566"/>
    <cellStyle name="_Costs not in AURORA 2007 Rate Case_04.07E Wild Horse Wind Expansion_16.07E Wild Horse Wind Expansionwrkingfile" xfId="4567"/>
    <cellStyle name="_Costs not in AURORA 2007 Rate Case_04.07E Wild Horse Wind Expansion_16.07E Wild Horse Wind Expansionwrkingfile 2" xfId="4568"/>
    <cellStyle name="_Costs not in AURORA 2007 Rate Case_04.07E Wild Horse Wind Expansion_16.07E Wild Horse Wind Expansionwrkingfile SF" xfId="4569"/>
    <cellStyle name="_Costs not in AURORA 2007 Rate Case_04.07E Wild Horse Wind Expansion_16.07E Wild Horse Wind Expansionwrkingfile SF 2" xfId="4570"/>
    <cellStyle name="_Costs not in AURORA 2007 Rate Case_04.07E Wild Horse Wind Expansion_16.37E Wild Horse Expansion DeferralRevwrkingfile SF" xfId="4571"/>
    <cellStyle name="_Costs not in AURORA 2007 Rate Case_04.07E Wild Horse Wind Expansion_16.37E Wild Horse Expansion DeferralRevwrkingfile SF 2" xfId="4572"/>
    <cellStyle name="_Costs not in AURORA 2007 Rate Case_16.07E Wild Horse Wind Expansionwrkingfile" xfId="4573"/>
    <cellStyle name="_Costs not in AURORA 2007 Rate Case_16.07E Wild Horse Wind Expansionwrkingfile 2" xfId="4574"/>
    <cellStyle name="_Costs not in AURORA 2007 Rate Case_16.07E Wild Horse Wind Expansionwrkingfile SF" xfId="4575"/>
    <cellStyle name="_Costs not in AURORA 2007 Rate Case_16.07E Wild Horse Wind Expansionwrkingfile SF 2" xfId="4576"/>
    <cellStyle name="_Costs not in AURORA 2007 Rate Case_16.37E Wild Horse Expansion DeferralRevwrkingfile SF" xfId="4577"/>
    <cellStyle name="_Costs not in AURORA 2007 Rate Case_16.37E Wild Horse Expansion DeferralRevwrkingfile SF 2" xfId="4578"/>
    <cellStyle name="_Costs not in AURORA 2007 Rate Case_3.01 Income Statement" xfId="3572"/>
    <cellStyle name="_Costs not in AURORA 2007 Rate Case_4 31 Regulatory Assets and Liabilities  7 06- Exhibit D" xfId="3573"/>
    <cellStyle name="_Costs not in AURORA 2007 Rate Case_4 31 Regulatory Assets and Liabilities  7 06- Exhibit D 2" xfId="4579"/>
    <cellStyle name="_Costs not in AURORA 2007 Rate Case_4 32 Regulatory Assets and Liabilities  7 06- Exhibit D" xfId="3574"/>
    <cellStyle name="_Costs not in AURORA 2007 Rate Case_4 32 Regulatory Assets and Liabilities  7 06- Exhibit D 2" xfId="4580"/>
    <cellStyle name="_Costs not in AURORA 2007 Rate Case_Book2" xfId="4581"/>
    <cellStyle name="_Costs not in AURORA 2007 Rate Case_Book2 2" xfId="4582"/>
    <cellStyle name="_Costs not in AURORA 2007 Rate Case_Book2_Adj Bench DR 3 for Initial Briefs (Electric)" xfId="4583"/>
    <cellStyle name="_Costs not in AURORA 2007 Rate Case_Book2_Adj Bench DR 3 for Initial Briefs (Electric) 2" xfId="4584"/>
    <cellStyle name="_Costs not in AURORA 2007 Rate Case_Book2_Electric Rev Req Model (2009 GRC) Rebuttal" xfId="4585"/>
    <cellStyle name="_Costs not in AURORA 2007 Rate Case_Book2_Electric Rev Req Model (2009 GRC) Rebuttal 2" xfId="4586"/>
    <cellStyle name="_Costs not in AURORA 2007 Rate Case_Book2_Electric Rev Req Model (2009 GRC) Rebuttal REmoval of New  WH Solar AdjustMI" xfId="4587"/>
    <cellStyle name="_Costs not in AURORA 2007 Rate Case_Book2_Electric Rev Req Model (2009 GRC) Rebuttal REmoval of New  WH Solar AdjustMI 2" xfId="4588"/>
    <cellStyle name="_Costs not in AURORA 2007 Rate Case_Book2_Electric Rev Req Model (2009 GRC) Revised 01-18-2010" xfId="4589"/>
    <cellStyle name="_Costs not in AURORA 2007 Rate Case_Book2_Electric Rev Req Model (2009 GRC) Revised 01-18-2010 2" xfId="4590"/>
    <cellStyle name="_Costs not in AURORA 2007 Rate Case_Book2_Final Order Electric EXHIBIT A-1" xfId="4591"/>
    <cellStyle name="_Costs not in AURORA 2007 Rate Case_Book2_Final Order Electric EXHIBIT A-1 2" xfId="4592"/>
    <cellStyle name="_Costs not in AURORA 2007 Rate Case_Book4" xfId="4593"/>
    <cellStyle name="_Costs not in AURORA 2007 Rate Case_Book4 2" xfId="4594"/>
    <cellStyle name="_Costs not in AURORA 2007 Rate Case_Book9" xfId="3575"/>
    <cellStyle name="_Costs not in AURORA 2007 Rate Case_Book9 2" xfId="4595"/>
    <cellStyle name="_Costs not in AURORA 2007 Rate Case_Electric COS Inputs" xfId="68"/>
    <cellStyle name="_Costs not in AURORA 2007 Rate Case_Electric COS Inputs 2" xfId="4596"/>
    <cellStyle name="_Costs not in AURORA 2007 Rate Case_Electric COS Inputs 2 2" xfId="4597"/>
    <cellStyle name="_Costs not in AURORA 2007 Rate Case_Electric COS Inputs 2 3" xfId="4598"/>
    <cellStyle name="_Costs not in AURORA 2007 Rate Case_Electric COS Inputs 2 4" xfId="4599"/>
    <cellStyle name="_Costs not in AURORA 2007 Rate Case_Electric COS Inputs 3" xfId="4600"/>
    <cellStyle name="_Costs not in AURORA 2007 Rate Case_Electric COS Inputs 4" xfId="4601"/>
    <cellStyle name="_Costs not in AURORA 2007 Rate Case_Electric COS Inputs_Low Income 2010 RevRequirement" xfId="3203"/>
    <cellStyle name="_Costs not in AURORA 2007 Rate Case_Electric COS Inputs_Low Income 2010 RevRequirement (2)" xfId="3204"/>
    <cellStyle name="_Costs not in AURORA 2007 Rate Case_Electric COS Inputs_Oct2010toSep2011LwIncLead" xfId="3205"/>
    <cellStyle name="_Costs not in AURORA 2007 Rate Case_Power Costs - Comparison bx Rbtl-Staff-Jt-PC" xfId="4602"/>
    <cellStyle name="_Costs not in AURORA 2007 Rate Case_Power Costs - Comparison bx Rbtl-Staff-Jt-PC 2" xfId="4603"/>
    <cellStyle name="_Costs not in AURORA 2007 Rate Case_Power Costs - Comparison bx Rbtl-Staff-Jt-PC_Adj Bench DR 3 for Initial Briefs (Electric)" xfId="4604"/>
    <cellStyle name="_Costs not in AURORA 2007 Rate Case_Power Costs - Comparison bx Rbtl-Staff-Jt-PC_Adj Bench DR 3 for Initial Briefs (Electric) 2" xfId="4605"/>
    <cellStyle name="_Costs not in AURORA 2007 Rate Case_Power Costs - Comparison bx Rbtl-Staff-Jt-PC_Electric Rev Req Model (2009 GRC) Rebuttal" xfId="4606"/>
    <cellStyle name="_Costs not in AURORA 2007 Rate Case_Power Costs - Comparison bx Rbtl-Staff-Jt-PC_Electric Rev Req Model (2009 GRC) Rebuttal 2" xfId="4607"/>
    <cellStyle name="_Costs not in AURORA 2007 Rate Case_Power Costs - Comparison bx Rbtl-Staff-Jt-PC_Electric Rev Req Model (2009 GRC) Rebuttal REmoval of New  WH Solar AdjustMI" xfId="4608"/>
    <cellStyle name="_Costs not in AURORA 2007 Rate Case_Power Costs - Comparison bx Rbtl-Staff-Jt-PC_Electric Rev Req Model (2009 GRC) Rebuttal REmoval of New  WH Solar AdjustMI 2" xfId="4609"/>
    <cellStyle name="_Costs not in AURORA 2007 Rate Case_Power Costs - Comparison bx Rbtl-Staff-Jt-PC_Electric Rev Req Model (2009 GRC) Revised 01-18-2010" xfId="4610"/>
    <cellStyle name="_Costs not in AURORA 2007 Rate Case_Power Costs - Comparison bx Rbtl-Staff-Jt-PC_Electric Rev Req Model (2009 GRC) Revised 01-18-2010 2" xfId="4611"/>
    <cellStyle name="_Costs not in AURORA 2007 Rate Case_Power Costs - Comparison bx Rbtl-Staff-Jt-PC_Final Order Electric EXHIBIT A-1" xfId="4612"/>
    <cellStyle name="_Costs not in AURORA 2007 Rate Case_Power Costs - Comparison bx Rbtl-Staff-Jt-PC_Final Order Electric EXHIBIT A-1 2" xfId="4613"/>
    <cellStyle name="_Costs not in AURORA 2007 Rate Case_Production Adj 4.37" xfId="69"/>
    <cellStyle name="_Costs not in AURORA 2007 Rate Case_Production Adj 4.37 2" xfId="4614"/>
    <cellStyle name="_Costs not in AURORA 2007 Rate Case_Purchased Power Adj 4.03" xfId="70"/>
    <cellStyle name="_Costs not in AURORA 2007 Rate Case_Purchased Power Adj 4.03 2" xfId="4615"/>
    <cellStyle name="_Costs not in AURORA 2007 Rate Case_Rebuttal Power Costs" xfId="4616"/>
    <cellStyle name="_Costs not in AURORA 2007 Rate Case_Rebuttal Power Costs 2" xfId="4617"/>
    <cellStyle name="_Costs not in AURORA 2007 Rate Case_Rebuttal Power Costs_Adj Bench DR 3 for Initial Briefs (Electric)" xfId="4618"/>
    <cellStyle name="_Costs not in AURORA 2007 Rate Case_Rebuttal Power Costs_Adj Bench DR 3 for Initial Briefs (Electric) 2" xfId="4619"/>
    <cellStyle name="_Costs not in AURORA 2007 Rate Case_Rebuttal Power Costs_Electric Rev Req Model (2009 GRC) Rebuttal" xfId="4620"/>
    <cellStyle name="_Costs not in AURORA 2007 Rate Case_Rebuttal Power Costs_Electric Rev Req Model (2009 GRC) Rebuttal 2" xfId="4621"/>
    <cellStyle name="_Costs not in AURORA 2007 Rate Case_Rebuttal Power Costs_Electric Rev Req Model (2009 GRC) Rebuttal REmoval of New  WH Solar AdjustMI" xfId="4622"/>
    <cellStyle name="_Costs not in AURORA 2007 Rate Case_Rebuttal Power Costs_Electric Rev Req Model (2009 GRC) Rebuttal REmoval of New  WH Solar AdjustMI 2" xfId="4623"/>
    <cellStyle name="_Costs not in AURORA 2007 Rate Case_Rebuttal Power Costs_Electric Rev Req Model (2009 GRC) Revised 01-18-2010" xfId="4624"/>
    <cellStyle name="_Costs not in AURORA 2007 Rate Case_Rebuttal Power Costs_Electric Rev Req Model (2009 GRC) Revised 01-18-2010 2" xfId="4625"/>
    <cellStyle name="_Costs not in AURORA 2007 Rate Case_Rebuttal Power Costs_Final Order Electric EXHIBIT A-1" xfId="4626"/>
    <cellStyle name="_Costs not in AURORA 2007 Rate Case_Rebuttal Power Costs_Final Order Electric EXHIBIT A-1 2" xfId="4627"/>
    <cellStyle name="_Costs not in AURORA 2007 Rate Case_ROR 5.02" xfId="71"/>
    <cellStyle name="_Costs not in AURORA 2007 Rate Case_ROR 5.02 2" xfId="4628"/>
    <cellStyle name="_Costs not in KWI3000 '06Budget" xfId="72"/>
    <cellStyle name="_Costs not in KWI3000 '06Budget 2" xfId="3576"/>
    <cellStyle name="_Costs not in KWI3000 '06Budget 2 2" xfId="4629"/>
    <cellStyle name="_Costs not in KWI3000 '06Budget 3" xfId="4630"/>
    <cellStyle name="_Costs not in KWI3000 '06Budget 3 2" xfId="4631"/>
    <cellStyle name="_Costs not in KWI3000 '06Budget 3 3" xfId="4632"/>
    <cellStyle name="_Costs not in KWI3000 '06Budget 3 4" xfId="4633"/>
    <cellStyle name="_Costs not in KWI3000 '06Budget 4" xfId="4634"/>
    <cellStyle name="_Costs not in KWI3000 '06Budget_(C) WHE Proforma with ITC cash grant 10 Yr Amort_for deferral_102809" xfId="4635"/>
    <cellStyle name="_Costs not in KWI3000 '06Budget_(C) WHE Proforma with ITC cash grant 10 Yr Amort_for deferral_102809 2" xfId="4636"/>
    <cellStyle name="_Costs not in KWI3000 '06Budget_(C) WHE Proforma with ITC cash grant 10 Yr Amort_for deferral_102809_16.07E Wild Horse Wind Expansionwrkingfile" xfId="4637"/>
    <cellStyle name="_Costs not in KWI3000 '06Budget_(C) WHE Proforma with ITC cash grant 10 Yr Amort_for deferral_102809_16.07E Wild Horse Wind Expansionwrkingfile 2" xfId="4638"/>
    <cellStyle name="_Costs not in KWI3000 '06Budget_(C) WHE Proforma with ITC cash grant 10 Yr Amort_for deferral_102809_16.07E Wild Horse Wind Expansionwrkingfile SF" xfId="4639"/>
    <cellStyle name="_Costs not in KWI3000 '06Budget_(C) WHE Proforma with ITC cash grant 10 Yr Amort_for deferral_102809_16.07E Wild Horse Wind Expansionwrkingfile SF 2" xfId="4640"/>
    <cellStyle name="_Costs not in KWI3000 '06Budget_(C) WHE Proforma with ITC cash grant 10 Yr Amort_for deferral_102809_16.37E Wild Horse Expansion DeferralRevwrkingfile SF" xfId="4641"/>
    <cellStyle name="_Costs not in KWI3000 '06Budget_(C) WHE Proforma with ITC cash grant 10 Yr Amort_for deferral_102809_16.37E Wild Horse Expansion DeferralRevwrkingfile SF 2" xfId="4642"/>
    <cellStyle name="_Costs not in KWI3000 '06Budget_(C) WHE Proforma with ITC cash grant 10 Yr Amort_for rebuttal_120709" xfId="4643"/>
    <cellStyle name="_Costs not in KWI3000 '06Budget_(C) WHE Proforma with ITC cash grant 10 Yr Amort_for rebuttal_120709 2" xfId="4644"/>
    <cellStyle name="_Costs not in KWI3000 '06Budget_04.07E Wild Horse Wind Expansion" xfId="4645"/>
    <cellStyle name="_Costs not in KWI3000 '06Budget_04.07E Wild Horse Wind Expansion 2" xfId="4646"/>
    <cellStyle name="_Costs not in KWI3000 '06Budget_04.07E Wild Horse Wind Expansion_16.07E Wild Horse Wind Expansionwrkingfile" xfId="4647"/>
    <cellStyle name="_Costs not in KWI3000 '06Budget_04.07E Wild Horse Wind Expansion_16.07E Wild Horse Wind Expansionwrkingfile 2" xfId="4648"/>
    <cellStyle name="_Costs not in KWI3000 '06Budget_04.07E Wild Horse Wind Expansion_16.07E Wild Horse Wind Expansionwrkingfile SF" xfId="4649"/>
    <cellStyle name="_Costs not in KWI3000 '06Budget_04.07E Wild Horse Wind Expansion_16.07E Wild Horse Wind Expansionwrkingfile SF 2" xfId="4650"/>
    <cellStyle name="_Costs not in KWI3000 '06Budget_04.07E Wild Horse Wind Expansion_16.37E Wild Horse Expansion DeferralRevwrkingfile SF" xfId="4651"/>
    <cellStyle name="_Costs not in KWI3000 '06Budget_04.07E Wild Horse Wind Expansion_16.37E Wild Horse Expansion DeferralRevwrkingfile SF 2" xfId="4652"/>
    <cellStyle name="_Costs not in KWI3000 '06Budget_16.07E Wild Horse Wind Expansionwrkingfile" xfId="4653"/>
    <cellStyle name="_Costs not in KWI3000 '06Budget_16.07E Wild Horse Wind Expansionwrkingfile 2" xfId="4654"/>
    <cellStyle name="_Costs not in KWI3000 '06Budget_16.07E Wild Horse Wind Expansionwrkingfile SF" xfId="4655"/>
    <cellStyle name="_Costs not in KWI3000 '06Budget_16.07E Wild Horse Wind Expansionwrkingfile SF 2" xfId="4656"/>
    <cellStyle name="_Costs not in KWI3000 '06Budget_16.37E Wild Horse Expansion DeferralRevwrkingfile SF" xfId="4657"/>
    <cellStyle name="_Costs not in KWI3000 '06Budget_16.37E Wild Horse Expansion DeferralRevwrkingfile SF 2" xfId="4658"/>
    <cellStyle name="_Costs not in KWI3000 '06Budget_2010 PTC's July1_Dec31 2010 " xfId="3206"/>
    <cellStyle name="_Costs not in KWI3000 '06Budget_2010 PTC's Sept10_Aug11 (Version 4)" xfId="3207"/>
    <cellStyle name="_Costs not in KWI3000 '06Budget_3.01 Income Statement" xfId="3577"/>
    <cellStyle name="_Costs not in KWI3000 '06Budget_4 31 Regulatory Assets and Liabilities  7 06- Exhibit D" xfId="3578"/>
    <cellStyle name="_Costs not in KWI3000 '06Budget_4 31 Regulatory Assets and Liabilities  7 06- Exhibit D 2" xfId="4659"/>
    <cellStyle name="_Costs not in KWI3000 '06Budget_4 32 Regulatory Assets and Liabilities  7 06- Exhibit D" xfId="3579"/>
    <cellStyle name="_Costs not in KWI3000 '06Budget_4 32 Regulatory Assets and Liabilities  7 06- Exhibit D 2" xfId="4660"/>
    <cellStyle name="_Costs not in KWI3000 '06Budget_Att B to RECs proceeds proposal" xfId="3208"/>
    <cellStyle name="_Costs not in KWI3000 '06Budget_Backup for Attachment B 2010-09-09" xfId="3209"/>
    <cellStyle name="_Costs not in KWI3000 '06Budget_Bench Request - Attachment B" xfId="3210"/>
    <cellStyle name="_Costs not in KWI3000 '06Budget_Book2" xfId="4661"/>
    <cellStyle name="_Costs not in KWI3000 '06Budget_Book2 2" xfId="4662"/>
    <cellStyle name="_Costs not in KWI3000 '06Budget_Book2_Adj Bench DR 3 for Initial Briefs (Electric)" xfId="4663"/>
    <cellStyle name="_Costs not in KWI3000 '06Budget_Book2_Adj Bench DR 3 for Initial Briefs (Electric) 2" xfId="4664"/>
    <cellStyle name="_Costs not in KWI3000 '06Budget_Book2_Electric Rev Req Model (2009 GRC) Rebuttal" xfId="4665"/>
    <cellStyle name="_Costs not in KWI3000 '06Budget_Book2_Electric Rev Req Model (2009 GRC) Rebuttal 2" xfId="4666"/>
    <cellStyle name="_Costs not in KWI3000 '06Budget_Book2_Electric Rev Req Model (2009 GRC) Rebuttal REmoval of New  WH Solar AdjustMI" xfId="4667"/>
    <cellStyle name="_Costs not in KWI3000 '06Budget_Book2_Electric Rev Req Model (2009 GRC) Rebuttal REmoval of New  WH Solar AdjustMI 2" xfId="4668"/>
    <cellStyle name="_Costs not in KWI3000 '06Budget_Book2_Electric Rev Req Model (2009 GRC) Revised 01-18-2010" xfId="4669"/>
    <cellStyle name="_Costs not in KWI3000 '06Budget_Book2_Electric Rev Req Model (2009 GRC) Revised 01-18-2010 2" xfId="4670"/>
    <cellStyle name="_Costs not in KWI3000 '06Budget_Book2_Final Order Electric EXHIBIT A-1" xfId="4671"/>
    <cellStyle name="_Costs not in KWI3000 '06Budget_Book2_Final Order Electric EXHIBIT A-1 2" xfId="4672"/>
    <cellStyle name="_Costs not in KWI3000 '06Budget_Book4" xfId="4673"/>
    <cellStyle name="_Costs not in KWI3000 '06Budget_Book4 2" xfId="4674"/>
    <cellStyle name="_Costs not in KWI3000 '06Budget_Book9" xfId="3580"/>
    <cellStyle name="_Costs not in KWI3000 '06Budget_Book9 2" xfId="4675"/>
    <cellStyle name="_Costs not in KWI3000 '06Budget_Check the Interest Calculation" xfId="3211"/>
    <cellStyle name="_Costs not in KWI3000 '06Budget_Check the Interest Calculation_Scenario 1 REC vs PTC Offset" xfId="3212"/>
    <cellStyle name="_Costs not in KWI3000 '06Budget_Check the Interest Calculation_Scenario 3" xfId="3213"/>
    <cellStyle name="_Costs not in KWI3000 '06Budget_DWH-08 (Rate Spread &amp; Design Workpapers)" xfId="73"/>
    <cellStyle name="_Costs not in KWI3000 '06Budget_Final 2008 PTC Rate Design Workpapers 10.27.08" xfId="74"/>
    <cellStyle name="_Costs not in KWI3000 '06Budget_Final 2009 Electric Low Income Workpapers" xfId="75"/>
    <cellStyle name="_Costs not in KWI3000 '06Budget_INPUTS" xfId="76"/>
    <cellStyle name="_Costs not in KWI3000 '06Budget_INPUTS 2" xfId="4676"/>
    <cellStyle name="_Costs not in KWI3000 '06Budget_Low Income 2010 RevRequirement" xfId="3214"/>
    <cellStyle name="_Costs not in KWI3000 '06Budget_Low Income 2010 RevRequirement (2)" xfId="3215"/>
    <cellStyle name="_Costs not in KWI3000 '06Budget_Oct2010toSep2011LwIncLead" xfId="3216"/>
    <cellStyle name="_Costs not in KWI3000 '06Budget_Power Costs - Comparison bx Rbtl-Staff-Jt-PC" xfId="4677"/>
    <cellStyle name="_Costs not in KWI3000 '06Budget_Power Costs - Comparison bx Rbtl-Staff-Jt-PC 2" xfId="4678"/>
    <cellStyle name="_Costs not in KWI3000 '06Budget_Power Costs - Comparison bx Rbtl-Staff-Jt-PC_Adj Bench DR 3 for Initial Briefs (Electric)" xfId="4679"/>
    <cellStyle name="_Costs not in KWI3000 '06Budget_Power Costs - Comparison bx Rbtl-Staff-Jt-PC_Adj Bench DR 3 for Initial Briefs (Electric) 2" xfId="4680"/>
    <cellStyle name="_Costs not in KWI3000 '06Budget_Power Costs - Comparison bx Rbtl-Staff-Jt-PC_Electric Rev Req Model (2009 GRC) Rebuttal" xfId="4681"/>
    <cellStyle name="_Costs not in KWI3000 '06Budget_Power Costs - Comparison bx Rbtl-Staff-Jt-PC_Electric Rev Req Model (2009 GRC) Rebuttal 2" xfId="4682"/>
    <cellStyle name="_Costs not in KWI3000 '06Budget_Power Costs - Comparison bx Rbtl-Staff-Jt-PC_Electric Rev Req Model (2009 GRC) Rebuttal REmoval of New  WH Solar AdjustMI" xfId="4683"/>
    <cellStyle name="_Costs not in KWI3000 '06Budget_Power Costs - Comparison bx Rbtl-Staff-Jt-PC_Electric Rev Req Model (2009 GRC) Rebuttal REmoval of New  WH Solar AdjustMI 2" xfId="4684"/>
    <cellStyle name="_Costs not in KWI3000 '06Budget_Power Costs - Comparison bx Rbtl-Staff-Jt-PC_Electric Rev Req Model (2009 GRC) Revised 01-18-2010" xfId="4685"/>
    <cellStyle name="_Costs not in KWI3000 '06Budget_Power Costs - Comparison bx Rbtl-Staff-Jt-PC_Electric Rev Req Model (2009 GRC) Revised 01-18-2010 2" xfId="4686"/>
    <cellStyle name="_Costs not in KWI3000 '06Budget_Power Costs - Comparison bx Rbtl-Staff-Jt-PC_Final Order Electric EXHIBIT A-1" xfId="4687"/>
    <cellStyle name="_Costs not in KWI3000 '06Budget_Power Costs - Comparison bx Rbtl-Staff-Jt-PC_Final Order Electric EXHIBIT A-1 2" xfId="4688"/>
    <cellStyle name="_Costs not in KWI3000 '06Budget_Production Adj 4.37" xfId="77"/>
    <cellStyle name="_Costs not in KWI3000 '06Budget_Production Adj 4.37 2" xfId="4689"/>
    <cellStyle name="_Costs not in KWI3000 '06Budget_Purchased Power Adj 4.03" xfId="78"/>
    <cellStyle name="_Costs not in KWI3000 '06Budget_Purchased Power Adj 4.03 2" xfId="4690"/>
    <cellStyle name="_Costs not in KWI3000 '06Budget_Rebuttal Power Costs" xfId="4691"/>
    <cellStyle name="_Costs not in KWI3000 '06Budget_Rebuttal Power Costs 2" xfId="4692"/>
    <cellStyle name="_Costs not in KWI3000 '06Budget_Rebuttal Power Costs_Adj Bench DR 3 for Initial Briefs (Electric)" xfId="4693"/>
    <cellStyle name="_Costs not in KWI3000 '06Budget_Rebuttal Power Costs_Adj Bench DR 3 for Initial Briefs (Electric) 2" xfId="4694"/>
    <cellStyle name="_Costs not in KWI3000 '06Budget_Rebuttal Power Costs_Electric Rev Req Model (2009 GRC) Rebuttal" xfId="4695"/>
    <cellStyle name="_Costs not in KWI3000 '06Budget_Rebuttal Power Costs_Electric Rev Req Model (2009 GRC) Rebuttal 2" xfId="4696"/>
    <cellStyle name="_Costs not in KWI3000 '06Budget_Rebuttal Power Costs_Electric Rev Req Model (2009 GRC) Rebuttal REmoval of New  WH Solar AdjustMI" xfId="4697"/>
    <cellStyle name="_Costs not in KWI3000 '06Budget_Rebuttal Power Costs_Electric Rev Req Model (2009 GRC) Rebuttal REmoval of New  WH Solar AdjustMI 2" xfId="4698"/>
    <cellStyle name="_Costs not in KWI3000 '06Budget_Rebuttal Power Costs_Electric Rev Req Model (2009 GRC) Revised 01-18-2010" xfId="4699"/>
    <cellStyle name="_Costs not in KWI3000 '06Budget_Rebuttal Power Costs_Electric Rev Req Model (2009 GRC) Revised 01-18-2010 2" xfId="4700"/>
    <cellStyle name="_Costs not in KWI3000 '06Budget_Rebuttal Power Costs_Final Order Electric EXHIBIT A-1" xfId="4701"/>
    <cellStyle name="_Costs not in KWI3000 '06Budget_Rebuttal Power Costs_Final Order Electric EXHIBIT A-1 2" xfId="4702"/>
    <cellStyle name="_Costs not in KWI3000 '06Budget_RECS vs PTC's w Interest 6-28-10" xfId="3217"/>
    <cellStyle name="_Costs not in KWI3000 '06Budget_ROR &amp; CONV FACTOR" xfId="3218"/>
    <cellStyle name="_Costs not in KWI3000 '06Budget_ROR &amp; CONV FACTOR 2" xfId="4703"/>
    <cellStyle name="_Costs not in KWI3000 '06Budget_ROR 5.02" xfId="79"/>
    <cellStyle name="_Costs not in KWI3000 '06Budget_ROR 5.02 2" xfId="4704"/>
    <cellStyle name="_Costs not in KWI3000 '06Budget_Typical Residential Impacts 10.27.08" xfId="80"/>
    <cellStyle name="_DEM-WP (C) Power Cost 2006GRC Order" xfId="81"/>
    <cellStyle name="_DEM-WP (C) Power Cost 2006GRC Order 2" xfId="4705"/>
    <cellStyle name="_DEM-WP (C) Power Cost 2006GRC Order 2 2" xfId="4706"/>
    <cellStyle name="_DEM-WP (C) Power Cost 2006GRC Order 3" xfId="4707"/>
    <cellStyle name="_DEM-WP (C) Power Cost 2006GRC Order_04 07E Wild Horse Wind Expansion (C) (2)" xfId="82"/>
    <cellStyle name="_DEM-WP (C) Power Cost 2006GRC Order_04 07E Wild Horse Wind Expansion (C) (2) 2" xfId="4708"/>
    <cellStyle name="_DEM-WP (C) Power Cost 2006GRC Order_04 07E Wild Horse Wind Expansion (C) (2)_Adj Bench DR 3 for Initial Briefs (Electric)" xfId="4709"/>
    <cellStyle name="_DEM-WP (C) Power Cost 2006GRC Order_04 07E Wild Horse Wind Expansion (C) (2)_Adj Bench DR 3 for Initial Briefs (Electric) 2" xfId="4710"/>
    <cellStyle name="_DEM-WP (C) Power Cost 2006GRC Order_04 07E Wild Horse Wind Expansion (C) (2)_Electric Rev Req Model (2009 GRC) " xfId="3581"/>
    <cellStyle name="_DEM-WP (C) Power Cost 2006GRC Order_04 07E Wild Horse Wind Expansion (C) (2)_Electric Rev Req Model (2009 GRC)  2" xfId="4711"/>
    <cellStyle name="_DEM-WP (C) Power Cost 2006GRC Order_04 07E Wild Horse Wind Expansion (C) (2)_Electric Rev Req Model (2009 GRC) Rebuttal" xfId="4712"/>
    <cellStyle name="_DEM-WP (C) Power Cost 2006GRC Order_04 07E Wild Horse Wind Expansion (C) (2)_Electric Rev Req Model (2009 GRC) Rebuttal 2" xfId="4713"/>
    <cellStyle name="_DEM-WP (C) Power Cost 2006GRC Order_04 07E Wild Horse Wind Expansion (C) (2)_Electric Rev Req Model (2009 GRC) Rebuttal REmoval of New  WH Solar AdjustMI" xfId="4714"/>
    <cellStyle name="_DEM-WP (C) Power Cost 2006GRC Order_04 07E Wild Horse Wind Expansion (C) (2)_Electric Rev Req Model (2009 GRC) Rebuttal REmoval of New  WH Solar AdjustMI 2" xfId="4715"/>
    <cellStyle name="_DEM-WP (C) Power Cost 2006GRC Order_04 07E Wild Horse Wind Expansion (C) (2)_Electric Rev Req Model (2009 GRC) Revised 01-18-2010" xfId="4716"/>
    <cellStyle name="_DEM-WP (C) Power Cost 2006GRC Order_04 07E Wild Horse Wind Expansion (C) (2)_Electric Rev Req Model (2009 GRC) Revised 01-18-2010 2" xfId="4717"/>
    <cellStyle name="_DEM-WP (C) Power Cost 2006GRC Order_04 07E Wild Horse Wind Expansion (C) (2)_Final Order Electric EXHIBIT A-1" xfId="4718"/>
    <cellStyle name="_DEM-WP (C) Power Cost 2006GRC Order_04 07E Wild Horse Wind Expansion (C) (2)_Final Order Electric EXHIBIT A-1 2" xfId="4719"/>
    <cellStyle name="_DEM-WP (C) Power Cost 2006GRC Order_04 07E Wild Horse Wind Expansion (C) (2)_TENASKA REGULATORY ASSET" xfId="4720"/>
    <cellStyle name="_DEM-WP (C) Power Cost 2006GRC Order_04 07E Wild Horse Wind Expansion (C) (2)_TENASKA REGULATORY ASSET 2" xfId="4721"/>
    <cellStyle name="_DEM-WP (C) Power Cost 2006GRC Order_16.37E Wild Horse Expansion DeferralRevwrkingfile SF" xfId="4722"/>
    <cellStyle name="_DEM-WP (C) Power Cost 2006GRC Order_16.37E Wild Horse Expansion DeferralRevwrkingfile SF 2" xfId="4723"/>
    <cellStyle name="_DEM-WP (C) Power Cost 2006GRC Order_3.01 Income Statement" xfId="3582"/>
    <cellStyle name="_DEM-WP (C) Power Cost 2006GRC Order_4 31 Regulatory Assets and Liabilities  7 06- Exhibit D" xfId="3583"/>
    <cellStyle name="_DEM-WP (C) Power Cost 2006GRC Order_4 31 Regulatory Assets and Liabilities  7 06- Exhibit D 2" xfId="4724"/>
    <cellStyle name="_DEM-WP (C) Power Cost 2006GRC Order_4 32 Regulatory Assets and Liabilities  7 06- Exhibit D" xfId="3584"/>
    <cellStyle name="_DEM-WP (C) Power Cost 2006GRC Order_4 32 Regulatory Assets and Liabilities  7 06- Exhibit D 2" xfId="4725"/>
    <cellStyle name="_DEM-WP (C) Power Cost 2006GRC Order_Book2" xfId="4726"/>
    <cellStyle name="_DEM-WP (C) Power Cost 2006GRC Order_Book2 2" xfId="4727"/>
    <cellStyle name="_DEM-WP (C) Power Cost 2006GRC Order_Book2_Adj Bench DR 3 for Initial Briefs (Electric)" xfId="4728"/>
    <cellStyle name="_DEM-WP (C) Power Cost 2006GRC Order_Book2_Adj Bench DR 3 for Initial Briefs (Electric) 2" xfId="4729"/>
    <cellStyle name="_DEM-WP (C) Power Cost 2006GRC Order_Book2_Electric Rev Req Model (2009 GRC) Rebuttal" xfId="4730"/>
    <cellStyle name="_DEM-WP (C) Power Cost 2006GRC Order_Book2_Electric Rev Req Model (2009 GRC) Rebuttal 2" xfId="4731"/>
    <cellStyle name="_DEM-WP (C) Power Cost 2006GRC Order_Book2_Electric Rev Req Model (2009 GRC) Rebuttal REmoval of New  WH Solar AdjustMI" xfId="4732"/>
    <cellStyle name="_DEM-WP (C) Power Cost 2006GRC Order_Book2_Electric Rev Req Model (2009 GRC) Rebuttal REmoval of New  WH Solar AdjustMI 2" xfId="4733"/>
    <cellStyle name="_DEM-WP (C) Power Cost 2006GRC Order_Book2_Electric Rev Req Model (2009 GRC) Revised 01-18-2010" xfId="4734"/>
    <cellStyle name="_DEM-WP (C) Power Cost 2006GRC Order_Book2_Electric Rev Req Model (2009 GRC) Revised 01-18-2010 2" xfId="4735"/>
    <cellStyle name="_DEM-WP (C) Power Cost 2006GRC Order_Book2_Final Order Electric EXHIBIT A-1" xfId="4736"/>
    <cellStyle name="_DEM-WP (C) Power Cost 2006GRC Order_Book2_Final Order Electric EXHIBIT A-1 2" xfId="4737"/>
    <cellStyle name="_DEM-WP (C) Power Cost 2006GRC Order_Book4" xfId="4738"/>
    <cellStyle name="_DEM-WP (C) Power Cost 2006GRC Order_Book4 2" xfId="4739"/>
    <cellStyle name="_DEM-WP (C) Power Cost 2006GRC Order_Book9" xfId="3585"/>
    <cellStyle name="_DEM-WP (C) Power Cost 2006GRC Order_Book9 2" xfId="4740"/>
    <cellStyle name="_DEM-WP (C) Power Cost 2006GRC Order_Electric COS Inputs" xfId="83"/>
    <cellStyle name="_DEM-WP (C) Power Cost 2006GRC Order_Electric COS Inputs 2" xfId="4741"/>
    <cellStyle name="_DEM-WP (C) Power Cost 2006GRC Order_Electric COS Inputs 2 2" xfId="4742"/>
    <cellStyle name="_DEM-WP (C) Power Cost 2006GRC Order_Electric COS Inputs 2 3" xfId="4743"/>
    <cellStyle name="_DEM-WP (C) Power Cost 2006GRC Order_Electric COS Inputs 2 4" xfId="4744"/>
    <cellStyle name="_DEM-WP (C) Power Cost 2006GRC Order_Electric COS Inputs 3" xfId="4745"/>
    <cellStyle name="_DEM-WP (C) Power Cost 2006GRC Order_Electric COS Inputs 4" xfId="4746"/>
    <cellStyle name="_DEM-WP (C) Power Cost 2006GRC Order_Electric COS Inputs_Low Income 2010 RevRequirement" xfId="3219"/>
    <cellStyle name="_DEM-WP (C) Power Cost 2006GRC Order_Electric COS Inputs_Low Income 2010 RevRequirement (2)" xfId="3220"/>
    <cellStyle name="_DEM-WP (C) Power Cost 2006GRC Order_Electric COS Inputs_Oct2010toSep2011LwIncLead" xfId="3221"/>
    <cellStyle name="_DEM-WP (C) Power Cost 2006GRC Order_Power Costs - Comparison bx Rbtl-Staff-Jt-PC" xfId="4747"/>
    <cellStyle name="_DEM-WP (C) Power Cost 2006GRC Order_Power Costs - Comparison bx Rbtl-Staff-Jt-PC 2" xfId="4748"/>
    <cellStyle name="_DEM-WP (C) Power Cost 2006GRC Order_Power Costs - Comparison bx Rbtl-Staff-Jt-PC_Adj Bench DR 3 for Initial Briefs (Electric)" xfId="4749"/>
    <cellStyle name="_DEM-WP (C) Power Cost 2006GRC Order_Power Costs - Comparison bx Rbtl-Staff-Jt-PC_Adj Bench DR 3 for Initial Briefs (Electric) 2" xfId="4750"/>
    <cellStyle name="_DEM-WP (C) Power Cost 2006GRC Order_Power Costs - Comparison bx Rbtl-Staff-Jt-PC_Electric Rev Req Model (2009 GRC) Rebuttal" xfId="4751"/>
    <cellStyle name="_DEM-WP (C) Power Cost 2006GRC Order_Power Costs - Comparison bx Rbtl-Staff-Jt-PC_Electric Rev Req Model (2009 GRC) Rebuttal 2" xfId="4752"/>
    <cellStyle name="_DEM-WP (C) Power Cost 2006GRC Order_Power Costs - Comparison bx Rbtl-Staff-Jt-PC_Electric Rev Req Model (2009 GRC) Rebuttal REmoval of New  WH Solar AdjustMI" xfId="4753"/>
    <cellStyle name="_DEM-WP (C) Power Cost 2006GRC Order_Power Costs - Comparison bx Rbtl-Staff-Jt-PC_Electric Rev Req Model (2009 GRC) Rebuttal REmoval of New  WH Solar AdjustMI 2" xfId="4754"/>
    <cellStyle name="_DEM-WP (C) Power Cost 2006GRC Order_Power Costs - Comparison bx Rbtl-Staff-Jt-PC_Electric Rev Req Model (2009 GRC) Revised 01-18-2010" xfId="4755"/>
    <cellStyle name="_DEM-WP (C) Power Cost 2006GRC Order_Power Costs - Comparison bx Rbtl-Staff-Jt-PC_Electric Rev Req Model (2009 GRC) Revised 01-18-2010 2" xfId="4756"/>
    <cellStyle name="_DEM-WP (C) Power Cost 2006GRC Order_Power Costs - Comparison bx Rbtl-Staff-Jt-PC_Final Order Electric EXHIBIT A-1" xfId="4757"/>
    <cellStyle name="_DEM-WP (C) Power Cost 2006GRC Order_Power Costs - Comparison bx Rbtl-Staff-Jt-PC_Final Order Electric EXHIBIT A-1 2" xfId="4758"/>
    <cellStyle name="_DEM-WP (C) Power Cost 2006GRC Order_Production Adj 4.37" xfId="84"/>
    <cellStyle name="_DEM-WP (C) Power Cost 2006GRC Order_Production Adj 4.37 2" xfId="4759"/>
    <cellStyle name="_DEM-WP (C) Power Cost 2006GRC Order_Purchased Power Adj 4.03" xfId="85"/>
    <cellStyle name="_DEM-WP (C) Power Cost 2006GRC Order_Purchased Power Adj 4.03 2" xfId="4760"/>
    <cellStyle name="_DEM-WP (C) Power Cost 2006GRC Order_Rebuttal Power Costs" xfId="4761"/>
    <cellStyle name="_DEM-WP (C) Power Cost 2006GRC Order_Rebuttal Power Costs 2" xfId="4762"/>
    <cellStyle name="_DEM-WP (C) Power Cost 2006GRC Order_Rebuttal Power Costs_Adj Bench DR 3 for Initial Briefs (Electric)" xfId="4763"/>
    <cellStyle name="_DEM-WP (C) Power Cost 2006GRC Order_Rebuttal Power Costs_Adj Bench DR 3 for Initial Briefs (Electric) 2" xfId="4764"/>
    <cellStyle name="_DEM-WP (C) Power Cost 2006GRC Order_Rebuttal Power Costs_Electric Rev Req Model (2009 GRC) Rebuttal" xfId="4765"/>
    <cellStyle name="_DEM-WP (C) Power Cost 2006GRC Order_Rebuttal Power Costs_Electric Rev Req Model (2009 GRC) Rebuttal 2" xfId="4766"/>
    <cellStyle name="_DEM-WP (C) Power Cost 2006GRC Order_Rebuttal Power Costs_Electric Rev Req Model (2009 GRC) Rebuttal REmoval of New  WH Solar AdjustMI" xfId="4767"/>
    <cellStyle name="_DEM-WP (C) Power Cost 2006GRC Order_Rebuttal Power Costs_Electric Rev Req Model (2009 GRC) Rebuttal REmoval of New  WH Solar AdjustMI 2" xfId="4768"/>
    <cellStyle name="_DEM-WP (C) Power Cost 2006GRC Order_Rebuttal Power Costs_Electric Rev Req Model (2009 GRC) Revised 01-18-2010" xfId="4769"/>
    <cellStyle name="_DEM-WP (C) Power Cost 2006GRC Order_Rebuttal Power Costs_Electric Rev Req Model (2009 GRC) Revised 01-18-2010 2" xfId="4770"/>
    <cellStyle name="_DEM-WP (C) Power Cost 2006GRC Order_Rebuttal Power Costs_Final Order Electric EXHIBIT A-1" xfId="4771"/>
    <cellStyle name="_DEM-WP (C) Power Cost 2006GRC Order_Rebuttal Power Costs_Final Order Electric EXHIBIT A-1 2" xfId="4772"/>
    <cellStyle name="_DEM-WP (C) Power Cost 2006GRC Order_ROR 5.02" xfId="86"/>
    <cellStyle name="_DEM-WP (C) Power Cost 2006GRC Order_ROR 5.02 2" xfId="4773"/>
    <cellStyle name="_DEM-WP (C) Power Cost 2006GRC Order_Scenario 1 REC vs PTC Offset" xfId="3222"/>
    <cellStyle name="_DEM-WP (C) Power Cost 2006GRC Order_Scenario 3" xfId="3223"/>
    <cellStyle name="_DEM-WP Revised (HC) Wild Horse 2006GRC" xfId="87"/>
    <cellStyle name="_DEM-WP Revised (HC) Wild Horse 2006GRC 2" xfId="4774"/>
    <cellStyle name="_DEM-WP Revised (HC) Wild Horse 2006GRC_16.37E Wild Horse Expansion DeferralRevwrkingfile SF" xfId="4775"/>
    <cellStyle name="_DEM-WP Revised (HC) Wild Horse 2006GRC_16.37E Wild Horse Expansion DeferralRevwrkingfile SF 2" xfId="4776"/>
    <cellStyle name="_DEM-WP Revised (HC) Wild Horse 2006GRC_Adj Bench DR 3 for Initial Briefs (Electric)" xfId="4777"/>
    <cellStyle name="_DEM-WP Revised (HC) Wild Horse 2006GRC_Adj Bench DR 3 for Initial Briefs (Electric) 2" xfId="4778"/>
    <cellStyle name="_DEM-WP Revised (HC) Wild Horse 2006GRC_Book2" xfId="4779"/>
    <cellStyle name="_DEM-WP Revised (HC) Wild Horse 2006GRC_Book2 2" xfId="4780"/>
    <cellStyle name="_DEM-WP Revised (HC) Wild Horse 2006GRC_Book4" xfId="4781"/>
    <cellStyle name="_DEM-WP Revised (HC) Wild Horse 2006GRC_Book4 2" xfId="4782"/>
    <cellStyle name="_DEM-WP Revised (HC) Wild Horse 2006GRC_Electric Rev Req Model (2009 GRC) " xfId="3586"/>
    <cellStyle name="_DEM-WP Revised (HC) Wild Horse 2006GRC_Electric Rev Req Model (2009 GRC)  2" xfId="4783"/>
    <cellStyle name="_DEM-WP Revised (HC) Wild Horse 2006GRC_Electric Rev Req Model (2009 GRC) Rebuttal" xfId="4784"/>
    <cellStyle name="_DEM-WP Revised (HC) Wild Horse 2006GRC_Electric Rev Req Model (2009 GRC) Rebuttal 2" xfId="4785"/>
    <cellStyle name="_DEM-WP Revised (HC) Wild Horse 2006GRC_Electric Rev Req Model (2009 GRC) Rebuttal REmoval of New  WH Solar AdjustMI" xfId="4786"/>
    <cellStyle name="_DEM-WP Revised (HC) Wild Horse 2006GRC_Electric Rev Req Model (2009 GRC) Rebuttal REmoval of New  WH Solar AdjustMI 2" xfId="4787"/>
    <cellStyle name="_DEM-WP Revised (HC) Wild Horse 2006GRC_Electric Rev Req Model (2009 GRC) Revised 01-18-2010" xfId="4788"/>
    <cellStyle name="_DEM-WP Revised (HC) Wild Horse 2006GRC_Electric Rev Req Model (2009 GRC) Revised 01-18-2010 2" xfId="4789"/>
    <cellStyle name="_DEM-WP Revised (HC) Wild Horse 2006GRC_Final Order Electric EXHIBIT A-1" xfId="4790"/>
    <cellStyle name="_DEM-WP Revised (HC) Wild Horse 2006GRC_Final Order Electric EXHIBIT A-1 2" xfId="4791"/>
    <cellStyle name="_DEM-WP Revised (HC) Wild Horse 2006GRC_Power Costs - Comparison bx Rbtl-Staff-Jt-PC" xfId="4792"/>
    <cellStyle name="_DEM-WP Revised (HC) Wild Horse 2006GRC_Power Costs - Comparison bx Rbtl-Staff-Jt-PC 2" xfId="4793"/>
    <cellStyle name="_DEM-WP Revised (HC) Wild Horse 2006GRC_Rebuttal Power Costs" xfId="4794"/>
    <cellStyle name="_DEM-WP Revised (HC) Wild Horse 2006GRC_Rebuttal Power Costs 2" xfId="4795"/>
    <cellStyle name="_DEM-WP Revised (HC) Wild Horse 2006GRC_TENASKA REGULATORY ASSET" xfId="4796"/>
    <cellStyle name="_DEM-WP Revised (HC) Wild Horse 2006GRC_TENASKA REGULATORY ASSET 2" xfId="4797"/>
    <cellStyle name="_DEM-WP(C) Colstrip FOR" xfId="3587"/>
    <cellStyle name="_DEM-WP(C) Colstrip FOR 2" xfId="4798"/>
    <cellStyle name="_DEM-WP(C) Colstrip FOR_(C) WHE Proforma with ITC cash grant 10 Yr Amort_for rebuttal_120709" xfId="4799"/>
    <cellStyle name="_DEM-WP(C) Colstrip FOR_(C) WHE Proforma with ITC cash grant 10 Yr Amort_for rebuttal_120709 2" xfId="4800"/>
    <cellStyle name="_DEM-WP(C) Colstrip FOR_16.07E Wild Horse Wind Expansionwrkingfile" xfId="4801"/>
    <cellStyle name="_DEM-WP(C) Colstrip FOR_16.07E Wild Horse Wind Expansionwrkingfile 2" xfId="4802"/>
    <cellStyle name="_DEM-WP(C) Colstrip FOR_16.07E Wild Horse Wind Expansionwrkingfile SF" xfId="4803"/>
    <cellStyle name="_DEM-WP(C) Colstrip FOR_16.07E Wild Horse Wind Expansionwrkingfile SF 2" xfId="4804"/>
    <cellStyle name="_DEM-WP(C) Colstrip FOR_16.37E Wild Horse Expansion DeferralRevwrkingfile SF" xfId="4805"/>
    <cellStyle name="_DEM-WP(C) Colstrip FOR_16.37E Wild Horse Expansion DeferralRevwrkingfile SF 2" xfId="4806"/>
    <cellStyle name="_DEM-WP(C) Colstrip FOR_Adj Bench DR 3 for Initial Briefs (Electric)" xfId="4807"/>
    <cellStyle name="_DEM-WP(C) Colstrip FOR_Adj Bench DR 3 for Initial Briefs (Electric) 2" xfId="4808"/>
    <cellStyle name="_DEM-WP(C) Colstrip FOR_Book2" xfId="4809"/>
    <cellStyle name="_DEM-WP(C) Colstrip FOR_Book2 2" xfId="4810"/>
    <cellStyle name="_DEM-WP(C) Colstrip FOR_Book2_Adj Bench DR 3 for Initial Briefs (Electric)" xfId="4811"/>
    <cellStyle name="_DEM-WP(C) Colstrip FOR_Book2_Adj Bench DR 3 for Initial Briefs (Electric) 2" xfId="4812"/>
    <cellStyle name="_DEM-WP(C) Colstrip FOR_Book2_Electric Rev Req Model (2009 GRC) Rebuttal" xfId="4813"/>
    <cellStyle name="_DEM-WP(C) Colstrip FOR_Book2_Electric Rev Req Model (2009 GRC) Rebuttal 2" xfId="4814"/>
    <cellStyle name="_DEM-WP(C) Colstrip FOR_Book2_Electric Rev Req Model (2009 GRC) Rebuttal REmoval of New  WH Solar AdjustMI" xfId="4815"/>
    <cellStyle name="_DEM-WP(C) Colstrip FOR_Book2_Electric Rev Req Model (2009 GRC) Rebuttal REmoval of New  WH Solar AdjustMI 2" xfId="4816"/>
    <cellStyle name="_DEM-WP(C) Colstrip FOR_Book2_Electric Rev Req Model (2009 GRC) Revised 01-18-2010" xfId="4817"/>
    <cellStyle name="_DEM-WP(C) Colstrip FOR_Book2_Electric Rev Req Model (2009 GRC) Revised 01-18-2010 2" xfId="4818"/>
    <cellStyle name="_DEM-WP(C) Colstrip FOR_Book2_Final Order Electric EXHIBIT A-1" xfId="4819"/>
    <cellStyle name="_DEM-WP(C) Colstrip FOR_Book2_Final Order Electric EXHIBIT A-1 2" xfId="4820"/>
    <cellStyle name="_DEM-WP(C) Colstrip FOR_Electric Rev Req Model (2009 GRC) Rebuttal" xfId="4821"/>
    <cellStyle name="_DEM-WP(C) Colstrip FOR_Electric Rev Req Model (2009 GRC) Rebuttal 2" xfId="4822"/>
    <cellStyle name="_DEM-WP(C) Colstrip FOR_Electric Rev Req Model (2009 GRC) Rebuttal REmoval of New  WH Solar AdjustMI" xfId="4823"/>
    <cellStyle name="_DEM-WP(C) Colstrip FOR_Electric Rev Req Model (2009 GRC) Rebuttal REmoval of New  WH Solar AdjustMI 2" xfId="4824"/>
    <cellStyle name="_DEM-WP(C) Colstrip FOR_Electric Rev Req Model (2009 GRC) Revised 01-18-2010" xfId="4825"/>
    <cellStyle name="_DEM-WP(C) Colstrip FOR_Electric Rev Req Model (2009 GRC) Revised 01-18-2010 2" xfId="4826"/>
    <cellStyle name="_DEM-WP(C) Colstrip FOR_Final Order Electric EXHIBIT A-1" xfId="4827"/>
    <cellStyle name="_DEM-WP(C) Colstrip FOR_Final Order Electric EXHIBIT A-1 2" xfId="4828"/>
    <cellStyle name="_DEM-WP(C) Colstrip FOR_Rebuttal Power Costs" xfId="4829"/>
    <cellStyle name="_DEM-WP(C) Colstrip FOR_Rebuttal Power Costs 2" xfId="4830"/>
    <cellStyle name="_DEM-WP(C) Colstrip FOR_Rebuttal Power Costs_Adj Bench DR 3 for Initial Briefs (Electric)" xfId="4831"/>
    <cellStyle name="_DEM-WP(C) Colstrip FOR_Rebuttal Power Costs_Adj Bench DR 3 for Initial Briefs (Electric) 2" xfId="4832"/>
    <cellStyle name="_DEM-WP(C) Colstrip FOR_Rebuttal Power Costs_Electric Rev Req Model (2009 GRC) Rebuttal" xfId="4833"/>
    <cellStyle name="_DEM-WP(C) Colstrip FOR_Rebuttal Power Costs_Electric Rev Req Model (2009 GRC) Rebuttal 2" xfId="4834"/>
    <cellStyle name="_DEM-WP(C) Colstrip FOR_Rebuttal Power Costs_Electric Rev Req Model (2009 GRC) Rebuttal REmoval of New  WH Solar AdjustMI" xfId="4835"/>
    <cellStyle name="_DEM-WP(C) Colstrip FOR_Rebuttal Power Costs_Electric Rev Req Model (2009 GRC) Rebuttal REmoval of New  WH Solar AdjustMI 2" xfId="4836"/>
    <cellStyle name="_DEM-WP(C) Colstrip FOR_Rebuttal Power Costs_Electric Rev Req Model (2009 GRC) Revised 01-18-2010" xfId="4837"/>
    <cellStyle name="_DEM-WP(C) Colstrip FOR_Rebuttal Power Costs_Electric Rev Req Model (2009 GRC) Revised 01-18-2010 2" xfId="4838"/>
    <cellStyle name="_DEM-WP(C) Colstrip FOR_Rebuttal Power Costs_Final Order Electric EXHIBIT A-1" xfId="4839"/>
    <cellStyle name="_DEM-WP(C) Colstrip FOR_Rebuttal Power Costs_Final Order Electric EXHIBIT A-1 2" xfId="4840"/>
    <cellStyle name="_DEM-WP(C) Colstrip FOR_TENASKA REGULATORY ASSET" xfId="4841"/>
    <cellStyle name="_DEM-WP(C) Colstrip FOR_TENASKA REGULATORY ASSET 2" xfId="4842"/>
    <cellStyle name="_DEM-WP(C) Costs not in AURORA 2006GRC" xfId="88"/>
    <cellStyle name="_DEM-WP(C) Costs not in AURORA 2006GRC 2" xfId="4843"/>
    <cellStyle name="_DEM-WP(C) Costs not in AURORA 2006GRC 2 2" xfId="4844"/>
    <cellStyle name="_DEM-WP(C) Costs not in AURORA 2006GRC 3" xfId="4845"/>
    <cellStyle name="_DEM-WP(C) Costs not in AURORA 2006GRC_(C) WHE Proforma with ITC cash grant 10 Yr Amort_for deferral_102809" xfId="4846"/>
    <cellStyle name="_DEM-WP(C) Costs not in AURORA 2006GRC_(C) WHE Proforma with ITC cash grant 10 Yr Amort_for deferral_102809 2" xfId="4847"/>
    <cellStyle name="_DEM-WP(C) Costs not in AURORA 2006GRC_(C) WHE Proforma with ITC cash grant 10 Yr Amort_for deferral_102809_16.07E Wild Horse Wind Expansionwrkingfile" xfId="4848"/>
    <cellStyle name="_DEM-WP(C) Costs not in AURORA 2006GRC_(C) WHE Proforma with ITC cash grant 10 Yr Amort_for deferral_102809_16.07E Wild Horse Wind Expansionwrkingfile 2" xfId="4849"/>
    <cellStyle name="_DEM-WP(C) Costs not in AURORA 2006GRC_(C) WHE Proforma with ITC cash grant 10 Yr Amort_for deferral_102809_16.07E Wild Horse Wind Expansionwrkingfile SF" xfId="4850"/>
    <cellStyle name="_DEM-WP(C) Costs not in AURORA 2006GRC_(C) WHE Proforma with ITC cash grant 10 Yr Amort_for deferral_102809_16.07E Wild Horse Wind Expansionwrkingfile SF 2" xfId="4851"/>
    <cellStyle name="_DEM-WP(C) Costs not in AURORA 2006GRC_(C) WHE Proforma with ITC cash grant 10 Yr Amort_for deferral_102809_16.37E Wild Horse Expansion DeferralRevwrkingfile SF" xfId="4852"/>
    <cellStyle name="_DEM-WP(C) Costs not in AURORA 2006GRC_(C) WHE Proforma with ITC cash grant 10 Yr Amort_for deferral_102809_16.37E Wild Horse Expansion DeferralRevwrkingfile SF 2" xfId="4853"/>
    <cellStyle name="_DEM-WP(C) Costs not in AURORA 2006GRC_(C) WHE Proforma with ITC cash grant 10 Yr Amort_for rebuttal_120709" xfId="4854"/>
    <cellStyle name="_DEM-WP(C) Costs not in AURORA 2006GRC_(C) WHE Proforma with ITC cash grant 10 Yr Amort_for rebuttal_120709 2" xfId="4855"/>
    <cellStyle name="_DEM-WP(C) Costs not in AURORA 2006GRC_04.07E Wild Horse Wind Expansion" xfId="4856"/>
    <cellStyle name="_DEM-WP(C) Costs not in AURORA 2006GRC_04.07E Wild Horse Wind Expansion 2" xfId="4857"/>
    <cellStyle name="_DEM-WP(C) Costs not in AURORA 2006GRC_04.07E Wild Horse Wind Expansion_16.07E Wild Horse Wind Expansionwrkingfile" xfId="4858"/>
    <cellStyle name="_DEM-WP(C) Costs not in AURORA 2006GRC_04.07E Wild Horse Wind Expansion_16.07E Wild Horse Wind Expansionwrkingfile 2" xfId="4859"/>
    <cellStyle name="_DEM-WP(C) Costs not in AURORA 2006GRC_04.07E Wild Horse Wind Expansion_16.07E Wild Horse Wind Expansionwrkingfile SF" xfId="4860"/>
    <cellStyle name="_DEM-WP(C) Costs not in AURORA 2006GRC_04.07E Wild Horse Wind Expansion_16.07E Wild Horse Wind Expansionwrkingfile SF 2" xfId="4861"/>
    <cellStyle name="_DEM-WP(C) Costs not in AURORA 2006GRC_04.07E Wild Horse Wind Expansion_16.37E Wild Horse Expansion DeferralRevwrkingfile SF" xfId="4862"/>
    <cellStyle name="_DEM-WP(C) Costs not in AURORA 2006GRC_04.07E Wild Horse Wind Expansion_16.37E Wild Horse Expansion DeferralRevwrkingfile SF 2" xfId="4863"/>
    <cellStyle name="_DEM-WP(C) Costs not in AURORA 2006GRC_16.07E Wild Horse Wind Expansionwrkingfile" xfId="4864"/>
    <cellStyle name="_DEM-WP(C) Costs not in AURORA 2006GRC_16.07E Wild Horse Wind Expansionwrkingfile 2" xfId="4865"/>
    <cellStyle name="_DEM-WP(C) Costs not in AURORA 2006GRC_16.07E Wild Horse Wind Expansionwrkingfile SF" xfId="4866"/>
    <cellStyle name="_DEM-WP(C) Costs not in AURORA 2006GRC_16.07E Wild Horse Wind Expansionwrkingfile SF 2" xfId="4867"/>
    <cellStyle name="_DEM-WP(C) Costs not in AURORA 2006GRC_16.37E Wild Horse Expansion DeferralRevwrkingfile SF" xfId="4868"/>
    <cellStyle name="_DEM-WP(C) Costs not in AURORA 2006GRC_16.37E Wild Horse Expansion DeferralRevwrkingfile SF 2" xfId="4869"/>
    <cellStyle name="_DEM-WP(C) Costs not in AURORA 2006GRC_3.01 Income Statement" xfId="3588"/>
    <cellStyle name="_DEM-WP(C) Costs not in AURORA 2006GRC_4 31 Regulatory Assets and Liabilities  7 06- Exhibit D" xfId="3589"/>
    <cellStyle name="_DEM-WP(C) Costs not in AURORA 2006GRC_4 31 Regulatory Assets and Liabilities  7 06- Exhibit D 2" xfId="4870"/>
    <cellStyle name="_DEM-WP(C) Costs not in AURORA 2006GRC_4 32 Regulatory Assets and Liabilities  7 06- Exhibit D" xfId="3590"/>
    <cellStyle name="_DEM-WP(C) Costs not in AURORA 2006GRC_4 32 Regulatory Assets and Liabilities  7 06- Exhibit D 2" xfId="4871"/>
    <cellStyle name="_DEM-WP(C) Costs not in AURORA 2006GRC_Book2" xfId="4872"/>
    <cellStyle name="_DEM-WP(C) Costs not in AURORA 2006GRC_Book2 2" xfId="4873"/>
    <cellStyle name="_DEM-WP(C) Costs not in AURORA 2006GRC_Book2_Adj Bench DR 3 for Initial Briefs (Electric)" xfId="4874"/>
    <cellStyle name="_DEM-WP(C) Costs not in AURORA 2006GRC_Book2_Adj Bench DR 3 for Initial Briefs (Electric) 2" xfId="4875"/>
    <cellStyle name="_DEM-WP(C) Costs not in AURORA 2006GRC_Book2_Electric Rev Req Model (2009 GRC) Rebuttal" xfId="4876"/>
    <cellStyle name="_DEM-WP(C) Costs not in AURORA 2006GRC_Book2_Electric Rev Req Model (2009 GRC) Rebuttal 2" xfId="4877"/>
    <cellStyle name="_DEM-WP(C) Costs not in AURORA 2006GRC_Book2_Electric Rev Req Model (2009 GRC) Rebuttal REmoval of New  WH Solar AdjustMI" xfId="4878"/>
    <cellStyle name="_DEM-WP(C) Costs not in AURORA 2006GRC_Book2_Electric Rev Req Model (2009 GRC) Rebuttal REmoval of New  WH Solar AdjustMI 2" xfId="4879"/>
    <cellStyle name="_DEM-WP(C) Costs not in AURORA 2006GRC_Book2_Electric Rev Req Model (2009 GRC) Revised 01-18-2010" xfId="4880"/>
    <cellStyle name="_DEM-WP(C) Costs not in AURORA 2006GRC_Book2_Electric Rev Req Model (2009 GRC) Revised 01-18-2010 2" xfId="4881"/>
    <cellStyle name="_DEM-WP(C) Costs not in AURORA 2006GRC_Book2_Final Order Electric EXHIBIT A-1" xfId="4882"/>
    <cellStyle name="_DEM-WP(C) Costs not in AURORA 2006GRC_Book2_Final Order Electric EXHIBIT A-1 2" xfId="4883"/>
    <cellStyle name="_DEM-WP(C) Costs not in AURORA 2006GRC_Book4" xfId="4884"/>
    <cellStyle name="_DEM-WP(C) Costs not in AURORA 2006GRC_Book4 2" xfId="4885"/>
    <cellStyle name="_DEM-WP(C) Costs not in AURORA 2006GRC_Book9" xfId="3591"/>
    <cellStyle name="_DEM-WP(C) Costs not in AURORA 2006GRC_Book9 2" xfId="4886"/>
    <cellStyle name="_DEM-WP(C) Costs not in AURORA 2006GRC_Electric COS Inputs" xfId="89"/>
    <cellStyle name="_DEM-WP(C) Costs not in AURORA 2006GRC_Electric COS Inputs 2" xfId="4887"/>
    <cellStyle name="_DEM-WP(C) Costs not in AURORA 2006GRC_Electric COS Inputs 2 2" xfId="4888"/>
    <cellStyle name="_DEM-WP(C) Costs not in AURORA 2006GRC_Electric COS Inputs 2 3" xfId="4889"/>
    <cellStyle name="_DEM-WP(C) Costs not in AURORA 2006GRC_Electric COS Inputs 2 4" xfId="4890"/>
    <cellStyle name="_DEM-WP(C) Costs not in AURORA 2006GRC_Electric COS Inputs 3" xfId="4891"/>
    <cellStyle name="_DEM-WP(C) Costs not in AURORA 2006GRC_Electric COS Inputs 4" xfId="4892"/>
    <cellStyle name="_DEM-WP(C) Costs not in AURORA 2006GRC_Electric COS Inputs_Low Income 2010 RevRequirement" xfId="3224"/>
    <cellStyle name="_DEM-WP(C) Costs not in AURORA 2006GRC_Electric COS Inputs_Low Income 2010 RevRequirement (2)" xfId="3225"/>
    <cellStyle name="_DEM-WP(C) Costs not in AURORA 2006GRC_Electric COS Inputs_Oct2010toSep2011LwIncLead" xfId="3226"/>
    <cellStyle name="_DEM-WP(C) Costs not in AURORA 2006GRC_Power Costs - Comparison bx Rbtl-Staff-Jt-PC" xfId="4893"/>
    <cellStyle name="_DEM-WP(C) Costs not in AURORA 2006GRC_Power Costs - Comparison bx Rbtl-Staff-Jt-PC 2" xfId="4894"/>
    <cellStyle name="_DEM-WP(C) Costs not in AURORA 2006GRC_Power Costs - Comparison bx Rbtl-Staff-Jt-PC_Adj Bench DR 3 for Initial Briefs (Electric)" xfId="4895"/>
    <cellStyle name="_DEM-WP(C) Costs not in AURORA 2006GRC_Power Costs - Comparison bx Rbtl-Staff-Jt-PC_Adj Bench DR 3 for Initial Briefs (Electric) 2" xfId="4896"/>
    <cellStyle name="_DEM-WP(C) Costs not in AURORA 2006GRC_Power Costs - Comparison bx Rbtl-Staff-Jt-PC_Electric Rev Req Model (2009 GRC) Rebuttal" xfId="4897"/>
    <cellStyle name="_DEM-WP(C) Costs not in AURORA 2006GRC_Power Costs - Comparison bx Rbtl-Staff-Jt-PC_Electric Rev Req Model (2009 GRC) Rebuttal 2" xfId="4898"/>
    <cellStyle name="_DEM-WP(C) Costs not in AURORA 2006GRC_Power Costs - Comparison bx Rbtl-Staff-Jt-PC_Electric Rev Req Model (2009 GRC) Rebuttal REmoval of New  WH Solar AdjustMI" xfId="4899"/>
    <cellStyle name="_DEM-WP(C) Costs not in AURORA 2006GRC_Power Costs - Comparison bx Rbtl-Staff-Jt-PC_Electric Rev Req Model (2009 GRC) Rebuttal REmoval of New  WH Solar AdjustMI 2" xfId="4900"/>
    <cellStyle name="_DEM-WP(C) Costs not in AURORA 2006GRC_Power Costs - Comparison bx Rbtl-Staff-Jt-PC_Electric Rev Req Model (2009 GRC) Revised 01-18-2010" xfId="4901"/>
    <cellStyle name="_DEM-WP(C) Costs not in AURORA 2006GRC_Power Costs - Comparison bx Rbtl-Staff-Jt-PC_Electric Rev Req Model (2009 GRC) Revised 01-18-2010 2" xfId="4902"/>
    <cellStyle name="_DEM-WP(C) Costs not in AURORA 2006GRC_Power Costs - Comparison bx Rbtl-Staff-Jt-PC_Final Order Electric EXHIBIT A-1" xfId="4903"/>
    <cellStyle name="_DEM-WP(C) Costs not in AURORA 2006GRC_Power Costs - Comparison bx Rbtl-Staff-Jt-PC_Final Order Electric EXHIBIT A-1 2" xfId="4904"/>
    <cellStyle name="_DEM-WP(C) Costs not in AURORA 2006GRC_Production Adj 4.37" xfId="90"/>
    <cellStyle name="_DEM-WP(C) Costs not in AURORA 2006GRC_Production Adj 4.37 2" xfId="4905"/>
    <cellStyle name="_DEM-WP(C) Costs not in AURORA 2006GRC_Purchased Power Adj 4.03" xfId="91"/>
    <cellStyle name="_DEM-WP(C) Costs not in AURORA 2006GRC_Purchased Power Adj 4.03 2" xfId="4906"/>
    <cellStyle name="_DEM-WP(C) Costs not in AURORA 2006GRC_Rebuttal Power Costs" xfId="4907"/>
    <cellStyle name="_DEM-WP(C) Costs not in AURORA 2006GRC_Rebuttal Power Costs 2" xfId="4908"/>
    <cellStyle name="_DEM-WP(C) Costs not in AURORA 2006GRC_Rebuttal Power Costs_Adj Bench DR 3 for Initial Briefs (Electric)" xfId="4909"/>
    <cellStyle name="_DEM-WP(C) Costs not in AURORA 2006GRC_Rebuttal Power Costs_Adj Bench DR 3 for Initial Briefs (Electric) 2" xfId="4910"/>
    <cellStyle name="_DEM-WP(C) Costs not in AURORA 2006GRC_Rebuttal Power Costs_Electric Rev Req Model (2009 GRC) Rebuttal" xfId="4911"/>
    <cellStyle name="_DEM-WP(C) Costs not in AURORA 2006GRC_Rebuttal Power Costs_Electric Rev Req Model (2009 GRC) Rebuttal 2" xfId="4912"/>
    <cellStyle name="_DEM-WP(C) Costs not in AURORA 2006GRC_Rebuttal Power Costs_Electric Rev Req Model (2009 GRC) Rebuttal REmoval of New  WH Solar AdjustMI" xfId="4913"/>
    <cellStyle name="_DEM-WP(C) Costs not in AURORA 2006GRC_Rebuttal Power Costs_Electric Rev Req Model (2009 GRC) Rebuttal REmoval of New  WH Solar AdjustMI 2" xfId="4914"/>
    <cellStyle name="_DEM-WP(C) Costs not in AURORA 2006GRC_Rebuttal Power Costs_Electric Rev Req Model (2009 GRC) Revised 01-18-2010" xfId="4915"/>
    <cellStyle name="_DEM-WP(C) Costs not in AURORA 2006GRC_Rebuttal Power Costs_Electric Rev Req Model (2009 GRC) Revised 01-18-2010 2" xfId="4916"/>
    <cellStyle name="_DEM-WP(C) Costs not in AURORA 2006GRC_Rebuttal Power Costs_Final Order Electric EXHIBIT A-1" xfId="4917"/>
    <cellStyle name="_DEM-WP(C) Costs not in AURORA 2006GRC_Rebuttal Power Costs_Final Order Electric EXHIBIT A-1 2" xfId="4918"/>
    <cellStyle name="_DEM-WP(C) Costs not in AURORA 2006GRC_ROR 5.02" xfId="92"/>
    <cellStyle name="_DEM-WP(C) Costs not in AURORA 2006GRC_ROR 5.02 2" xfId="4919"/>
    <cellStyle name="_DEM-WP(C) Costs not in AURORA 2007GRC" xfId="93"/>
    <cellStyle name="_DEM-WP(C) Costs not in AURORA 2007GRC 2" xfId="4920"/>
    <cellStyle name="_DEM-WP(C) Costs not in AURORA 2007GRC_16.37E Wild Horse Expansion DeferralRevwrkingfile SF" xfId="4921"/>
    <cellStyle name="_DEM-WP(C) Costs not in AURORA 2007GRC_16.37E Wild Horse Expansion DeferralRevwrkingfile SF 2" xfId="4922"/>
    <cellStyle name="_DEM-WP(C) Costs not in AURORA 2007GRC_Adj Bench DR 3 for Initial Briefs (Electric)" xfId="4923"/>
    <cellStyle name="_DEM-WP(C) Costs not in AURORA 2007GRC_Adj Bench DR 3 for Initial Briefs (Electric) 2" xfId="4924"/>
    <cellStyle name="_DEM-WP(C) Costs not in AURORA 2007GRC_Book2" xfId="4925"/>
    <cellStyle name="_DEM-WP(C) Costs not in AURORA 2007GRC_Book2 2" xfId="4926"/>
    <cellStyle name="_DEM-WP(C) Costs not in AURORA 2007GRC_Book4" xfId="4927"/>
    <cellStyle name="_DEM-WP(C) Costs not in AURORA 2007GRC_Book4 2" xfId="4928"/>
    <cellStyle name="_DEM-WP(C) Costs not in AURORA 2007GRC_Electric Rev Req Model (2009 GRC) " xfId="3592"/>
    <cellStyle name="_DEM-WP(C) Costs not in AURORA 2007GRC_Electric Rev Req Model (2009 GRC)  2" xfId="4929"/>
    <cellStyle name="_DEM-WP(C) Costs not in AURORA 2007GRC_Electric Rev Req Model (2009 GRC) Rebuttal" xfId="4930"/>
    <cellStyle name="_DEM-WP(C) Costs not in AURORA 2007GRC_Electric Rev Req Model (2009 GRC) Rebuttal 2" xfId="4931"/>
    <cellStyle name="_DEM-WP(C) Costs not in AURORA 2007GRC_Electric Rev Req Model (2009 GRC) Rebuttal REmoval of New  WH Solar AdjustMI" xfId="4932"/>
    <cellStyle name="_DEM-WP(C) Costs not in AURORA 2007GRC_Electric Rev Req Model (2009 GRC) Rebuttal REmoval of New  WH Solar AdjustMI 2" xfId="4933"/>
    <cellStyle name="_DEM-WP(C) Costs not in AURORA 2007GRC_Electric Rev Req Model (2009 GRC) Revised 01-18-2010" xfId="4934"/>
    <cellStyle name="_DEM-WP(C) Costs not in AURORA 2007GRC_Electric Rev Req Model (2009 GRC) Revised 01-18-2010 2" xfId="4935"/>
    <cellStyle name="_DEM-WP(C) Costs not in AURORA 2007GRC_Final Order Electric EXHIBIT A-1" xfId="4936"/>
    <cellStyle name="_DEM-WP(C) Costs not in AURORA 2007GRC_Final Order Electric EXHIBIT A-1 2" xfId="4937"/>
    <cellStyle name="_DEM-WP(C) Costs not in AURORA 2007GRC_Power Costs - Comparison bx Rbtl-Staff-Jt-PC" xfId="4938"/>
    <cellStyle name="_DEM-WP(C) Costs not in AURORA 2007GRC_Power Costs - Comparison bx Rbtl-Staff-Jt-PC 2" xfId="4939"/>
    <cellStyle name="_DEM-WP(C) Costs not in AURORA 2007GRC_Rebuttal Power Costs" xfId="4940"/>
    <cellStyle name="_DEM-WP(C) Costs not in AURORA 2007GRC_Rebuttal Power Costs 2" xfId="4941"/>
    <cellStyle name="_DEM-WP(C) Costs not in AURORA 2007GRC_TENASKA REGULATORY ASSET" xfId="4942"/>
    <cellStyle name="_DEM-WP(C) Costs not in AURORA 2007GRC_TENASKA REGULATORY ASSET 2" xfId="4943"/>
    <cellStyle name="_DEM-WP(C) Costs not in AURORA 2007PCORC-5.07Update" xfId="94"/>
    <cellStyle name="_DEM-WP(C) Costs not in AURORA 2007PCORC-5.07Update 2" xfId="4944"/>
    <cellStyle name="_DEM-WP(C) Costs not in AURORA 2007PCORC-5.07Update_16.37E Wild Horse Expansion DeferralRevwrkingfile SF" xfId="4945"/>
    <cellStyle name="_DEM-WP(C) Costs not in AURORA 2007PCORC-5.07Update_16.37E Wild Horse Expansion DeferralRevwrkingfile SF 2" xfId="4946"/>
    <cellStyle name="_DEM-WP(C) Costs not in AURORA 2007PCORC-5.07Update_Adj Bench DR 3 for Initial Briefs (Electric)" xfId="4947"/>
    <cellStyle name="_DEM-WP(C) Costs not in AURORA 2007PCORC-5.07Update_Adj Bench DR 3 for Initial Briefs (Electric) 2" xfId="4948"/>
    <cellStyle name="_DEM-WP(C) Costs not in AURORA 2007PCORC-5.07Update_Book2" xfId="4949"/>
    <cellStyle name="_DEM-WP(C) Costs not in AURORA 2007PCORC-5.07Update_Book2 2" xfId="4950"/>
    <cellStyle name="_DEM-WP(C) Costs not in AURORA 2007PCORC-5.07Update_Book4" xfId="4951"/>
    <cellStyle name="_DEM-WP(C) Costs not in AURORA 2007PCORC-5.07Update_Book4 2" xfId="4952"/>
    <cellStyle name="_DEM-WP(C) Costs not in AURORA 2007PCORC-5.07Update_DEM-WP(C) Production O&amp;M 2009GRC Rebuttal" xfId="3593"/>
    <cellStyle name="_DEM-WP(C) Costs not in AURORA 2007PCORC-5.07Update_DEM-WP(C) Production O&amp;M 2009GRC Rebuttal 2" xfId="4953"/>
    <cellStyle name="_DEM-WP(C) Costs not in AURORA 2007PCORC-5.07Update_DEM-WP(C) Production O&amp;M 2009GRC Rebuttal_Adj Bench DR 3 for Initial Briefs (Electric)" xfId="4954"/>
    <cellStyle name="_DEM-WP(C) Costs not in AURORA 2007PCORC-5.07Update_DEM-WP(C) Production O&amp;M 2009GRC Rebuttal_Adj Bench DR 3 for Initial Briefs (Electric) 2" xfId="4955"/>
    <cellStyle name="_DEM-WP(C) Costs not in AURORA 2007PCORC-5.07Update_DEM-WP(C) Production O&amp;M 2009GRC Rebuttal_Book2" xfId="4956"/>
    <cellStyle name="_DEM-WP(C) Costs not in AURORA 2007PCORC-5.07Update_DEM-WP(C) Production O&amp;M 2009GRC Rebuttal_Book2 2" xfId="4957"/>
    <cellStyle name="_DEM-WP(C) Costs not in AURORA 2007PCORC-5.07Update_DEM-WP(C) Production O&amp;M 2009GRC Rebuttal_Book2_Adj Bench DR 3 for Initial Briefs (Electric)" xfId="4958"/>
    <cellStyle name="_DEM-WP(C) Costs not in AURORA 2007PCORC-5.07Update_DEM-WP(C) Production O&amp;M 2009GRC Rebuttal_Book2_Adj Bench DR 3 for Initial Briefs (Electric) 2" xfId="4959"/>
    <cellStyle name="_DEM-WP(C) Costs not in AURORA 2007PCORC-5.07Update_DEM-WP(C) Production O&amp;M 2009GRC Rebuttal_Book2_Electric Rev Req Model (2009 GRC) Rebuttal" xfId="4960"/>
    <cellStyle name="_DEM-WP(C) Costs not in AURORA 2007PCORC-5.07Update_DEM-WP(C) Production O&amp;M 2009GRC Rebuttal_Book2_Electric Rev Req Model (2009 GRC) Rebuttal 2" xfId="4961"/>
    <cellStyle name="_DEM-WP(C) Costs not in AURORA 2007PCORC-5.07Update_DEM-WP(C) Production O&amp;M 2009GRC Rebuttal_Book2_Electric Rev Req Model (2009 GRC) Rebuttal REmoval of New  WH Solar AdjustMI" xfId="4962"/>
    <cellStyle name="_DEM-WP(C) Costs not in AURORA 2007PCORC-5.07Update_DEM-WP(C) Production O&amp;M 2009GRC Rebuttal_Book2_Electric Rev Req Model (2009 GRC) Rebuttal REmoval of New  WH Solar AdjustMI 2" xfId="4963"/>
    <cellStyle name="_DEM-WP(C) Costs not in AURORA 2007PCORC-5.07Update_DEM-WP(C) Production O&amp;M 2009GRC Rebuttal_Book2_Electric Rev Req Model (2009 GRC) Revised 01-18-2010" xfId="4964"/>
    <cellStyle name="_DEM-WP(C) Costs not in AURORA 2007PCORC-5.07Update_DEM-WP(C) Production O&amp;M 2009GRC Rebuttal_Book2_Electric Rev Req Model (2009 GRC) Revised 01-18-2010 2" xfId="4965"/>
    <cellStyle name="_DEM-WP(C) Costs not in AURORA 2007PCORC-5.07Update_DEM-WP(C) Production O&amp;M 2009GRC Rebuttal_Book2_Final Order Electric EXHIBIT A-1" xfId="4966"/>
    <cellStyle name="_DEM-WP(C) Costs not in AURORA 2007PCORC-5.07Update_DEM-WP(C) Production O&amp;M 2009GRC Rebuttal_Book2_Final Order Electric EXHIBIT A-1 2" xfId="4967"/>
    <cellStyle name="_DEM-WP(C) Costs not in AURORA 2007PCORC-5.07Update_DEM-WP(C) Production O&amp;M 2009GRC Rebuttal_Electric Rev Req Model (2009 GRC) Rebuttal" xfId="4968"/>
    <cellStyle name="_DEM-WP(C) Costs not in AURORA 2007PCORC-5.07Update_DEM-WP(C) Production O&amp;M 2009GRC Rebuttal_Electric Rev Req Model (2009 GRC) Rebuttal 2" xfId="4969"/>
    <cellStyle name="_DEM-WP(C) Costs not in AURORA 2007PCORC-5.07Update_DEM-WP(C) Production O&amp;M 2009GRC Rebuttal_Electric Rev Req Model (2009 GRC) Rebuttal REmoval of New  WH Solar AdjustMI" xfId="4970"/>
    <cellStyle name="_DEM-WP(C) Costs not in AURORA 2007PCORC-5.07Update_DEM-WP(C) Production O&amp;M 2009GRC Rebuttal_Electric Rev Req Model (2009 GRC) Rebuttal REmoval of New  WH Solar AdjustMI 2" xfId="4971"/>
    <cellStyle name="_DEM-WP(C) Costs not in AURORA 2007PCORC-5.07Update_DEM-WP(C) Production O&amp;M 2009GRC Rebuttal_Electric Rev Req Model (2009 GRC) Revised 01-18-2010" xfId="4972"/>
    <cellStyle name="_DEM-WP(C) Costs not in AURORA 2007PCORC-5.07Update_DEM-WP(C) Production O&amp;M 2009GRC Rebuttal_Electric Rev Req Model (2009 GRC) Revised 01-18-2010 2" xfId="4973"/>
    <cellStyle name="_DEM-WP(C) Costs not in AURORA 2007PCORC-5.07Update_DEM-WP(C) Production O&amp;M 2009GRC Rebuttal_Final Order Electric EXHIBIT A-1" xfId="4974"/>
    <cellStyle name="_DEM-WP(C) Costs not in AURORA 2007PCORC-5.07Update_DEM-WP(C) Production O&amp;M 2009GRC Rebuttal_Final Order Electric EXHIBIT A-1 2" xfId="4975"/>
    <cellStyle name="_DEM-WP(C) Costs not in AURORA 2007PCORC-5.07Update_DEM-WP(C) Production O&amp;M 2009GRC Rebuttal_Rebuttal Power Costs" xfId="4976"/>
    <cellStyle name="_DEM-WP(C) Costs not in AURORA 2007PCORC-5.07Update_DEM-WP(C) Production O&amp;M 2009GRC Rebuttal_Rebuttal Power Costs 2" xfId="4977"/>
    <cellStyle name="_DEM-WP(C) Costs not in AURORA 2007PCORC-5.07Update_DEM-WP(C) Production O&amp;M 2009GRC Rebuttal_Rebuttal Power Costs_Adj Bench DR 3 for Initial Briefs (Electric)" xfId="4978"/>
    <cellStyle name="_DEM-WP(C) Costs not in AURORA 2007PCORC-5.07Update_DEM-WP(C) Production O&amp;M 2009GRC Rebuttal_Rebuttal Power Costs_Adj Bench DR 3 for Initial Briefs (Electric) 2" xfId="4979"/>
    <cellStyle name="_DEM-WP(C) Costs not in AURORA 2007PCORC-5.07Update_DEM-WP(C) Production O&amp;M 2009GRC Rebuttal_Rebuttal Power Costs_Electric Rev Req Model (2009 GRC) Rebuttal" xfId="4980"/>
    <cellStyle name="_DEM-WP(C) Costs not in AURORA 2007PCORC-5.07Update_DEM-WP(C) Production O&amp;M 2009GRC Rebuttal_Rebuttal Power Costs_Electric Rev Req Model (2009 GRC) Rebuttal 2" xfId="4981"/>
    <cellStyle name="_DEM-WP(C) Costs not in AURORA 2007PCORC-5.07Update_DEM-WP(C) Production O&amp;M 2009GRC Rebuttal_Rebuttal Power Costs_Electric Rev Req Model (2009 GRC) Rebuttal REmoval of New  WH Solar AdjustMI" xfId="4982"/>
    <cellStyle name="_DEM-WP(C) Costs not in AURORA 2007PCORC-5.07Update_DEM-WP(C) Production O&amp;M 2009GRC Rebuttal_Rebuttal Power Costs_Electric Rev Req Model (2009 GRC) Rebuttal REmoval of New  WH Solar AdjustMI 2" xfId="4983"/>
    <cellStyle name="_DEM-WP(C) Costs not in AURORA 2007PCORC-5.07Update_DEM-WP(C) Production O&amp;M 2009GRC Rebuttal_Rebuttal Power Costs_Electric Rev Req Model (2009 GRC) Revised 01-18-2010" xfId="4984"/>
    <cellStyle name="_DEM-WP(C) Costs not in AURORA 2007PCORC-5.07Update_DEM-WP(C) Production O&amp;M 2009GRC Rebuttal_Rebuttal Power Costs_Electric Rev Req Model (2009 GRC) Revised 01-18-2010 2" xfId="4985"/>
    <cellStyle name="_DEM-WP(C) Costs not in AURORA 2007PCORC-5.07Update_DEM-WP(C) Production O&amp;M 2009GRC Rebuttal_Rebuttal Power Costs_Final Order Electric EXHIBIT A-1" xfId="4986"/>
    <cellStyle name="_DEM-WP(C) Costs not in AURORA 2007PCORC-5.07Update_DEM-WP(C) Production O&amp;M 2009GRC Rebuttal_Rebuttal Power Costs_Final Order Electric EXHIBIT A-1 2" xfId="4987"/>
    <cellStyle name="_DEM-WP(C) Costs not in AURORA 2007PCORC-5.07Update_Electric Rev Req Model (2009 GRC) " xfId="3594"/>
    <cellStyle name="_DEM-WP(C) Costs not in AURORA 2007PCORC-5.07Update_Electric Rev Req Model (2009 GRC)  2" xfId="4988"/>
    <cellStyle name="_DEM-WP(C) Costs not in AURORA 2007PCORC-5.07Update_Electric Rev Req Model (2009 GRC) Rebuttal" xfId="4989"/>
    <cellStyle name="_DEM-WP(C) Costs not in AURORA 2007PCORC-5.07Update_Electric Rev Req Model (2009 GRC) Rebuttal 2" xfId="4990"/>
    <cellStyle name="_DEM-WP(C) Costs not in AURORA 2007PCORC-5.07Update_Electric Rev Req Model (2009 GRC) Rebuttal REmoval of New  WH Solar AdjustMI" xfId="4991"/>
    <cellStyle name="_DEM-WP(C) Costs not in AURORA 2007PCORC-5.07Update_Electric Rev Req Model (2009 GRC) Rebuttal REmoval of New  WH Solar AdjustMI 2" xfId="4992"/>
    <cellStyle name="_DEM-WP(C) Costs not in AURORA 2007PCORC-5.07Update_Electric Rev Req Model (2009 GRC) Revised 01-18-2010" xfId="4993"/>
    <cellStyle name="_DEM-WP(C) Costs not in AURORA 2007PCORC-5.07Update_Electric Rev Req Model (2009 GRC) Revised 01-18-2010 2" xfId="4994"/>
    <cellStyle name="_DEM-WP(C) Costs not in AURORA 2007PCORC-5.07Update_Final Order Electric EXHIBIT A-1" xfId="4995"/>
    <cellStyle name="_DEM-WP(C) Costs not in AURORA 2007PCORC-5.07Update_Final Order Electric EXHIBIT A-1 2" xfId="4996"/>
    <cellStyle name="_DEM-WP(C) Costs not in AURORA 2007PCORC-5.07Update_Power Costs - Comparison bx Rbtl-Staff-Jt-PC" xfId="4997"/>
    <cellStyle name="_DEM-WP(C) Costs not in AURORA 2007PCORC-5.07Update_Power Costs - Comparison bx Rbtl-Staff-Jt-PC 2" xfId="4998"/>
    <cellStyle name="_DEM-WP(C) Costs not in AURORA 2007PCORC-5.07Update_Rebuttal Power Costs" xfId="4999"/>
    <cellStyle name="_DEM-WP(C) Costs not in AURORA 2007PCORC-5.07Update_Rebuttal Power Costs 2" xfId="5000"/>
    <cellStyle name="_DEM-WP(C) Costs not in AURORA 2007PCORC-5.07Update_TENASKA REGULATORY ASSET" xfId="5001"/>
    <cellStyle name="_DEM-WP(C) Costs not in AURORA 2007PCORC-5.07Update_TENASKA REGULATORY ASSET 2" xfId="5002"/>
    <cellStyle name="_DEM-WP(C) Prod O&amp;M 2007GRC" xfId="3595"/>
    <cellStyle name="_DEM-WP(C) Prod O&amp;M 2007GRC 2" xfId="5003"/>
    <cellStyle name="_DEM-WP(C) Prod O&amp;M 2007GRC_Adj Bench DR 3 for Initial Briefs (Electric)" xfId="5004"/>
    <cellStyle name="_DEM-WP(C) Prod O&amp;M 2007GRC_Adj Bench DR 3 for Initial Briefs (Electric) 2" xfId="5005"/>
    <cellStyle name="_DEM-WP(C) Prod O&amp;M 2007GRC_Book2" xfId="5006"/>
    <cellStyle name="_DEM-WP(C) Prod O&amp;M 2007GRC_Book2 2" xfId="5007"/>
    <cellStyle name="_DEM-WP(C) Prod O&amp;M 2007GRC_Book2_Adj Bench DR 3 for Initial Briefs (Electric)" xfId="5008"/>
    <cellStyle name="_DEM-WP(C) Prod O&amp;M 2007GRC_Book2_Adj Bench DR 3 for Initial Briefs (Electric) 2" xfId="5009"/>
    <cellStyle name="_DEM-WP(C) Prod O&amp;M 2007GRC_Book2_Electric Rev Req Model (2009 GRC) Rebuttal" xfId="5010"/>
    <cellStyle name="_DEM-WP(C) Prod O&amp;M 2007GRC_Book2_Electric Rev Req Model (2009 GRC) Rebuttal 2" xfId="5011"/>
    <cellStyle name="_DEM-WP(C) Prod O&amp;M 2007GRC_Book2_Electric Rev Req Model (2009 GRC) Rebuttal REmoval of New  WH Solar AdjustMI" xfId="5012"/>
    <cellStyle name="_DEM-WP(C) Prod O&amp;M 2007GRC_Book2_Electric Rev Req Model (2009 GRC) Rebuttal REmoval of New  WH Solar AdjustMI 2" xfId="5013"/>
    <cellStyle name="_DEM-WP(C) Prod O&amp;M 2007GRC_Book2_Electric Rev Req Model (2009 GRC) Revised 01-18-2010" xfId="5014"/>
    <cellStyle name="_DEM-WP(C) Prod O&amp;M 2007GRC_Book2_Electric Rev Req Model (2009 GRC) Revised 01-18-2010 2" xfId="5015"/>
    <cellStyle name="_DEM-WP(C) Prod O&amp;M 2007GRC_Book2_Final Order Electric EXHIBIT A-1" xfId="5016"/>
    <cellStyle name="_DEM-WP(C) Prod O&amp;M 2007GRC_Book2_Final Order Electric EXHIBIT A-1 2" xfId="5017"/>
    <cellStyle name="_DEM-WP(C) Prod O&amp;M 2007GRC_Electric Rev Req Model (2009 GRC) Rebuttal" xfId="5018"/>
    <cellStyle name="_DEM-WP(C) Prod O&amp;M 2007GRC_Electric Rev Req Model (2009 GRC) Rebuttal 2" xfId="5019"/>
    <cellStyle name="_DEM-WP(C) Prod O&amp;M 2007GRC_Electric Rev Req Model (2009 GRC) Rebuttal REmoval of New  WH Solar AdjustMI" xfId="5020"/>
    <cellStyle name="_DEM-WP(C) Prod O&amp;M 2007GRC_Electric Rev Req Model (2009 GRC) Rebuttal REmoval of New  WH Solar AdjustMI 2" xfId="5021"/>
    <cellStyle name="_DEM-WP(C) Prod O&amp;M 2007GRC_Electric Rev Req Model (2009 GRC) Revised 01-18-2010" xfId="5022"/>
    <cellStyle name="_DEM-WP(C) Prod O&amp;M 2007GRC_Electric Rev Req Model (2009 GRC) Revised 01-18-2010 2" xfId="5023"/>
    <cellStyle name="_DEM-WP(C) Prod O&amp;M 2007GRC_Final Order Electric EXHIBIT A-1" xfId="5024"/>
    <cellStyle name="_DEM-WP(C) Prod O&amp;M 2007GRC_Final Order Electric EXHIBIT A-1 2" xfId="5025"/>
    <cellStyle name="_DEM-WP(C) Prod O&amp;M 2007GRC_Rebuttal Power Costs" xfId="5026"/>
    <cellStyle name="_DEM-WP(C) Prod O&amp;M 2007GRC_Rebuttal Power Costs 2" xfId="5027"/>
    <cellStyle name="_DEM-WP(C) Prod O&amp;M 2007GRC_Rebuttal Power Costs_Adj Bench DR 3 for Initial Briefs (Electric)" xfId="5028"/>
    <cellStyle name="_DEM-WP(C) Prod O&amp;M 2007GRC_Rebuttal Power Costs_Adj Bench DR 3 for Initial Briefs (Electric) 2" xfId="5029"/>
    <cellStyle name="_DEM-WP(C) Prod O&amp;M 2007GRC_Rebuttal Power Costs_Electric Rev Req Model (2009 GRC) Rebuttal" xfId="5030"/>
    <cellStyle name="_DEM-WP(C) Prod O&amp;M 2007GRC_Rebuttal Power Costs_Electric Rev Req Model (2009 GRC) Rebuttal 2" xfId="5031"/>
    <cellStyle name="_DEM-WP(C) Prod O&amp;M 2007GRC_Rebuttal Power Costs_Electric Rev Req Model (2009 GRC) Rebuttal REmoval of New  WH Solar AdjustMI" xfId="5032"/>
    <cellStyle name="_DEM-WP(C) Prod O&amp;M 2007GRC_Rebuttal Power Costs_Electric Rev Req Model (2009 GRC) Rebuttal REmoval of New  WH Solar AdjustMI 2" xfId="5033"/>
    <cellStyle name="_DEM-WP(C) Prod O&amp;M 2007GRC_Rebuttal Power Costs_Electric Rev Req Model (2009 GRC) Revised 01-18-2010" xfId="5034"/>
    <cellStyle name="_DEM-WP(C) Prod O&amp;M 2007GRC_Rebuttal Power Costs_Electric Rev Req Model (2009 GRC) Revised 01-18-2010 2" xfId="5035"/>
    <cellStyle name="_DEM-WP(C) Prod O&amp;M 2007GRC_Rebuttal Power Costs_Final Order Electric EXHIBIT A-1" xfId="5036"/>
    <cellStyle name="_DEM-WP(C) Prod O&amp;M 2007GRC_Rebuttal Power Costs_Final Order Electric EXHIBIT A-1 2" xfId="5037"/>
    <cellStyle name="_DEM-WP(C) Rate Year Sumas by Month Update Corrected" xfId="3596"/>
    <cellStyle name="_DEM-WP(C) Sumas Proforma 11.5.07" xfId="95"/>
    <cellStyle name="_DEM-WP(C) Westside Hydro Data_051007" xfId="96"/>
    <cellStyle name="_DEM-WP(C) Westside Hydro Data_051007 2" xfId="5038"/>
    <cellStyle name="_DEM-WP(C) Westside Hydro Data_051007_16.37E Wild Horse Expansion DeferralRevwrkingfile SF" xfId="5039"/>
    <cellStyle name="_DEM-WP(C) Westside Hydro Data_051007_16.37E Wild Horse Expansion DeferralRevwrkingfile SF 2" xfId="5040"/>
    <cellStyle name="_DEM-WP(C) Westside Hydro Data_051007_Adj Bench DR 3 for Initial Briefs (Electric)" xfId="5041"/>
    <cellStyle name="_DEM-WP(C) Westside Hydro Data_051007_Adj Bench DR 3 for Initial Briefs (Electric) 2" xfId="5042"/>
    <cellStyle name="_DEM-WP(C) Westside Hydro Data_051007_Book2" xfId="5043"/>
    <cellStyle name="_DEM-WP(C) Westside Hydro Data_051007_Book2 2" xfId="5044"/>
    <cellStyle name="_DEM-WP(C) Westside Hydro Data_051007_Book4" xfId="5045"/>
    <cellStyle name="_DEM-WP(C) Westside Hydro Data_051007_Book4 2" xfId="5046"/>
    <cellStyle name="_DEM-WP(C) Westside Hydro Data_051007_Electric Rev Req Model (2009 GRC) " xfId="3597"/>
    <cellStyle name="_DEM-WP(C) Westside Hydro Data_051007_Electric Rev Req Model (2009 GRC)  2" xfId="5047"/>
    <cellStyle name="_DEM-WP(C) Westside Hydro Data_051007_Electric Rev Req Model (2009 GRC) Rebuttal" xfId="5048"/>
    <cellStyle name="_DEM-WP(C) Westside Hydro Data_051007_Electric Rev Req Model (2009 GRC) Rebuttal 2" xfId="5049"/>
    <cellStyle name="_DEM-WP(C) Westside Hydro Data_051007_Electric Rev Req Model (2009 GRC) Rebuttal REmoval of New  WH Solar AdjustMI" xfId="5050"/>
    <cellStyle name="_DEM-WP(C) Westside Hydro Data_051007_Electric Rev Req Model (2009 GRC) Rebuttal REmoval of New  WH Solar AdjustMI 2" xfId="5051"/>
    <cellStyle name="_DEM-WP(C) Westside Hydro Data_051007_Electric Rev Req Model (2009 GRC) Revised 01-18-2010" xfId="5052"/>
    <cellStyle name="_DEM-WP(C) Westside Hydro Data_051007_Electric Rev Req Model (2009 GRC) Revised 01-18-2010 2" xfId="5053"/>
    <cellStyle name="_DEM-WP(C) Westside Hydro Data_051007_Final Order Electric EXHIBIT A-1" xfId="5054"/>
    <cellStyle name="_DEM-WP(C) Westside Hydro Data_051007_Final Order Electric EXHIBIT A-1 2" xfId="5055"/>
    <cellStyle name="_DEM-WP(C) Westside Hydro Data_051007_Power Costs - Comparison bx Rbtl-Staff-Jt-PC" xfId="5056"/>
    <cellStyle name="_DEM-WP(C) Westside Hydro Data_051007_Power Costs - Comparison bx Rbtl-Staff-Jt-PC 2" xfId="5057"/>
    <cellStyle name="_DEM-WP(C) Westside Hydro Data_051007_Rebuttal Power Costs" xfId="5058"/>
    <cellStyle name="_DEM-WP(C) Westside Hydro Data_051007_Rebuttal Power Costs 2" xfId="5059"/>
    <cellStyle name="_DEM-WP(C) Westside Hydro Data_051007_TENASKA REGULATORY ASSET" xfId="5060"/>
    <cellStyle name="_DEM-WP(C) Westside Hydro Data_051007_TENASKA REGULATORY ASSET 2" xfId="5061"/>
    <cellStyle name="_x0013__Electric Rev Req Model (2009 GRC) " xfId="3598"/>
    <cellStyle name="_x0013__Electric Rev Req Model (2009 GRC)  2" xfId="5062"/>
    <cellStyle name="_x0013__Electric Rev Req Model (2009 GRC) Rebuttal" xfId="5063"/>
    <cellStyle name="_x0013__Electric Rev Req Model (2009 GRC) Rebuttal 2" xfId="5064"/>
    <cellStyle name="_x0013__Electric Rev Req Model (2009 GRC) Rebuttal REmoval of New  WH Solar AdjustMI" xfId="5065"/>
    <cellStyle name="_x0013__Electric Rev Req Model (2009 GRC) Rebuttal REmoval of New  WH Solar AdjustMI 2" xfId="5066"/>
    <cellStyle name="_x0013__Electric Rev Req Model (2009 GRC) Revised 01-18-2010" xfId="5067"/>
    <cellStyle name="_x0013__Electric Rev Req Model (2009 GRC) Revised 01-18-2010 2" xfId="5068"/>
    <cellStyle name="_x0013__Final Order Electric EXHIBIT A-1" xfId="5069"/>
    <cellStyle name="_x0013__Final Order Electric EXHIBIT A-1 2" xfId="5070"/>
    <cellStyle name="_Fixed Gas Transport 1 19 09" xfId="3599"/>
    <cellStyle name="_Fixed Gas Transport 1 19 09 2" xfId="5071"/>
    <cellStyle name="_Fuel Prices 4-14" xfId="97"/>
    <cellStyle name="_Fuel Prices 4-14 2" xfId="3600"/>
    <cellStyle name="_Fuel Prices 4-14 2 2" xfId="5072"/>
    <cellStyle name="_Fuel Prices 4-14 3" xfId="5073"/>
    <cellStyle name="_Fuel Prices 4-14_04 07E Wild Horse Wind Expansion (C) (2)" xfId="98"/>
    <cellStyle name="_Fuel Prices 4-14_04 07E Wild Horse Wind Expansion (C) (2) 2" xfId="5074"/>
    <cellStyle name="_Fuel Prices 4-14_04 07E Wild Horse Wind Expansion (C) (2)_Adj Bench DR 3 for Initial Briefs (Electric)" xfId="5075"/>
    <cellStyle name="_Fuel Prices 4-14_04 07E Wild Horse Wind Expansion (C) (2)_Adj Bench DR 3 for Initial Briefs (Electric) 2" xfId="5076"/>
    <cellStyle name="_Fuel Prices 4-14_04 07E Wild Horse Wind Expansion (C) (2)_Electric Rev Req Model (2009 GRC) " xfId="3601"/>
    <cellStyle name="_Fuel Prices 4-14_04 07E Wild Horse Wind Expansion (C) (2)_Electric Rev Req Model (2009 GRC)  2" xfId="5077"/>
    <cellStyle name="_Fuel Prices 4-14_04 07E Wild Horse Wind Expansion (C) (2)_Electric Rev Req Model (2009 GRC) Rebuttal" xfId="5078"/>
    <cellStyle name="_Fuel Prices 4-14_04 07E Wild Horse Wind Expansion (C) (2)_Electric Rev Req Model (2009 GRC) Rebuttal 2" xfId="5079"/>
    <cellStyle name="_Fuel Prices 4-14_04 07E Wild Horse Wind Expansion (C) (2)_Electric Rev Req Model (2009 GRC) Rebuttal REmoval of New  WH Solar AdjustMI" xfId="5080"/>
    <cellStyle name="_Fuel Prices 4-14_04 07E Wild Horse Wind Expansion (C) (2)_Electric Rev Req Model (2009 GRC) Rebuttal REmoval of New  WH Solar AdjustMI 2" xfId="5081"/>
    <cellStyle name="_Fuel Prices 4-14_04 07E Wild Horse Wind Expansion (C) (2)_Electric Rev Req Model (2009 GRC) Revised 01-18-2010" xfId="5082"/>
    <cellStyle name="_Fuel Prices 4-14_04 07E Wild Horse Wind Expansion (C) (2)_Electric Rev Req Model (2009 GRC) Revised 01-18-2010 2" xfId="5083"/>
    <cellStyle name="_Fuel Prices 4-14_04 07E Wild Horse Wind Expansion (C) (2)_Final Order Electric EXHIBIT A-1" xfId="5084"/>
    <cellStyle name="_Fuel Prices 4-14_04 07E Wild Horse Wind Expansion (C) (2)_Final Order Electric EXHIBIT A-1 2" xfId="5085"/>
    <cellStyle name="_Fuel Prices 4-14_04 07E Wild Horse Wind Expansion (C) (2)_TENASKA REGULATORY ASSET" xfId="5086"/>
    <cellStyle name="_Fuel Prices 4-14_04 07E Wild Horse Wind Expansion (C) (2)_TENASKA REGULATORY ASSET 2" xfId="5087"/>
    <cellStyle name="_Fuel Prices 4-14_16.37E Wild Horse Expansion DeferralRevwrkingfile SF" xfId="5088"/>
    <cellStyle name="_Fuel Prices 4-14_16.37E Wild Horse Expansion DeferralRevwrkingfile SF 2" xfId="5089"/>
    <cellStyle name="_Fuel Prices 4-14_2010 PTC's July1_Dec31 2010 " xfId="3227"/>
    <cellStyle name="_Fuel Prices 4-14_2010 PTC's Sept10_Aug11 (Version 4)" xfId="3228"/>
    <cellStyle name="_Fuel Prices 4-14_3.01 Income Statement" xfId="3602"/>
    <cellStyle name="_Fuel Prices 4-14_4 31 Regulatory Assets and Liabilities  7 06- Exhibit D" xfId="3603"/>
    <cellStyle name="_Fuel Prices 4-14_4 31 Regulatory Assets and Liabilities  7 06- Exhibit D 2" xfId="5090"/>
    <cellStyle name="_Fuel Prices 4-14_4 32 Regulatory Assets and Liabilities  7 06- Exhibit D" xfId="3604"/>
    <cellStyle name="_Fuel Prices 4-14_4 32 Regulatory Assets and Liabilities  7 06- Exhibit D 2" xfId="5091"/>
    <cellStyle name="_Fuel Prices 4-14_Att B to RECs proceeds proposal" xfId="3229"/>
    <cellStyle name="_Fuel Prices 4-14_Backup for Attachment B 2010-09-09" xfId="3230"/>
    <cellStyle name="_Fuel Prices 4-14_Bench Request - Attachment B" xfId="3231"/>
    <cellStyle name="_Fuel Prices 4-14_Book2" xfId="5092"/>
    <cellStyle name="_Fuel Prices 4-14_Book2 2" xfId="5093"/>
    <cellStyle name="_Fuel Prices 4-14_Book2_Adj Bench DR 3 for Initial Briefs (Electric)" xfId="5094"/>
    <cellStyle name="_Fuel Prices 4-14_Book2_Adj Bench DR 3 for Initial Briefs (Electric) 2" xfId="5095"/>
    <cellStyle name="_Fuel Prices 4-14_Book2_Electric Rev Req Model (2009 GRC) Rebuttal" xfId="5096"/>
    <cellStyle name="_Fuel Prices 4-14_Book2_Electric Rev Req Model (2009 GRC) Rebuttal 2" xfId="5097"/>
    <cellStyle name="_Fuel Prices 4-14_Book2_Electric Rev Req Model (2009 GRC) Rebuttal REmoval of New  WH Solar AdjustMI" xfId="5098"/>
    <cellStyle name="_Fuel Prices 4-14_Book2_Electric Rev Req Model (2009 GRC) Rebuttal REmoval of New  WH Solar AdjustMI 2" xfId="5099"/>
    <cellStyle name="_Fuel Prices 4-14_Book2_Electric Rev Req Model (2009 GRC) Revised 01-18-2010" xfId="5100"/>
    <cellStyle name="_Fuel Prices 4-14_Book2_Electric Rev Req Model (2009 GRC) Revised 01-18-2010 2" xfId="5101"/>
    <cellStyle name="_Fuel Prices 4-14_Book2_Final Order Electric EXHIBIT A-1" xfId="5102"/>
    <cellStyle name="_Fuel Prices 4-14_Book2_Final Order Electric EXHIBIT A-1 2" xfId="5103"/>
    <cellStyle name="_Fuel Prices 4-14_Book4" xfId="5104"/>
    <cellStyle name="_Fuel Prices 4-14_Book4 2" xfId="5105"/>
    <cellStyle name="_Fuel Prices 4-14_Book9" xfId="3605"/>
    <cellStyle name="_Fuel Prices 4-14_Book9 2" xfId="5106"/>
    <cellStyle name="_Fuel Prices 4-14_Direct Assignment Distribution Plant 2008" xfId="99"/>
    <cellStyle name="_Fuel Prices 4-14_Direct Assignment Distribution Plant 2008 2" xfId="5107"/>
    <cellStyle name="_Fuel Prices 4-14_Direct Assignment Distribution Plant 2008 2 2" xfId="5108"/>
    <cellStyle name="_Fuel Prices 4-14_Direct Assignment Distribution Plant 2008 2 3" xfId="5109"/>
    <cellStyle name="_Fuel Prices 4-14_Direct Assignment Distribution Plant 2008 2 4" xfId="5110"/>
    <cellStyle name="_Fuel Prices 4-14_Direct Assignment Distribution Plant 2008 3" xfId="5111"/>
    <cellStyle name="_Fuel Prices 4-14_Direct Assignment Distribution Plant 2008 4" xfId="5112"/>
    <cellStyle name="_Fuel Prices 4-14_Direct Assignment Distribution Plant 2008_Low Income 2010 RevRequirement" xfId="3232"/>
    <cellStyle name="_Fuel Prices 4-14_Direct Assignment Distribution Plant 2008_Low Income 2010 RevRequirement (2)" xfId="3233"/>
    <cellStyle name="_Fuel Prices 4-14_Direct Assignment Distribution Plant 2008_Oct2010toSep2011LwIncLead" xfId="3234"/>
    <cellStyle name="_Fuel Prices 4-14_DWH-08 (Rate Spread &amp; Design Workpapers)" xfId="100"/>
    <cellStyle name="_Fuel Prices 4-14_Electric COS Inputs" xfId="101"/>
    <cellStyle name="_Fuel Prices 4-14_Electric COS Inputs 2" xfId="5113"/>
    <cellStyle name="_Fuel Prices 4-14_Electric COS Inputs 2 2" xfId="5114"/>
    <cellStyle name="_Fuel Prices 4-14_Electric COS Inputs 2 3" xfId="5115"/>
    <cellStyle name="_Fuel Prices 4-14_Electric COS Inputs 2 4" xfId="5116"/>
    <cellStyle name="_Fuel Prices 4-14_Electric COS Inputs 3" xfId="5117"/>
    <cellStyle name="_Fuel Prices 4-14_Electric COS Inputs 4" xfId="5118"/>
    <cellStyle name="_Fuel Prices 4-14_Electric COS Inputs_Low Income 2010 RevRequirement" xfId="3235"/>
    <cellStyle name="_Fuel Prices 4-14_Electric COS Inputs_Low Income 2010 RevRequirement (2)" xfId="3236"/>
    <cellStyle name="_Fuel Prices 4-14_Electric COS Inputs_Oct2010toSep2011LwIncLead" xfId="3237"/>
    <cellStyle name="_Fuel Prices 4-14_Electric Rate Spread and Rate Design 3.23.09" xfId="102"/>
    <cellStyle name="_Fuel Prices 4-14_Electric Rate Spread and Rate Design 3.23.09 2" xfId="5119"/>
    <cellStyle name="_Fuel Prices 4-14_Electric Rate Spread and Rate Design 3.23.09 2 2" xfId="5120"/>
    <cellStyle name="_Fuel Prices 4-14_Electric Rate Spread and Rate Design 3.23.09 2 3" xfId="5121"/>
    <cellStyle name="_Fuel Prices 4-14_Electric Rate Spread and Rate Design 3.23.09 2 4" xfId="5122"/>
    <cellStyle name="_Fuel Prices 4-14_Electric Rate Spread and Rate Design 3.23.09 3" xfId="5123"/>
    <cellStyle name="_Fuel Prices 4-14_Electric Rate Spread and Rate Design 3.23.09 4" xfId="5124"/>
    <cellStyle name="_Fuel Prices 4-14_Electric Rate Spread and Rate Design 3.23.09_Low Income 2010 RevRequirement" xfId="3238"/>
    <cellStyle name="_Fuel Prices 4-14_Electric Rate Spread and Rate Design 3.23.09_Low Income 2010 RevRequirement (2)" xfId="3239"/>
    <cellStyle name="_Fuel Prices 4-14_Electric Rate Spread and Rate Design 3.23.09_Oct2010toSep2011LwIncLead" xfId="3240"/>
    <cellStyle name="_Fuel Prices 4-14_Final 2008 PTC Rate Design Workpapers 10.27.08" xfId="103"/>
    <cellStyle name="_Fuel Prices 4-14_Final 2009 Electric Low Income Workpapers" xfId="104"/>
    <cellStyle name="_Fuel Prices 4-14_INPUTS" xfId="105"/>
    <cellStyle name="_Fuel Prices 4-14_INPUTS 2" xfId="5125"/>
    <cellStyle name="_Fuel Prices 4-14_INPUTS 2 2" xfId="5126"/>
    <cellStyle name="_Fuel Prices 4-14_INPUTS 2 3" xfId="5127"/>
    <cellStyle name="_Fuel Prices 4-14_INPUTS 2 4" xfId="5128"/>
    <cellStyle name="_Fuel Prices 4-14_INPUTS 3" xfId="5129"/>
    <cellStyle name="_Fuel Prices 4-14_INPUTS 4" xfId="5130"/>
    <cellStyle name="_Fuel Prices 4-14_INPUTS_Low Income 2010 RevRequirement" xfId="3241"/>
    <cellStyle name="_Fuel Prices 4-14_INPUTS_Low Income 2010 RevRequirement (2)" xfId="3242"/>
    <cellStyle name="_Fuel Prices 4-14_INPUTS_Oct2010toSep2011LwIncLead" xfId="3243"/>
    <cellStyle name="_Fuel Prices 4-14_Leased Transformer &amp; Substation Plant &amp; Rev 12-2009" xfId="106"/>
    <cellStyle name="_Fuel Prices 4-14_Leased Transformer &amp; Substation Plant &amp; Rev 12-2009 2" xfId="5131"/>
    <cellStyle name="_Fuel Prices 4-14_Leased Transformer &amp; Substation Plant &amp; Rev 12-2009 2 2" xfId="5132"/>
    <cellStyle name="_Fuel Prices 4-14_Leased Transformer &amp; Substation Plant &amp; Rev 12-2009 2 3" xfId="5133"/>
    <cellStyle name="_Fuel Prices 4-14_Leased Transformer &amp; Substation Plant &amp; Rev 12-2009 2 4" xfId="5134"/>
    <cellStyle name="_Fuel Prices 4-14_Leased Transformer &amp; Substation Plant &amp; Rev 12-2009 3" xfId="5135"/>
    <cellStyle name="_Fuel Prices 4-14_Leased Transformer &amp; Substation Plant &amp; Rev 12-2009 4" xfId="5136"/>
    <cellStyle name="_Fuel Prices 4-14_Leased Transformer &amp; Substation Plant &amp; Rev 12-2009_Low Income 2010 RevRequirement" xfId="3244"/>
    <cellStyle name="_Fuel Prices 4-14_Leased Transformer &amp; Substation Plant &amp; Rev 12-2009_Low Income 2010 RevRequirement (2)" xfId="3245"/>
    <cellStyle name="_Fuel Prices 4-14_Leased Transformer &amp; Substation Plant &amp; Rev 12-2009_Oct2010toSep2011LwIncLead" xfId="3246"/>
    <cellStyle name="_Fuel Prices 4-14_Low Income 2010 RevRequirement" xfId="3247"/>
    <cellStyle name="_Fuel Prices 4-14_Low Income 2010 RevRequirement (2)" xfId="3248"/>
    <cellStyle name="_Fuel Prices 4-14_Oct2010toSep2011LwIncLead" xfId="3249"/>
    <cellStyle name="_Fuel Prices 4-14_Peak Credit Exhibits for 2009 GRC" xfId="107"/>
    <cellStyle name="_Fuel Prices 4-14_Peak Credit Exhibits for 2009 GRC 2" xfId="5137"/>
    <cellStyle name="_Fuel Prices 4-14_Peak Credit Exhibits for 2009 GRC 2 2" xfId="5138"/>
    <cellStyle name="_Fuel Prices 4-14_Peak Credit Exhibits for 2009 GRC 2 3" xfId="5139"/>
    <cellStyle name="_Fuel Prices 4-14_Peak Credit Exhibits for 2009 GRC 2 4" xfId="5140"/>
    <cellStyle name="_Fuel Prices 4-14_Peak Credit Exhibits for 2009 GRC 3" xfId="5141"/>
    <cellStyle name="_Fuel Prices 4-14_Peak Credit Exhibits for 2009 GRC 4" xfId="5142"/>
    <cellStyle name="_Fuel Prices 4-14_Peak Credit Exhibits for 2009 GRC_Low Income 2010 RevRequirement" xfId="3250"/>
    <cellStyle name="_Fuel Prices 4-14_Peak Credit Exhibits for 2009 GRC_Low Income 2010 RevRequirement (2)" xfId="3251"/>
    <cellStyle name="_Fuel Prices 4-14_Peak Credit Exhibits for 2009 GRC_Oct2010toSep2011LwIncLead" xfId="3252"/>
    <cellStyle name="_Fuel Prices 4-14_Power Costs - Comparison bx Rbtl-Staff-Jt-PC" xfId="5143"/>
    <cellStyle name="_Fuel Prices 4-14_Power Costs - Comparison bx Rbtl-Staff-Jt-PC 2" xfId="5144"/>
    <cellStyle name="_Fuel Prices 4-14_Power Costs - Comparison bx Rbtl-Staff-Jt-PC_Adj Bench DR 3 for Initial Briefs (Electric)" xfId="5145"/>
    <cellStyle name="_Fuel Prices 4-14_Power Costs - Comparison bx Rbtl-Staff-Jt-PC_Adj Bench DR 3 for Initial Briefs (Electric) 2" xfId="5146"/>
    <cellStyle name="_Fuel Prices 4-14_Power Costs - Comparison bx Rbtl-Staff-Jt-PC_Electric Rev Req Model (2009 GRC) Rebuttal" xfId="5147"/>
    <cellStyle name="_Fuel Prices 4-14_Power Costs - Comparison bx Rbtl-Staff-Jt-PC_Electric Rev Req Model (2009 GRC) Rebuttal 2" xfId="5148"/>
    <cellStyle name="_Fuel Prices 4-14_Power Costs - Comparison bx Rbtl-Staff-Jt-PC_Electric Rev Req Model (2009 GRC) Rebuttal REmoval of New  WH Solar AdjustMI" xfId="5149"/>
    <cellStyle name="_Fuel Prices 4-14_Power Costs - Comparison bx Rbtl-Staff-Jt-PC_Electric Rev Req Model (2009 GRC) Rebuttal REmoval of New  WH Solar AdjustMI 2" xfId="5150"/>
    <cellStyle name="_Fuel Prices 4-14_Power Costs - Comparison bx Rbtl-Staff-Jt-PC_Electric Rev Req Model (2009 GRC) Revised 01-18-2010" xfId="5151"/>
    <cellStyle name="_Fuel Prices 4-14_Power Costs - Comparison bx Rbtl-Staff-Jt-PC_Electric Rev Req Model (2009 GRC) Revised 01-18-2010 2" xfId="5152"/>
    <cellStyle name="_Fuel Prices 4-14_Power Costs - Comparison bx Rbtl-Staff-Jt-PC_Final Order Electric EXHIBIT A-1" xfId="5153"/>
    <cellStyle name="_Fuel Prices 4-14_Power Costs - Comparison bx Rbtl-Staff-Jt-PC_Final Order Electric EXHIBIT A-1 2" xfId="5154"/>
    <cellStyle name="_Fuel Prices 4-14_Production Adj 4.37" xfId="108"/>
    <cellStyle name="_Fuel Prices 4-14_Production Adj 4.37 2" xfId="5155"/>
    <cellStyle name="_Fuel Prices 4-14_Purchased Power Adj 4.03" xfId="109"/>
    <cellStyle name="_Fuel Prices 4-14_Purchased Power Adj 4.03 2" xfId="5156"/>
    <cellStyle name="_Fuel Prices 4-14_Rate Design Sch 24" xfId="110"/>
    <cellStyle name="_Fuel Prices 4-14_Rate Design Sch 25" xfId="111"/>
    <cellStyle name="_Fuel Prices 4-14_Rate Design Sch 25 2" xfId="5157"/>
    <cellStyle name="_Fuel Prices 4-14_Rate Design Sch 26" xfId="112"/>
    <cellStyle name="_Fuel Prices 4-14_Rate Design Sch 26 2" xfId="5158"/>
    <cellStyle name="_Fuel Prices 4-14_Rate Design Sch 31" xfId="113"/>
    <cellStyle name="_Fuel Prices 4-14_Rate Design Sch 31 2" xfId="5159"/>
    <cellStyle name="_Fuel Prices 4-14_Rate Design Sch 43" xfId="114"/>
    <cellStyle name="_Fuel Prices 4-14_Rate Design Sch 43 2" xfId="5160"/>
    <cellStyle name="_Fuel Prices 4-14_Rate Design Sch 448-449" xfId="115"/>
    <cellStyle name="_Fuel Prices 4-14_Rate Design Sch 46" xfId="116"/>
    <cellStyle name="_Fuel Prices 4-14_Rate Design Sch 46 2" xfId="5161"/>
    <cellStyle name="_Fuel Prices 4-14_Rate Spread" xfId="117"/>
    <cellStyle name="_Fuel Prices 4-14_Rate Spread 2" xfId="5162"/>
    <cellStyle name="_Fuel Prices 4-14_Rebuttal Power Costs" xfId="5163"/>
    <cellStyle name="_Fuel Prices 4-14_Rebuttal Power Costs 2" xfId="5164"/>
    <cellStyle name="_Fuel Prices 4-14_Rebuttal Power Costs_Adj Bench DR 3 for Initial Briefs (Electric)" xfId="5165"/>
    <cellStyle name="_Fuel Prices 4-14_Rebuttal Power Costs_Adj Bench DR 3 for Initial Briefs (Electric) 2" xfId="5166"/>
    <cellStyle name="_Fuel Prices 4-14_Rebuttal Power Costs_Electric Rev Req Model (2009 GRC) Rebuttal" xfId="5167"/>
    <cellStyle name="_Fuel Prices 4-14_Rebuttal Power Costs_Electric Rev Req Model (2009 GRC) Rebuttal 2" xfId="5168"/>
    <cellStyle name="_Fuel Prices 4-14_Rebuttal Power Costs_Electric Rev Req Model (2009 GRC) Rebuttal REmoval of New  WH Solar AdjustMI" xfId="5169"/>
    <cellStyle name="_Fuel Prices 4-14_Rebuttal Power Costs_Electric Rev Req Model (2009 GRC) Rebuttal REmoval of New  WH Solar AdjustMI 2" xfId="5170"/>
    <cellStyle name="_Fuel Prices 4-14_Rebuttal Power Costs_Electric Rev Req Model (2009 GRC) Revised 01-18-2010" xfId="5171"/>
    <cellStyle name="_Fuel Prices 4-14_Rebuttal Power Costs_Electric Rev Req Model (2009 GRC) Revised 01-18-2010 2" xfId="5172"/>
    <cellStyle name="_Fuel Prices 4-14_Rebuttal Power Costs_Final Order Electric EXHIBIT A-1" xfId="5173"/>
    <cellStyle name="_Fuel Prices 4-14_Rebuttal Power Costs_Final Order Electric EXHIBIT A-1 2" xfId="5174"/>
    <cellStyle name="_Fuel Prices 4-14_RECS vs PTC's w Interest 6-28-10" xfId="3253"/>
    <cellStyle name="_Fuel Prices 4-14_ROR 5.02" xfId="118"/>
    <cellStyle name="_Fuel Prices 4-14_ROR 5.02 2" xfId="5175"/>
    <cellStyle name="_Fuel Prices 4-14_Sch 40 Feeder OH 2008" xfId="5176"/>
    <cellStyle name="_Fuel Prices 4-14_Sch 40 Feeder OH 2008 2" xfId="5177"/>
    <cellStyle name="_Fuel Prices 4-14_Sch 40 Interim Energy Rates " xfId="3606"/>
    <cellStyle name="_Fuel Prices 4-14_Sch 40 Interim Energy Rates  2" xfId="5178"/>
    <cellStyle name="_Fuel Prices 4-14_Sch 40 Substation A&amp;G 2008" xfId="5179"/>
    <cellStyle name="_Fuel Prices 4-14_Sch 40 Substation A&amp;G 2008 2" xfId="5180"/>
    <cellStyle name="_Fuel Prices 4-14_Sch 40 Substation O&amp;M 2008" xfId="5181"/>
    <cellStyle name="_Fuel Prices 4-14_Sch 40 Substation O&amp;M 2008 2" xfId="5182"/>
    <cellStyle name="_Fuel Prices 4-14_Subs 2008" xfId="5183"/>
    <cellStyle name="_Fuel Prices 4-14_Subs 2008 2" xfId="5184"/>
    <cellStyle name="_Fuel Prices 4-14_Typical Residential Impacts 10.27.08" xfId="119"/>
    <cellStyle name="_Gas Low Income 2009" xfId="120"/>
    <cellStyle name="_Gas Pro Forma Rev CY 2007 Janet 4_8_08" xfId="5185"/>
    <cellStyle name="_Gas Transportation Charges_2009GRC_120308" xfId="3607"/>
    <cellStyle name="_Gas Transportation Charges_2009GRC_120308 2" xfId="5186"/>
    <cellStyle name="_NIM 06 Base Case Current Trends" xfId="121"/>
    <cellStyle name="_NIM 06 Base Case Current Trends 2" xfId="5187"/>
    <cellStyle name="_NIM 06 Base Case Current Trends_Adj Bench DR 3 for Initial Briefs (Electric)" xfId="5188"/>
    <cellStyle name="_NIM 06 Base Case Current Trends_Adj Bench DR 3 for Initial Briefs (Electric) 2" xfId="5189"/>
    <cellStyle name="_NIM 06 Base Case Current Trends_Book2" xfId="5190"/>
    <cellStyle name="_NIM 06 Base Case Current Trends_Book2 2" xfId="5191"/>
    <cellStyle name="_NIM 06 Base Case Current Trends_Book2_Adj Bench DR 3 for Initial Briefs (Electric)" xfId="5192"/>
    <cellStyle name="_NIM 06 Base Case Current Trends_Book2_Adj Bench DR 3 for Initial Briefs (Electric) 2" xfId="5193"/>
    <cellStyle name="_NIM 06 Base Case Current Trends_Book2_Electric Rev Req Model (2009 GRC) Rebuttal" xfId="5194"/>
    <cellStyle name="_NIM 06 Base Case Current Trends_Book2_Electric Rev Req Model (2009 GRC) Rebuttal 2" xfId="5195"/>
    <cellStyle name="_NIM 06 Base Case Current Trends_Book2_Electric Rev Req Model (2009 GRC) Rebuttal REmoval of New  WH Solar AdjustMI" xfId="5196"/>
    <cellStyle name="_NIM 06 Base Case Current Trends_Book2_Electric Rev Req Model (2009 GRC) Rebuttal REmoval of New  WH Solar AdjustMI 2" xfId="5197"/>
    <cellStyle name="_NIM 06 Base Case Current Trends_Book2_Electric Rev Req Model (2009 GRC) Revised 01-18-2010" xfId="5198"/>
    <cellStyle name="_NIM 06 Base Case Current Trends_Book2_Electric Rev Req Model (2009 GRC) Revised 01-18-2010 2" xfId="5199"/>
    <cellStyle name="_NIM 06 Base Case Current Trends_Book2_Final Order Electric EXHIBIT A-1" xfId="5200"/>
    <cellStyle name="_NIM 06 Base Case Current Trends_Book2_Final Order Electric EXHIBIT A-1 2" xfId="5201"/>
    <cellStyle name="_NIM 06 Base Case Current Trends_Electric Rev Req Model (2009 GRC) " xfId="3608"/>
    <cellStyle name="_NIM 06 Base Case Current Trends_Electric Rev Req Model (2009 GRC)  2" xfId="5202"/>
    <cellStyle name="_NIM 06 Base Case Current Trends_Electric Rev Req Model (2009 GRC) Rebuttal" xfId="5203"/>
    <cellStyle name="_NIM 06 Base Case Current Trends_Electric Rev Req Model (2009 GRC) Rebuttal 2" xfId="5204"/>
    <cellStyle name="_NIM 06 Base Case Current Trends_Electric Rev Req Model (2009 GRC) Rebuttal REmoval of New  WH Solar AdjustMI" xfId="5205"/>
    <cellStyle name="_NIM 06 Base Case Current Trends_Electric Rev Req Model (2009 GRC) Rebuttal REmoval of New  WH Solar AdjustMI 2" xfId="5206"/>
    <cellStyle name="_NIM 06 Base Case Current Trends_Electric Rev Req Model (2009 GRC) Revised 01-18-2010" xfId="5207"/>
    <cellStyle name="_NIM 06 Base Case Current Trends_Electric Rev Req Model (2009 GRC) Revised 01-18-2010 2" xfId="5208"/>
    <cellStyle name="_NIM 06 Base Case Current Trends_Final Order Electric EXHIBIT A-1" xfId="5209"/>
    <cellStyle name="_NIM 06 Base Case Current Trends_Final Order Electric EXHIBIT A-1 2" xfId="5210"/>
    <cellStyle name="_NIM 06 Base Case Current Trends_Rebuttal Power Costs" xfId="5211"/>
    <cellStyle name="_NIM 06 Base Case Current Trends_Rebuttal Power Costs 2" xfId="5212"/>
    <cellStyle name="_NIM 06 Base Case Current Trends_Rebuttal Power Costs_Adj Bench DR 3 for Initial Briefs (Electric)" xfId="5213"/>
    <cellStyle name="_NIM 06 Base Case Current Trends_Rebuttal Power Costs_Adj Bench DR 3 for Initial Briefs (Electric) 2" xfId="5214"/>
    <cellStyle name="_NIM 06 Base Case Current Trends_Rebuttal Power Costs_Electric Rev Req Model (2009 GRC) Rebuttal" xfId="5215"/>
    <cellStyle name="_NIM 06 Base Case Current Trends_Rebuttal Power Costs_Electric Rev Req Model (2009 GRC) Rebuttal 2" xfId="5216"/>
    <cellStyle name="_NIM 06 Base Case Current Trends_Rebuttal Power Costs_Electric Rev Req Model (2009 GRC) Rebuttal REmoval of New  WH Solar AdjustMI" xfId="5217"/>
    <cellStyle name="_NIM 06 Base Case Current Trends_Rebuttal Power Costs_Electric Rev Req Model (2009 GRC) Rebuttal REmoval of New  WH Solar AdjustMI 2" xfId="5218"/>
    <cellStyle name="_NIM 06 Base Case Current Trends_Rebuttal Power Costs_Electric Rev Req Model (2009 GRC) Revised 01-18-2010" xfId="5219"/>
    <cellStyle name="_NIM 06 Base Case Current Trends_Rebuttal Power Costs_Electric Rev Req Model (2009 GRC) Revised 01-18-2010 2" xfId="5220"/>
    <cellStyle name="_NIM 06 Base Case Current Trends_Rebuttal Power Costs_Final Order Electric EXHIBIT A-1" xfId="5221"/>
    <cellStyle name="_NIM 06 Base Case Current Trends_Rebuttal Power Costs_Final Order Electric EXHIBIT A-1 2" xfId="5222"/>
    <cellStyle name="_NIM 06 Base Case Current Trends_TENASKA REGULATORY ASSET" xfId="5223"/>
    <cellStyle name="_NIM 06 Base Case Current Trends_TENASKA REGULATORY ASSET 2" xfId="5224"/>
    <cellStyle name="_Portfolio SPlan Base Case.xls Chart 1" xfId="122"/>
    <cellStyle name="_Portfolio SPlan Base Case.xls Chart 1 2" xfId="5225"/>
    <cellStyle name="_Portfolio SPlan Base Case.xls Chart 1_Adj Bench DR 3 for Initial Briefs (Electric)" xfId="5226"/>
    <cellStyle name="_Portfolio SPlan Base Case.xls Chart 1_Adj Bench DR 3 for Initial Briefs (Electric) 2" xfId="5227"/>
    <cellStyle name="_Portfolio SPlan Base Case.xls Chart 1_Book2" xfId="5228"/>
    <cellStyle name="_Portfolio SPlan Base Case.xls Chart 1_Book2 2" xfId="5229"/>
    <cellStyle name="_Portfolio SPlan Base Case.xls Chart 1_Book2_Adj Bench DR 3 for Initial Briefs (Electric)" xfId="5230"/>
    <cellStyle name="_Portfolio SPlan Base Case.xls Chart 1_Book2_Adj Bench DR 3 for Initial Briefs (Electric) 2" xfId="5231"/>
    <cellStyle name="_Portfolio SPlan Base Case.xls Chart 1_Book2_Electric Rev Req Model (2009 GRC) Rebuttal" xfId="5232"/>
    <cellStyle name="_Portfolio SPlan Base Case.xls Chart 1_Book2_Electric Rev Req Model (2009 GRC) Rebuttal 2" xfId="5233"/>
    <cellStyle name="_Portfolio SPlan Base Case.xls Chart 1_Book2_Electric Rev Req Model (2009 GRC) Rebuttal REmoval of New  WH Solar AdjustMI" xfId="5234"/>
    <cellStyle name="_Portfolio SPlan Base Case.xls Chart 1_Book2_Electric Rev Req Model (2009 GRC) Rebuttal REmoval of New  WH Solar AdjustMI 2" xfId="5235"/>
    <cellStyle name="_Portfolio SPlan Base Case.xls Chart 1_Book2_Electric Rev Req Model (2009 GRC) Revised 01-18-2010" xfId="5236"/>
    <cellStyle name="_Portfolio SPlan Base Case.xls Chart 1_Book2_Electric Rev Req Model (2009 GRC) Revised 01-18-2010 2" xfId="5237"/>
    <cellStyle name="_Portfolio SPlan Base Case.xls Chart 1_Book2_Final Order Electric EXHIBIT A-1" xfId="5238"/>
    <cellStyle name="_Portfolio SPlan Base Case.xls Chart 1_Book2_Final Order Electric EXHIBIT A-1 2" xfId="5239"/>
    <cellStyle name="_Portfolio SPlan Base Case.xls Chart 1_Electric Rev Req Model (2009 GRC) " xfId="3609"/>
    <cellStyle name="_Portfolio SPlan Base Case.xls Chart 1_Electric Rev Req Model (2009 GRC)  2" xfId="5240"/>
    <cellStyle name="_Portfolio SPlan Base Case.xls Chart 1_Electric Rev Req Model (2009 GRC) Rebuttal" xfId="5241"/>
    <cellStyle name="_Portfolio SPlan Base Case.xls Chart 1_Electric Rev Req Model (2009 GRC) Rebuttal 2" xfId="5242"/>
    <cellStyle name="_Portfolio SPlan Base Case.xls Chart 1_Electric Rev Req Model (2009 GRC) Rebuttal REmoval of New  WH Solar AdjustMI" xfId="5243"/>
    <cellStyle name="_Portfolio SPlan Base Case.xls Chart 1_Electric Rev Req Model (2009 GRC) Rebuttal REmoval of New  WH Solar AdjustMI 2" xfId="5244"/>
    <cellStyle name="_Portfolio SPlan Base Case.xls Chart 1_Electric Rev Req Model (2009 GRC) Revised 01-18-2010" xfId="5245"/>
    <cellStyle name="_Portfolio SPlan Base Case.xls Chart 1_Electric Rev Req Model (2009 GRC) Revised 01-18-2010 2" xfId="5246"/>
    <cellStyle name="_Portfolio SPlan Base Case.xls Chart 1_Final Order Electric EXHIBIT A-1" xfId="5247"/>
    <cellStyle name="_Portfolio SPlan Base Case.xls Chart 1_Final Order Electric EXHIBIT A-1 2" xfId="5248"/>
    <cellStyle name="_Portfolio SPlan Base Case.xls Chart 1_Rebuttal Power Costs" xfId="5249"/>
    <cellStyle name="_Portfolio SPlan Base Case.xls Chart 1_Rebuttal Power Costs 2" xfId="5250"/>
    <cellStyle name="_Portfolio SPlan Base Case.xls Chart 1_Rebuttal Power Costs_Adj Bench DR 3 for Initial Briefs (Electric)" xfId="5251"/>
    <cellStyle name="_Portfolio SPlan Base Case.xls Chart 1_Rebuttal Power Costs_Adj Bench DR 3 for Initial Briefs (Electric) 2" xfId="5252"/>
    <cellStyle name="_Portfolio SPlan Base Case.xls Chart 1_Rebuttal Power Costs_Electric Rev Req Model (2009 GRC) Rebuttal" xfId="5253"/>
    <cellStyle name="_Portfolio SPlan Base Case.xls Chart 1_Rebuttal Power Costs_Electric Rev Req Model (2009 GRC) Rebuttal 2" xfId="5254"/>
    <cellStyle name="_Portfolio SPlan Base Case.xls Chart 1_Rebuttal Power Costs_Electric Rev Req Model (2009 GRC) Rebuttal REmoval of New  WH Solar AdjustMI" xfId="5255"/>
    <cellStyle name="_Portfolio SPlan Base Case.xls Chart 1_Rebuttal Power Costs_Electric Rev Req Model (2009 GRC) Rebuttal REmoval of New  WH Solar AdjustMI 2" xfId="5256"/>
    <cellStyle name="_Portfolio SPlan Base Case.xls Chart 1_Rebuttal Power Costs_Electric Rev Req Model (2009 GRC) Revised 01-18-2010" xfId="5257"/>
    <cellStyle name="_Portfolio SPlan Base Case.xls Chart 1_Rebuttal Power Costs_Electric Rev Req Model (2009 GRC) Revised 01-18-2010 2" xfId="5258"/>
    <cellStyle name="_Portfolio SPlan Base Case.xls Chart 1_Rebuttal Power Costs_Final Order Electric EXHIBIT A-1" xfId="5259"/>
    <cellStyle name="_Portfolio SPlan Base Case.xls Chart 1_Rebuttal Power Costs_Final Order Electric EXHIBIT A-1 2" xfId="5260"/>
    <cellStyle name="_Portfolio SPlan Base Case.xls Chart 1_TENASKA REGULATORY ASSET" xfId="5261"/>
    <cellStyle name="_Portfolio SPlan Base Case.xls Chart 1_TENASKA REGULATORY ASSET 2" xfId="5262"/>
    <cellStyle name="_Portfolio SPlan Base Case.xls Chart 2" xfId="123"/>
    <cellStyle name="_Portfolio SPlan Base Case.xls Chart 2 2" xfId="5263"/>
    <cellStyle name="_Portfolio SPlan Base Case.xls Chart 2_Adj Bench DR 3 for Initial Briefs (Electric)" xfId="5264"/>
    <cellStyle name="_Portfolio SPlan Base Case.xls Chart 2_Adj Bench DR 3 for Initial Briefs (Electric) 2" xfId="5265"/>
    <cellStyle name="_Portfolio SPlan Base Case.xls Chart 2_Book2" xfId="5266"/>
    <cellStyle name="_Portfolio SPlan Base Case.xls Chart 2_Book2 2" xfId="5267"/>
    <cellStyle name="_Portfolio SPlan Base Case.xls Chart 2_Book2_Adj Bench DR 3 for Initial Briefs (Electric)" xfId="5268"/>
    <cellStyle name="_Portfolio SPlan Base Case.xls Chart 2_Book2_Adj Bench DR 3 for Initial Briefs (Electric) 2" xfId="5269"/>
    <cellStyle name="_Portfolio SPlan Base Case.xls Chart 2_Book2_Electric Rev Req Model (2009 GRC) Rebuttal" xfId="5270"/>
    <cellStyle name="_Portfolio SPlan Base Case.xls Chart 2_Book2_Electric Rev Req Model (2009 GRC) Rebuttal 2" xfId="5271"/>
    <cellStyle name="_Portfolio SPlan Base Case.xls Chart 2_Book2_Electric Rev Req Model (2009 GRC) Rebuttal REmoval of New  WH Solar AdjustMI" xfId="5272"/>
    <cellStyle name="_Portfolio SPlan Base Case.xls Chart 2_Book2_Electric Rev Req Model (2009 GRC) Rebuttal REmoval of New  WH Solar AdjustMI 2" xfId="5273"/>
    <cellStyle name="_Portfolio SPlan Base Case.xls Chart 2_Book2_Electric Rev Req Model (2009 GRC) Revised 01-18-2010" xfId="5274"/>
    <cellStyle name="_Portfolio SPlan Base Case.xls Chart 2_Book2_Electric Rev Req Model (2009 GRC) Revised 01-18-2010 2" xfId="5275"/>
    <cellStyle name="_Portfolio SPlan Base Case.xls Chart 2_Book2_Final Order Electric EXHIBIT A-1" xfId="5276"/>
    <cellStyle name="_Portfolio SPlan Base Case.xls Chart 2_Book2_Final Order Electric EXHIBIT A-1 2" xfId="5277"/>
    <cellStyle name="_Portfolio SPlan Base Case.xls Chart 2_Electric Rev Req Model (2009 GRC) " xfId="3610"/>
    <cellStyle name="_Portfolio SPlan Base Case.xls Chart 2_Electric Rev Req Model (2009 GRC)  2" xfId="5278"/>
    <cellStyle name="_Portfolio SPlan Base Case.xls Chart 2_Electric Rev Req Model (2009 GRC) Rebuttal" xfId="5279"/>
    <cellStyle name="_Portfolio SPlan Base Case.xls Chart 2_Electric Rev Req Model (2009 GRC) Rebuttal 2" xfId="5280"/>
    <cellStyle name="_Portfolio SPlan Base Case.xls Chart 2_Electric Rev Req Model (2009 GRC) Rebuttal REmoval of New  WH Solar AdjustMI" xfId="5281"/>
    <cellStyle name="_Portfolio SPlan Base Case.xls Chart 2_Electric Rev Req Model (2009 GRC) Rebuttal REmoval of New  WH Solar AdjustMI 2" xfId="5282"/>
    <cellStyle name="_Portfolio SPlan Base Case.xls Chart 2_Electric Rev Req Model (2009 GRC) Revised 01-18-2010" xfId="5283"/>
    <cellStyle name="_Portfolio SPlan Base Case.xls Chart 2_Electric Rev Req Model (2009 GRC) Revised 01-18-2010 2" xfId="5284"/>
    <cellStyle name="_Portfolio SPlan Base Case.xls Chart 2_Final Order Electric EXHIBIT A-1" xfId="5285"/>
    <cellStyle name="_Portfolio SPlan Base Case.xls Chart 2_Final Order Electric EXHIBIT A-1 2" xfId="5286"/>
    <cellStyle name="_Portfolio SPlan Base Case.xls Chart 2_Rebuttal Power Costs" xfId="5287"/>
    <cellStyle name="_Portfolio SPlan Base Case.xls Chart 2_Rebuttal Power Costs 2" xfId="5288"/>
    <cellStyle name="_Portfolio SPlan Base Case.xls Chart 2_Rebuttal Power Costs_Adj Bench DR 3 for Initial Briefs (Electric)" xfId="5289"/>
    <cellStyle name="_Portfolio SPlan Base Case.xls Chart 2_Rebuttal Power Costs_Adj Bench DR 3 for Initial Briefs (Electric) 2" xfId="5290"/>
    <cellStyle name="_Portfolio SPlan Base Case.xls Chart 2_Rebuttal Power Costs_Electric Rev Req Model (2009 GRC) Rebuttal" xfId="5291"/>
    <cellStyle name="_Portfolio SPlan Base Case.xls Chart 2_Rebuttal Power Costs_Electric Rev Req Model (2009 GRC) Rebuttal 2" xfId="5292"/>
    <cellStyle name="_Portfolio SPlan Base Case.xls Chart 2_Rebuttal Power Costs_Electric Rev Req Model (2009 GRC) Rebuttal REmoval of New  WH Solar AdjustMI" xfId="5293"/>
    <cellStyle name="_Portfolio SPlan Base Case.xls Chart 2_Rebuttal Power Costs_Electric Rev Req Model (2009 GRC) Rebuttal REmoval of New  WH Solar AdjustMI 2" xfId="5294"/>
    <cellStyle name="_Portfolio SPlan Base Case.xls Chart 2_Rebuttal Power Costs_Electric Rev Req Model (2009 GRC) Revised 01-18-2010" xfId="5295"/>
    <cellStyle name="_Portfolio SPlan Base Case.xls Chart 2_Rebuttal Power Costs_Electric Rev Req Model (2009 GRC) Revised 01-18-2010 2" xfId="5296"/>
    <cellStyle name="_Portfolio SPlan Base Case.xls Chart 2_Rebuttal Power Costs_Final Order Electric EXHIBIT A-1" xfId="5297"/>
    <cellStyle name="_Portfolio SPlan Base Case.xls Chart 2_Rebuttal Power Costs_Final Order Electric EXHIBIT A-1 2" xfId="5298"/>
    <cellStyle name="_Portfolio SPlan Base Case.xls Chart 2_TENASKA REGULATORY ASSET" xfId="5299"/>
    <cellStyle name="_Portfolio SPlan Base Case.xls Chart 2_TENASKA REGULATORY ASSET 2" xfId="5300"/>
    <cellStyle name="_Portfolio SPlan Base Case.xls Chart 3" xfId="124"/>
    <cellStyle name="_Portfolio SPlan Base Case.xls Chart 3 2" xfId="5301"/>
    <cellStyle name="_Portfolio SPlan Base Case.xls Chart 3_Adj Bench DR 3 for Initial Briefs (Electric)" xfId="5302"/>
    <cellStyle name="_Portfolio SPlan Base Case.xls Chart 3_Adj Bench DR 3 for Initial Briefs (Electric) 2" xfId="5303"/>
    <cellStyle name="_Portfolio SPlan Base Case.xls Chart 3_Book2" xfId="5304"/>
    <cellStyle name="_Portfolio SPlan Base Case.xls Chart 3_Book2 2" xfId="5305"/>
    <cellStyle name="_Portfolio SPlan Base Case.xls Chart 3_Book2_Adj Bench DR 3 for Initial Briefs (Electric)" xfId="5306"/>
    <cellStyle name="_Portfolio SPlan Base Case.xls Chart 3_Book2_Adj Bench DR 3 for Initial Briefs (Electric) 2" xfId="5307"/>
    <cellStyle name="_Portfolio SPlan Base Case.xls Chart 3_Book2_Electric Rev Req Model (2009 GRC) Rebuttal" xfId="5308"/>
    <cellStyle name="_Portfolio SPlan Base Case.xls Chart 3_Book2_Electric Rev Req Model (2009 GRC) Rebuttal 2" xfId="5309"/>
    <cellStyle name="_Portfolio SPlan Base Case.xls Chart 3_Book2_Electric Rev Req Model (2009 GRC) Rebuttal REmoval of New  WH Solar AdjustMI" xfId="5310"/>
    <cellStyle name="_Portfolio SPlan Base Case.xls Chart 3_Book2_Electric Rev Req Model (2009 GRC) Rebuttal REmoval of New  WH Solar AdjustMI 2" xfId="5311"/>
    <cellStyle name="_Portfolio SPlan Base Case.xls Chart 3_Book2_Electric Rev Req Model (2009 GRC) Revised 01-18-2010" xfId="5312"/>
    <cellStyle name="_Portfolio SPlan Base Case.xls Chart 3_Book2_Electric Rev Req Model (2009 GRC) Revised 01-18-2010 2" xfId="5313"/>
    <cellStyle name="_Portfolio SPlan Base Case.xls Chart 3_Book2_Final Order Electric EXHIBIT A-1" xfId="5314"/>
    <cellStyle name="_Portfolio SPlan Base Case.xls Chart 3_Book2_Final Order Electric EXHIBIT A-1 2" xfId="5315"/>
    <cellStyle name="_Portfolio SPlan Base Case.xls Chart 3_Electric Rev Req Model (2009 GRC) " xfId="3611"/>
    <cellStyle name="_Portfolio SPlan Base Case.xls Chart 3_Electric Rev Req Model (2009 GRC)  2" xfId="5316"/>
    <cellStyle name="_Portfolio SPlan Base Case.xls Chart 3_Electric Rev Req Model (2009 GRC) Rebuttal" xfId="5317"/>
    <cellStyle name="_Portfolio SPlan Base Case.xls Chart 3_Electric Rev Req Model (2009 GRC) Rebuttal 2" xfId="5318"/>
    <cellStyle name="_Portfolio SPlan Base Case.xls Chart 3_Electric Rev Req Model (2009 GRC) Rebuttal REmoval of New  WH Solar AdjustMI" xfId="5319"/>
    <cellStyle name="_Portfolio SPlan Base Case.xls Chart 3_Electric Rev Req Model (2009 GRC) Rebuttal REmoval of New  WH Solar AdjustMI 2" xfId="5320"/>
    <cellStyle name="_Portfolio SPlan Base Case.xls Chart 3_Electric Rev Req Model (2009 GRC) Revised 01-18-2010" xfId="5321"/>
    <cellStyle name="_Portfolio SPlan Base Case.xls Chart 3_Electric Rev Req Model (2009 GRC) Revised 01-18-2010 2" xfId="5322"/>
    <cellStyle name="_Portfolio SPlan Base Case.xls Chart 3_Final Order Electric EXHIBIT A-1" xfId="5323"/>
    <cellStyle name="_Portfolio SPlan Base Case.xls Chart 3_Final Order Electric EXHIBIT A-1 2" xfId="5324"/>
    <cellStyle name="_Portfolio SPlan Base Case.xls Chart 3_Rebuttal Power Costs" xfId="5325"/>
    <cellStyle name="_Portfolio SPlan Base Case.xls Chart 3_Rebuttal Power Costs 2" xfId="5326"/>
    <cellStyle name="_Portfolio SPlan Base Case.xls Chart 3_Rebuttal Power Costs_Adj Bench DR 3 for Initial Briefs (Electric)" xfId="5327"/>
    <cellStyle name="_Portfolio SPlan Base Case.xls Chart 3_Rebuttal Power Costs_Adj Bench DR 3 for Initial Briefs (Electric) 2" xfId="5328"/>
    <cellStyle name="_Portfolio SPlan Base Case.xls Chart 3_Rebuttal Power Costs_Electric Rev Req Model (2009 GRC) Rebuttal" xfId="5329"/>
    <cellStyle name="_Portfolio SPlan Base Case.xls Chart 3_Rebuttal Power Costs_Electric Rev Req Model (2009 GRC) Rebuttal 2" xfId="5330"/>
    <cellStyle name="_Portfolio SPlan Base Case.xls Chart 3_Rebuttal Power Costs_Electric Rev Req Model (2009 GRC) Rebuttal REmoval of New  WH Solar AdjustMI" xfId="5331"/>
    <cellStyle name="_Portfolio SPlan Base Case.xls Chart 3_Rebuttal Power Costs_Electric Rev Req Model (2009 GRC) Rebuttal REmoval of New  WH Solar AdjustMI 2" xfId="5332"/>
    <cellStyle name="_Portfolio SPlan Base Case.xls Chart 3_Rebuttal Power Costs_Electric Rev Req Model (2009 GRC) Revised 01-18-2010" xfId="5333"/>
    <cellStyle name="_Portfolio SPlan Base Case.xls Chart 3_Rebuttal Power Costs_Electric Rev Req Model (2009 GRC) Revised 01-18-2010 2" xfId="5334"/>
    <cellStyle name="_Portfolio SPlan Base Case.xls Chart 3_Rebuttal Power Costs_Final Order Electric EXHIBIT A-1" xfId="5335"/>
    <cellStyle name="_Portfolio SPlan Base Case.xls Chart 3_Rebuttal Power Costs_Final Order Electric EXHIBIT A-1 2" xfId="5336"/>
    <cellStyle name="_Portfolio SPlan Base Case.xls Chart 3_TENASKA REGULATORY ASSET" xfId="5337"/>
    <cellStyle name="_Portfolio SPlan Base Case.xls Chart 3_TENASKA REGULATORY ASSET 2" xfId="5338"/>
    <cellStyle name="_Power Cost Value Copy 11.30.05 gas 1.09.06 AURORA at 1.10.06" xfId="125"/>
    <cellStyle name="_Power Cost Value Copy 11.30.05 gas 1.09.06 AURORA at 1.10.06 2" xfId="3612"/>
    <cellStyle name="_Power Cost Value Copy 11.30.05 gas 1.09.06 AURORA at 1.10.06 2 2" xfId="5339"/>
    <cellStyle name="_Power Cost Value Copy 11.30.05 gas 1.09.06 AURORA at 1.10.06 3" xfId="5340"/>
    <cellStyle name="_Power Cost Value Copy 11.30.05 gas 1.09.06 AURORA at 1.10.06_04 07E Wild Horse Wind Expansion (C) (2)" xfId="126"/>
    <cellStyle name="_Power Cost Value Copy 11.30.05 gas 1.09.06 AURORA at 1.10.06_04 07E Wild Horse Wind Expansion (C) (2) 2" xfId="5341"/>
    <cellStyle name="_Power Cost Value Copy 11.30.05 gas 1.09.06 AURORA at 1.10.06_04 07E Wild Horse Wind Expansion (C) (2)_Adj Bench DR 3 for Initial Briefs (Electric)" xfId="5342"/>
    <cellStyle name="_Power Cost Value Copy 11.30.05 gas 1.09.06 AURORA at 1.10.06_04 07E Wild Horse Wind Expansion (C) (2)_Adj Bench DR 3 for Initial Briefs (Electric) 2" xfId="5343"/>
    <cellStyle name="_Power Cost Value Copy 11.30.05 gas 1.09.06 AURORA at 1.10.06_04 07E Wild Horse Wind Expansion (C) (2)_Electric Rev Req Model (2009 GRC) " xfId="3613"/>
    <cellStyle name="_Power Cost Value Copy 11.30.05 gas 1.09.06 AURORA at 1.10.06_04 07E Wild Horse Wind Expansion (C) (2)_Electric Rev Req Model (2009 GRC)  2" xfId="5344"/>
    <cellStyle name="_Power Cost Value Copy 11.30.05 gas 1.09.06 AURORA at 1.10.06_04 07E Wild Horse Wind Expansion (C) (2)_Electric Rev Req Model (2009 GRC) Rebuttal" xfId="5345"/>
    <cellStyle name="_Power Cost Value Copy 11.30.05 gas 1.09.06 AURORA at 1.10.06_04 07E Wild Horse Wind Expansion (C) (2)_Electric Rev Req Model (2009 GRC) Rebuttal 2" xfId="5346"/>
    <cellStyle name="_Power Cost Value Copy 11.30.05 gas 1.09.06 AURORA at 1.10.06_04 07E Wild Horse Wind Expansion (C) (2)_Electric Rev Req Model (2009 GRC) Rebuttal REmoval of New  WH Solar AdjustMI" xfId="5347"/>
    <cellStyle name="_Power Cost Value Copy 11.30.05 gas 1.09.06 AURORA at 1.10.06_04 07E Wild Horse Wind Expansion (C) (2)_Electric Rev Req Model (2009 GRC) Rebuttal REmoval of New  WH Solar AdjustMI 2" xfId="5348"/>
    <cellStyle name="_Power Cost Value Copy 11.30.05 gas 1.09.06 AURORA at 1.10.06_04 07E Wild Horse Wind Expansion (C) (2)_Electric Rev Req Model (2009 GRC) Revised 01-18-2010" xfId="5349"/>
    <cellStyle name="_Power Cost Value Copy 11.30.05 gas 1.09.06 AURORA at 1.10.06_04 07E Wild Horse Wind Expansion (C) (2)_Electric Rev Req Model (2009 GRC) Revised 01-18-2010 2" xfId="5350"/>
    <cellStyle name="_Power Cost Value Copy 11.30.05 gas 1.09.06 AURORA at 1.10.06_04 07E Wild Horse Wind Expansion (C) (2)_Final Order Electric EXHIBIT A-1" xfId="5351"/>
    <cellStyle name="_Power Cost Value Copy 11.30.05 gas 1.09.06 AURORA at 1.10.06_04 07E Wild Horse Wind Expansion (C) (2)_Final Order Electric EXHIBIT A-1 2" xfId="5352"/>
    <cellStyle name="_Power Cost Value Copy 11.30.05 gas 1.09.06 AURORA at 1.10.06_04 07E Wild Horse Wind Expansion (C) (2)_TENASKA REGULATORY ASSET" xfId="5353"/>
    <cellStyle name="_Power Cost Value Copy 11.30.05 gas 1.09.06 AURORA at 1.10.06_04 07E Wild Horse Wind Expansion (C) (2)_TENASKA REGULATORY ASSET 2" xfId="5354"/>
    <cellStyle name="_Power Cost Value Copy 11.30.05 gas 1.09.06 AURORA at 1.10.06_16.37E Wild Horse Expansion DeferralRevwrkingfile SF" xfId="5355"/>
    <cellStyle name="_Power Cost Value Copy 11.30.05 gas 1.09.06 AURORA at 1.10.06_16.37E Wild Horse Expansion DeferralRevwrkingfile SF 2" xfId="5356"/>
    <cellStyle name="_Power Cost Value Copy 11.30.05 gas 1.09.06 AURORA at 1.10.06_2010 PTC's July1_Dec31 2010 " xfId="3254"/>
    <cellStyle name="_Power Cost Value Copy 11.30.05 gas 1.09.06 AURORA at 1.10.06_2010 PTC's Sept10_Aug11 (Version 4)" xfId="3255"/>
    <cellStyle name="_Power Cost Value Copy 11.30.05 gas 1.09.06 AURORA at 1.10.06_3.01 Income Statement" xfId="3614"/>
    <cellStyle name="_Power Cost Value Copy 11.30.05 gas 1.09.06 AURORA at 1.10.06_4 31 Regulatory Assets and Liabilities  7 06- Exhibit D" xfId="3615"/>
    <cellStyle name="_Power Cost Value Copy 11.30.05 gas 1.09.06 AURORA at 1.10.06_4 31 Regulatory Assets and Liabilities  7 06- Exhibit D 2" xfId="5357"/>
    <cellStyle name="_Power Cost Value Copy 11.30.05 gas 1.09.06 AURORA at 1.10.06_4 32 Regulatory Assets and Liabilities  7 06- Exhibit D" xfId="3616"/>
    <cellStyle name="_Power Cost Value Copy 11.30.05 gas 1.09.06 AURORA at 1.10.06_4 32 Regulatory Assets and Liabilities  7 06- Exhibit D 2" xfId="5358"/>
    <cellStyle name="_Power Cost Value Copy 11.30.05 gas 1.09.06 AURORA at 1.10.06_Att B to RECs proceeds proposal" xfId="3256"/>
    <cellStyle name="_Power Cost Value Copy 11.30.05 gas 1.09.06 AURORA at 1.10.06_Backup for Attachment B 2010-09-09" xfId="3257"/>
    <cellStyle name="_Power Cost Value Copy 11.30.05 gas 1.09.06 AURORA at 1.10.06_Bench Request - Attachment B" xfId="3258"/>
    <cellStyle name="_Power Cost Value Copy 11.30.05 gas 1.09.06 AURORA at 1.10.06_Book2" xfId="5359"/>
    <cellStyle name="_Power Cost Value Copy 11.30.05 gas 1.09.06 AURORA at 1.10.06_Book2 2" xfId="5360"/>
    <cellStyle name="_Power Cost Value Copy 11.30.05 gas 1.09.06 AURORA at 1.10.06_Book2_Adj Bench DR 3 for Initial Briefs (Electric)" xfId="5361"/>
    <cellStyle name="_Power Cost Value Copy 11.30.05 gas 1.09.06 AURORA at 1.10.06_Book2_Adj Bench DR 3 for Initial Briefs (Electric) 2" xfId="5362"/>
    <cellStyle name="_Power Cost Value Copy 11.30.05 gas 1.09.06 AURORA at 1.10.06_Book2_Electric Rev Req Model (2009 GRC) Rebuttal" xfId="5363"/>
    <cellStyle name="_Power Cost Value Copy 11.30.05 gas 1.09.06 AURORA at 1.10.06_Book2_Electric Rev Req Model (2009 GRC) Rebuttal 2" xfId="5364"/>
    <cellStyle name="_Power Cost Value Copy 11.30.05 gas 1.09.06 AURORA at 1.10.06_Book2_Electric Rev Req Model (2009 GRC) Rebuttal REmoval of New  WH Solar AdjustMI" xfId="5365"/>
    <cellStyle name="_Power Cost Value Copy 11.30.05 gas 1.09.06 AURORA at 1.10.06_Book2_Electric Rev Req Model (2009 GRC) Rebuttal REmoval of New  WH Solar AdjustMI 2" xfId="5366"/>
    <cellStyle name="_Power Cost Value Copy 11.30.05 gas 1.09.06 AURORA at 1.10.06_Book2_Electric Rev Req Model (2009 GRC) Revised 01-18-2010" xfId="5367"/>
    <cellStyle name="_Power Cost Value Copy 11.30.05 gas 1.09.06 AURORA at 1.10.06_Book2_Electric Rev Req Model (2009 GRC) Revised 01-18-2010 2" xfId="5368"/>
    <cellStyle name="_Power Cost Value Copy 11.30.05 gas 1.09.06 AURORA at 1.10.06_Book2_Final Order Electric EXHIBIT A-1" xfId="5369"/>
    <cellStyle name="_Power Cost Value Copy 11.30.05 gas 1.09.06 AURORA at 1.10.06_Book2_Final Order Electric EXHIBIT A-1 2" xfId="5370"/>
    <cellStyle name="_Power Cost Value Copy 11.30.05 gas 1.09.06 AURORA at 1.10.06_Book4" xfId="5371"/>
    <cellStyle name="_Power Cost Value Copy 11.30.05 gas 1.09.06 AURORA at 1.10.06_Book4 2" xfId="5372"/>
    <cellStyle name="_Power Cost Value Copy 11.30.05 gas 1.09.06 AURORA at 1.10.06_Book9" xfId="3617"/>
    <cellStyle name="_Power Cost Value Copy 11.30.05 gas 1.09.06 AURORA at 1.10.06_Book9 2" xfId="5373"/>
    <cellStyle name="_Power Cost Value Copy 11.30.05 gas 1.09.06 AURORA at 1.10.06_Check the Interest Calculation" xfId="3259"/>
    <cellStyle name="_Power Cost Value Copy 11.30.05 gas 1.09.06 AURORA at 1.10.06_Check the Interest Calculation_Scenario 1 REC vs PTC Offset" xfId="3260"/>
    <cellStyle name="_Power Cost Value Copy 11.30.05 gas 1.09.06 AURORA at 1.10.06_Check the Interest Calculation_Scenario 3" xfId="3261"/>
    <cellStyle name="_Power Cost Value Copy 11.30.05 gas 1.09.06 AURORA at 1.10.06_Direct Assignment Distribution Plant 2008" xfId="127"/>
    <cellStyle name="_Power Cost Value Copy 11.30.05 gas 1.09.06 AURORA at 1.10.06_Direct Assignment Distribution Plant 2008 2" xfId="5374"/>
    <cellStyle name="_Power Cost Value Copy 11.30.05 gas 1.09.06 AURORA at 1.10.06_Direct Assignment Distribution Plant 2008 2 2" xfId="5375"/>
    <cellStyle name="_Power Cost Value Copy 11.30.05 gas 1.09.06 AURORA at 1.10.06_Direct Assignment Distribution Plant 2008 2 3" xfId="5376"/>
    <cellStyle name="_Power Cost Value Copy 11.30.05 gas 1.09.06 AURORA at 1.10.06_Direct Assignment Distribution Plant 2008 2 4" xfId="5377"/>
    <cellStyle name="_Power Cost Value Copy 11.30.05 gas 1.09.06 AURORA at 1.10.06_Direct Assignment Distribution Plant 2008 3" xfId="5378"/>
    <cellStyle name="_Power Cost Value Copy 11.30.05 gas 1.09.06 AURORA at 1.10.06_Direct Assignment Distribution Plant 2008 4" xfId="5379"/>
    <cellStyle name="_Power Cost Value Copy 11.30.05 gas 1.09.06 AURORA at 1.10.06_Direct Assignment Distribution Plant 2008_Low Income 2010 RevRequirement" xfId="3262"/>
    <cellStyle name="_Power Cost Value Copy 11.30.05 gas 1.09.06 AURORA at 1.10.06_Direct Assignment Distribution Plant 2008_Low Income 2010 RevRequirement (2)" xfId="3263"/>
    <cellStyle name="_Power Cost Value Copy 11.30.05 gas 1.09.06 AURORA at 1.10.06_Direct Assignment Distribution Plant 2008_Oct2010toSep2011LwIncLead" xfId="3264"/>
    <cellStyle name="_Power Cost Value Copy 11.30.05 gas 1.09.06 AURORA at 1.10.06_DWH-08 (Rate Spread &amp; Design Workpapers)" xfId="128"/>
    <cellStyle name="_Power Cost Value Copy 11.30.05 gas 1.09.06 AURORA at 1.10.06_Electric COS Inputs" xfId="129"/>
    <cellStyle name="_Power Cost Value Copy 11.30.05 gas 1.09.06 AURORA at 1.10.06_Electric COS Inputs 2" xfId="5380"/>
    <cellStyle name="_Power Cost Value Copy 11.30.05 gas 1.09.06 AURORA at 1.10.06_Electric COS Inputs 2 2" xfId="5381"/>
    <cellStyle name="_Power Cost Value Copy 11.30.05 gas 1.09.06 AURORA at 1.10.06_Electric COS Inputs 2 3" xfId="5382"/>
    <cellStyle name="_Power Cost Value Copy 11.30.05 gas 1.09.06 AURORA at 1.10.06_Electric COS Inputs 2 4" xfId="5383"/>
    <cellStyle name="_Power Cost Value Copy 11.30.05 gas 1.09.06 AURORA at 1.10.06_Electric COS Inputs 3" xfId="5384"/>
    <cellStyle name="_Power Cost Value Copy 11.30.05 gas 1.09.06 AURORA at 1.10.06_Electric COS Inputs 4" xfId="5385"/>
    <cellStyle name="_Power Cost Value Copy 11.30.05 gas 1.09.06 AURORA at 1.10.06_Electric COS Inputs_Low Income 2010 RevRequirement" xfId="3265"/>
    <cellStyle name="_Power Cost Value Copy 11.30.05 gas 1.09.06 AURORA at 1.10.06_Electric COS Inputs_Low Income 2010 RevRequirement (2)" xfId="3266"/>
    <cellStyle name="_Power Cost Value Copy 11.30.05 gas 1.09.06 AURORA at 1.10.06_Electric COS Inputs_Oct2010toSep2011LwIncLead" xfId="3267"/>
    <cellStyle name="_Power Cost Value Copy 11.30.05 gas 1.09.06 AURORA at 1.10.06_Electric Rate Spread and Rate Design 3.23.09" xfId="130"/>
    <cellStyle name="_Power Cost Value Copy 11.30.05 gas 1.09.06 AURORA at 1.10.06_Electric Rate Spread and Rate Design 3.23.09 2" xfId="5386"/>
    <cellStyle name="_Power Cost Value Copy 11.30.05 gas 1.09.06 AURORA at 1.10.06_Electric Rate Spread and Rate Design 3.23.09 2 2" xfId="5387"/>
    <cellStyle name="_Power Cost Value Copy 11.30.05 gas 1.09.06 AURORA at 1.10.06_Electric Rate Spread and Rate Design 3.23.09 2 3" xfId="5388"/>
    <cellStyle name="_Power Cost Value Copy 11.30.05 gas 1.09.06 AURORA at 1.10.06_Electric Rate Spread and Rate Design 3.23.09 2 4" xfId="5389"/>
    <cellStyle name="_Power Cost Value Copy 11.30.05 gas 1.09.06 AURORA at 1.10.06_Electric Rate Spread and Rate Design 3.23.09 3" xfId="5390"/>
    <cellStyle name="_Power Cost Value Copy 11.30.05 gas 1.09.06 AURORA at 1.10.06_Electric Rate Spread and Rate Design 3.23.09 4" xfId="5391"/>
    <cellStyle name="_Power Cost Value Copy 11.30.05 gas 1.09.06 AURORA at 1.10.06_Electric Rate Spread and Rate Design 3.23.09_Low Income 2010 RevRequirement" xfId="3268"/>
    <cellStyle name="_Power Cost Value Copy 11.30.05 gas 1.09.06 AURORA at 1.10.06_Electric Rate Spread and Rate Design 3.23.09_Low Income 2010 RevRequirement (2)" xfId="3269"/>
    <cellStyle name="_Power Cost Value Copy 11.30.05 gas 1.09.06 AURORA at 1.10.06_Electric Rate Spread and Rate Design 3.23.09_Oct2010toSep2011LwIncLead" xfId="3270"/>
    <cellStyle name="_Power Cost Value Copy 11.30.05 gas 1.09.06 AURORA at 1.10.06_Final 2008 PTC Rate Design Workpapers 10.27.08" xfId="131"/>
    <cellStyle name="_Power Cost Value Copy 11.30.05 gas 1.09.06 AURORA at 1.10.06_Final 2009 Electric Low Income Workpapers" xfId="132"/>
    <cellStyle name="_Power Cost Value Copy 11.30.05 gas 1.09.06 AURORA at 1.10.06_INPUTS" xfId="133"/>
    <cellStyle name="_Power Cost Value Copy 11.30.05 gas 1.09.06 AURORA at 1.10.06_INPUTS 2" xfId="5392"/>
    <cellStyle name="_Power Cost Value Copy 11.30.05 gas 1.09.06 AURORA at 1.10.06_INPUTS 2 2" xfId="5393"/>
    <cellStyle name="_Power Cost Value Copy 11.30.05 gas 1.09.06 AURORA at 1.10.06_INPUTS 2 3" xfId="5394"/>
    <cellStyle name="_Power Cost Value Copy 11.30.05 gas 1.09.06 AURORA at 1.10.06_INPUTS 2 4" xfId="5395"/>
    <cellStyle name="_Power Cost Value Copy 11.30.05 gas 1.09.06 AURORA at 1.10.06_INPUTS 3" xfId="5396"/>
    <cellStyle name="_Power Cost Value Copy 11.30.05 gas 1.09.06 AURORA at 1.10.06_INPUTS 4" xfId="5397"/>
    <cellStyle name="_Power Cost Value Copy 11.30.05 gas 1.09.06 AURORA at 1.10.06_INPUTS_Low Income 2010 RevRequirement" xfId="3271"/>
    <cellStyle name="_Power Cost Value Copy 11.30.05 gas 1.09.06 AURORA at 1.10.06_INPUTS_Low Income 2010 RevRequirement (2)" xfId="3272"/>
    <cellStyle name="_Power Cost Value Copy 11.30.05 gas 1.09.06 AURORA at 1.10.06_INPUTS_Oct2010toSep2011LwIncLead" xfId="3273"/>
    <cellStyle name="_Power Cost Value Copy 11.30.05 gas 1.09.06 AURORA at 1.10.06_Leased Transformer &amp; Substation Plant &amp; Rev 12-2009" xfId="134"/>
    <cellStyle name="_Power Cost Value Copy 11.30.05 gas 1.09.06 AURORA at 1.10.06_Leased Transformer &amp; Substation Plant &amp; Rev 12-2009 2" xfId="5398"/>
    <cellStyle name="_Power Cost Value Copy 11.30.05 gas 1.09.06 AURORA at 1.10.06_Leased Transformer &amp; Substation Plant &amp; Rev 12-2009 2 2" xfId="5399"/>
    <cellStyle name="_Power Cost Value Copy 11.30.05 gas 1.09.06 AURORA at 1.10.06_Leased Transformer &amp; Substation Plant &amp; Rev 12-2009 2 3" xfId="5400"/>
    <cellStyle name="_Power Cost Value Copy 11.30.05 gas 1.09.06 AURORA at 1.10.06_Leased Transformer &amp; Substation Plant &amp; Rev 12-2009 2 4" xfId="5401"/>
    <cellStyle name="_Power Cost Value Copy 11.30.05 gas 1.09.06 AURORA at 1.10.06_Leased Transformer &amp; Substation Plant &amp; Rev 12-2009 3" xfId="5402"/>
    <cellStyle name="_Power Cost Value Copy 11.30.05 gas 1.09.06 AURORA at 1.10.06_Leased Transformer &amp; Substation Plant &amp; Rev 12-2009 4" xfId="5403"/>
    <cellStyle name="_Power Cost Value Copy 11.30.05 gas 1.09.06 AURORA at 1.10.06_Leased Transformer &amp; Substation Plant &amp; Rev 12-2009_Low Income 2010 RevRequirement" xfId="3274"/>
    <cellStyle name="_Power Cost Value Copy 11.30.05 gas 1.09.06 AURORA at 1.10.06_Leased Transformer &amp; Substation Plant &amp; Rev 12-2009_Low Income 2010 RevRequirement (2)" xfId="3275"/>
    <cellStyle name="_Power Cost Value Copy 11.30.05 gas 1.09.06 AURORA at 1.10.06_Leased Transformer &amp; Substation Plant &amp; Rev 12-2009_Oct2010toSep2011LwIncLead" xfId="3276"/>
    <cellStyle name="_Power Cost Value Copy 11.30.05 gas 1.09.06 AURORA at 1.10.06_Low Income 2010 RevRequirement" xfId="3277"/>
    <cellStyle name="_Power Cost Value Copy 11.30.05 gas 1.09.06 AURORA at 1.10.06_Low Income 2010 RevRequirement (2)" xfId="3278"/>
    <cellStyle name="_Power Cost Value Copy 11.30.05 gas 1.09.06 AURORA at 1.10.06_Oct2010toSep2011LwIncLead" xfId="3279"/>
    <cellStyle name="_Power Cost Value Copy 11.30.05 gas 1.09.06 AURORA at 1.10.06_Power Costs - Comparison bx Rbtl-Staff-Jt-PC" xfId="5404"/>
    <cellStyle name="_Power Cost Value Copy 11.30.05 gas 1.09.06 AURORA at 1.10.06_Power Costs - Comparison bx Rbtl-Staff-Jt-PC 2" xfId="5405"/>
    <cellStyle name="_Power Cost Value Copy 11.30.05 gas 1.09.06 AURORA at 1.10.06_Power Costs - Comparison bx Rbtl-Staff-Jt-PC_Adj Bench DR 3 for Initial Briefs (Electric)" xfId="5406"/>
    <cellStyle name="_Power Cost Value Copy 11.30.05 gas 1.09.06 AURORA at 1.10.06_Power Costs - Comparison bx Rbtl-Staff-Jt-PC_Adj Bench DR 3 for Initial Briefs (Electric) 2" xfId="5407"/>
    <cellStyle name="_Power Cost Value Copy 11.30.05 gas 1.09.06 AURORA at 1.10.06_Power Costs - Comparison bx Rbtl-Staff-Jt-PC_Electric Rev Req Model (2009 GRC) Rebuttal" xfId="5408"/>
    <cellStyle name="_Power Cost Value Copy 11.30.05 gas 1.09.06 AURORA at 1.10.06_Power Costs - Comparison bx Rbtl-Staff-Jt-PC_Electric Rev Req Model (2009 GRC) Rebuttal 2" xfId="5409"/>
    <cellStyle name="_Power Cost Value Copy 11.30.05 gas 1.09.06 AURORA at 1.10.06_Power Costs - Comparison bx Rbtl-Staff-Jt-PC_Electric Rev Req Model (2009 GRC) Rebuttal REmoval of New  WH Solar AdjustMI" xfId="5410"/>
    <cellStyle name="_Power Cost Value Copy 11.30.05 gas 1.09.06 AURORA at 1.10.06_Power Costs - Comparison bx Rbtl-Staff-Jt-PC_Electric Rev Req Model (2009 GRC) Rebuttal REmoval of New  WH Solar AdjustMI 2" xfId="5411"/>
    <cellStyle name="_Power Cost Value Copy 11.30.05 gas 1.09.06 AURORA at 1.10.06_Power Costs - Comparison bx Rbtl-Staff-Jt-PC_Electric Rev Req Model (2009 GRC) Revised 01-18-2010" xfId="5412"/>
    <cellStyle name="_Power Cost Value Copy 11.30.05 gas 1.09.06 AURORA at 1.10.06_Power Costs - Comparison bx Rbtl-Staff-Jt-PC_Electric Rev Req Model (2009 GRC) Revised 01-18-2010 2" xfId="5413"/>
    <cellStyle name="_Power Cost Value Copy 11.30.05 gas 1.09.06 AURORA at 1.10.06_Power Costs - Comparison bx Rbtl-Staff-Jt-PC_Final Order Electric EXHIBIT A-1" xfId="5414"/>
    <cellStyle name="_Power Cost Value Copy 11.30.05 gas 1.09.06 AURORA at 1.10.06_Power Costs - Comparison bx Rbtl-Staff-Jt-PC_Final Order Electric EXHIBIT A-1 2" xfId="5415"/>
    <cellStyle name="_Power Cost Value Copy 11.30.05 gas 1.09.06 AURORA at 1.10.06_Production Adj 4.37" xfId="135"/>
    <cellStyle name="_Power Cost Value Copy 11.30.05 gas 1.09.06 AURORA at 1.10.06_Production Adj 4.37 2" xfId="5416"/>
    <cellStyle name="_Power Cost Value Copy 11.30.05 gas 1.09.06 AURORA at 1.10.06_Purchased Power Adj 4.03" xfId="136"/>
    <cellStyle name="_Power Cost Value Copy 11.30.05 gas 1.09.06 AURORA at 1.10.06_Purchased Power Adj 4.03 2" xfId="5417"/>
    <cellStyle name="_Power Cost Value Copy 11.30.05 gas 1.09.06 AURORA at 1.10.06_Rate Design Sch 24" xfId="137"/>
    <cellStyle name="_Power Cost Value Copy 11.30.05 gas 1.09.06 AURORA at 1.10.06_Rate Design Sch 25" xfId="138"/>
    <cellStyle name="_Power Cost Value Copy 11.30.05 gas 1.09.06 AURORA at 1.10.06_Rate Design Sch 25 2" xfId="5418"/>
    <cellStyle name="_Power Cost Value Copy 11.30.05 gas 1.09.06 AURORA at 1.10.06_Rate Design Sch 26" xfId="139"/>
    <cellStyle name="_Power Cost Value Copy 11.30.05 gas 1.09.06 AURORA at 1.10.06_Rate Design Sch 26 2" xfId="5419"/>
    <cellStyle name="_Power Cost Value Copy 11.30.05 gas 1.09.06 AURORA at 1.10.06_Rate Design Sch 31" xfId="140"/>
    <cellStyle name="_Power Cost Value Copy 11.30.05 gas 1.09.06 AURORA at 1.10.06_Rate Design Sch 31 2" xfId="5420"/>
    <cellStyle name="_Power Cost Value Copy 11.30.05 gas 1.09.06 AURORA at 1.10.06_Rate Design Sch 43" xfId="141"/>
    <cellStyle name="_Power Cost Value Copy 11.30.05 gas 1.09.06 AURORA at 1.10.06_Rate Design Sch 43 2" xfId="5421"/>
    <cellStyle name="_Power Cost Value Copy 11.30.05 gas 1.09.06 AURORA at 1.10.06_Rate Design Sch 448-449" xfId="142"/>
    <cellStyle name="_Power Cost Value Copy 11.30.05 gas 1.09.06 AURORA at 1.10.06_Rate Design Sch 46" xfId="143"/>
    <cellStyle name="_Power Cost Value Copy 11.30.05 gas 1.09.06 AURORA at 1.10.06_Rate Design Sch 46 2" xfId="5422"/>
    <cellStyle name="_Power Cost Value Copy 11.30.05 gas 1.09.06 AURORA at 1.10.06_Rate Spread" xfId="144"/>
    <cellStyle name="_Power Cost Value Copy 11.30.05 gas 1.09.06 AURORA at 1.10.06_Rate Spread 2" xfId="5423"/>
    <cellStyle name="_Power Cost Value Copy 11.30.05 gas 1.09.06 AURORA at 1.10.06_Rebuttal Power Costs" xfId="5424"/>
    <cellStyle name="_Power Cost Value Copy 11.30.05 gas 1.09.06 AURORA at 1.10.06_Rebuttal Power Costs 2" xfId="5425"/>
    <cellStyle name="_Power Cost Value Copy 11.30.05 gas 1.09.06 AURORA at 1.10.06_Rebuttal Power Costs_Adj Bench DR 3 for Initial Briefs (Electric)" xfId="5426"/>
    <cellStyle name="_Power Cost Value Copy 11.30.05 gas 1.09.06 AURORA at 1.10.06_Rebuttal Power Costs_Adj Bench DR 3 for Initial Briefs (Electric) 2" xfId="5427"/>
    <cellStyle name="_Power Cost Value Copy 11.30.05 gas 1.09.06 AURORA at 1.10.06_Rebuttal Power Costs_Electric Rev Req Model (2009 GRC) Rebuttal" xfId="5428"/>
    <cellStyle name="_Power Cost Value Copy 11.30.05 gas 1.09.06 AURORA at 1.10.06_Rebuttal Power Costs_Electric Rev Req Model (2009 GRC) Rebuttal 2" xfId="5429"/>
    <cellStyle name="_Power Cost Value Copy 11.30.05 gas 1.09.06 AURORA at 1.10.06_Rebuttal Power Costs_Electric Rev Req Model (2009 GRC) Rebuttal REmoval of New  WH Solar AdjustMI" xfId="5430"/>
    <cellStyle name="_Power Cost Value Copy 11.30.05 gas 1.09.06 AURORA at 1.10.06_Rebuttal Power Costs_Electric Rev Req Model (2009 GRC) Rebuttal REmoval of New  WH Solar AdjustMI 2" xfId="5431"/>
    <cellStyle name="_Power Cost Value Copy 11.30.05 gas 1.09.06 AURORA at 1.10.06_Rebuttal Power Costs_Electric Rev Req Model (2009 GRC) Revised 01-18-2010" xfId="5432"/>
    <cellStyle name="_Power Cost Value Copy 11.30.05 gas 1.09.06 AURORA at 1.10.06_Rebuttal Power Costs_Electric Rev Req Model (2009 GRC) Revised 01-18-2010 2" xfId="5433"/>
    <cellStyle name="_Power Cost Value Copy 11.30.05 gas 1.09.06 AURORA at 1.10.06_Rebuttal Power Costs_Final Order Electric EXHIBIT A-1" xfId="5434"/>
    <cellStyle name="_Power Cost Value Copy 11.30.05 gas 1.09.06 AURORA at 1.10.06_Rebuttal Power Costs_Final Order Electric EXHIBIT A-1 2" xfId="5435"/>
    <cellStyle name="_Power Cost Value Copy 11.30.05 gas 1.09.06 AURORA at 1.10.06_RECS vs PTC's w Interest 6-28-10" xfId="3280"/>
    <cellStyle name="_Power Cost Value Copy 11.30.05 gas 1.09.06 AURORA at 1.10.06_ROR 5.02" xfId="145"/>
    <cellStyle name="_Power Cost Value Copy 11.30.05 gas 1.09.06 AURORA at 1.10.06_ROR 5.02 2" xfId="5436"/>
    <cellStyle name="_Power Cost Value Copy 11.30.05 gas 1.09.06 AURORA at 1.10.06_Sch 40 Feeder OH 2008" xfId="5437"/>
    <cellStyle name="_Power Cost Value Copy 11.30.05 gas 1.09.06 AURORA at 1.10.06_Sch 40 Feeder OH 2008 2" xfId="5438"/>
    <cellStyle name="_Power Cost Value Copy 11.30.05 gas 1.09.06 AURORA at 1.10.06_Sch 40 Interim Energy Rates " xfId="3618"/>
    <cellStyle name="_Power Cost Value Copy 11.30.05 gas 1.09.06 AURORA at 1.10.06_Sch 40 Interim Energy Rates  2" xfId="5439"/>
    <cellStyle name="_Power Cost Value Copy 11.30.05 gas 1.09.06 AURORA at 1.10.06_Sch 40 Substation A&amp;G 2008" xfId="5440"/>
    <cellStyle name="_Power Cost Value Copy 11.30.05 gas 1.09.06 AURORA at 1.10.06_Sch 40 Substation A&amp;G 2008 2" xfId="5441"/>
    <cellStyle name="_Power Cost Value Copy 11.30.05 gas 1.09.06 AURORA at 1.10.06_Sch 40 Substation O&amp;M 2008" xfId="5442"/>
    <cellStyle name="_Power Cost Value Copy 11.30.05 gas 1.09.06 AURORA at 1.10.06_Sch 40 Substation O&amp;M 2008 2" xfId="5443"/>
    <cellStyle name="_Power Cost Value Copy 11.30.05 gas 1.09.06 AURORA at 1.10.06_Subs 2008" xfId="5444"/>
    <cellStyle name="_Power Cost Value Copy 11.30.05 gas 1.09.06 AURORA at 1.10.06_Subs 2008 2" xfId="5445"/>
    <cellStyle name="_Power Cost Value Copy 11.30.05 gas 1.09.06 AURORA at 1.10.06_Typical Residential Impacts 10.27.08" xfId="146"/>
    <cellStyle name="_Pro Forma Rev 07 GRC" xfId="147"/>
    <cellStyle name="_x0013__Rebuttal Power Costs" xfId="5446"/>
    <cellStyle name="_x0013__Rebuttal Power Costs 2" xfId="5447"/>
    <cellStyle name="_x0013__Rebuttal Power Costs_Adj Bench DR 3 for Initial Briefs (Electric)" xfId="5448"/>
    <cellStyle name="_x0013__Rebuttal Power Costs_Adj Bench DR 3 for Initial Briefs (Electric) 2" xfId="5449"/>
    <cellStyle name="_x0013__Rebuttal Power Costs_Electric Rev Req Model (2009 GRC) Rebuttal" xfId="5450"/>
    <cellStyle name="_x0013__Rebuttal Power Costs_Electric Rev Req Model (2009 GRC) Rebuttal 2" xfId="5451"/>
    <cellStyle name="_x0013__Rebuttal Power Costs_Electric Rev Req Model (2009 GRC) Rebuttal REmoval of New  WH Solar AdjustMI" xfId="5452"/>
    <cellStyle name="_x0013__Rebuttal Power Costs_Electric Rev Req Model (2009 GRC) Rebuttal REmoval of New  WH Solar AdjustMI 2" xfId="5453"/>
    <cellStyle name="_x0013__Rebuttal Power Costs_Electric Rev Req Model (2009 GRC) Revised 01-18-2010" xfId="5454"/>
    <cellStyle name="_x0013__Rebuttal Power Costs_Electric Rev Req Model (2009 GRC) Revised 01-18-2010 2" xfId="5455"/>
    <cellStyle name="_x0013__Rebuttal Power Costs_Final Order Electric EXHIBIT A-1" xfId="5456"/>
    <cellStyle name="_x0013__Rebuttal Power Costs_Final Order Electric EXHIBIT A-1 2" xfId="5457"/>
    <cellStyle name="_Recon to Darrin's 5.11.05 proforma" xfId="148"/>
    <cellStyle name="_Recon to Darrin's 5.11.05 proforma 2" xfId="3619"/>
    <cellStyle name="_Recon to Darrin's 5.11.05 proforma 2 2" xfId="5458"/>
    <cellStyle name="_Recon to Darrin's 5.11.05 proforma 3" xfId="5459"/>
    <cellStyle name="_Recon to Darrin's 5.11.05 proforma 3 2" xfId="5460"/>
    <cellStyle name="_Recon to Darrin's 5.11.05 proforma 3 3" xfId="5461"/>
    <cellStyle name="_Recon to Darrin's 5.11.05 proforma 3 4" xfId="5462"/>
    <cellStyle name="_Recon to Darrin's 5.11.05 proforma 4" xfId="5463"/>
    <cellStyle name="_Recon to Darrin's 5.11.05 proforma_(C) WHE Proforma with ITC cash grant 10 Yr Amort_for deferral_102809" xfId="5464"/>
    <cellStyle name="_Recon to Darrin's 5.11.05 proforma_(C) WHE Proforma with ITC cash grant 10 Yr Amort_for deferral_102809 2" xfId="5465"/>
    <cellStyle name="_Recon to Darrin's 5.11.05 proforma_(C) WHE Proforma with ITC cash grant 10 Yr Amort_for deferral_102809_16.07E Wild Horse Wind Expansionwrkingfile" xfId="5466"/>
    <cellStyle name="_Recon to Darrin's 5.11.05 proforma_(C) WHE Proforma with ITC cash grant 10 Yr Amort_for deferral_102809_16.07E Wild Horse Wind Expansionwrkingfile 2" xfId="5467"/>
    <cellStyle name="_Recon to Darrin's 5.11.05 proforma_(C) WHE Proforma with ITC cash grant 10 Yr Amort_for deferral_102809_16.07E Wild Horse Wind Expansionwrkingfile SF" xfId="5468"/>
    <cellStyle name="_Recon to Darrin's 5.11.05 proforma_(C) WHE Proforma with ITC cash grant 10 Yr Amort_for deferral_102809_16.07E Wild Horse Wind Expansionwrkingfile SF 2" xfId="5469"/>
    <cellStyle name="_Recon to Darrin's 5.11.05 proforma_(C) WHE Proforma with ITC cash grant 10 Yr Amort_for deferral_102809_16.37E Wild Horse Expansion DeferralRevwrkingfile SF" xfId="5470"/>
    <cellStyle name="_Recon to Darrin's 5.11.05 proforma_(C) WHE Proforma with ITC cash grant 10 Yr Amort_for deferral_102809_16.37E Wild Horse Expansion DeferralRevwrkingfile SF 2" xfId="5471"/>
    <cellStyle name="_Recon to Darrin's 5.11.05 proforma_(C) WHE Proforma with ITC cash grant 10 Yr Amort_for rebuttal_120709" xfId="5472"/>
    <cellStyle name="_Recon to Darrin's 5.11.05 proforma_(C) WHE Proforma with ITC cash grant 10 Yr Amort_for rebuttal_120709 2" xfId="5473"/>
    <cellStyle name="_Recon to Darrin's 5.11.05 proforma_04.07E Wild Horse Wind Expansion" xfId="5474"/>
    <cellStyle name="_Recon to Darrin's 5.11.05 proforma_04.07E Wild Horse Wind Expansion 2" xfId="5475"/>
    <cellStyle name="_Recon to Darrin's 5.11.05 proforma_04.07E Wild Horse Wind Expansion_16.07E Wild Horse Wind Expansionwrkingfile" xfId="5476"/>
    <cellStyle name="_Recon to Darrin's 5.11.05 proforma_04.07E Wild Horse Wind Expansion_16.07E Wild Horse Wind Expansionwrkingfile 2" xfId="5477"/>
    <cellStyle name="_Recon to Darrin's 5.11.05 proforma_04.07E Wild Horse Wind Expansion_16.07E Wild Horse Wind Expansionwrkingfile SF" xfId="5478"/>
    <cellStyle name="_Recon to Darrin's 5.11.05 proforma_04.07E Wild Horse Wind Expansion_16.07E Wild Horse Wind Expansionwrkingfile SF 2" xfId="5479"/>
    <cellStyle name="_Recon to Darrin's 5.11.05 proforma_04.07E Wild Horse Wind Expansion_16.37E Wild Horse Expansion DeferralRevwrkingfile SF" xfId="5480"/>
    <cellStyle name="_Recon to Darrin's 5.11.05 proforma_04.07E Wild Horse Wind Expansion_16.37E Wild Horse Expansion DeferralRevwrkingfile SF 2" xfId="5481"/>
    <cellStyle name="_Recon to Darrin's 5.11.05 proforma_16.07E Wild Horse Wind Expansionwrkingfile" xfId="5482"/>
    <cellStyle name="_Recon to Darrin's 5.11.05 proforma_16.07E Wild Horse Wind Expansionwrkingfile 2" xfId="5483"/>
    <cellStyle name="_Recon to Darrin's 5.11.05 proforma_16.07E Wild Horse Wind Expansionwrkingfile SF" xfId="5484"/>
    <cellStyle name="_Recon to Darrin's 5.11.05 proforma_16.07E Wild Horse Wind Expansionwrkingfile SF 2" xfId="5485"/>
    <cellStyle name="_Recon to Darrin's 5.11.05 proforma_16.37E Wild Horse Expansion DeferralRevwrkingfile SF" xfId="5486"/>
    <cellStyle name="_Recon to Darrin's 5.11.05 proforma_16.37E Wild Horse Expansion DeferralRevwrkingfile SF 2" xfId="5487"/>
    <cellStyle name="_Recon to Darrin's 5.11.05 proforma_2010 PTC's July1_Dec31 2010 " xfId="3281"/>
    <cellStyle name="_Recon to Darrin's 5.11.05 proforma_2010 PTC's Sept10_Aug11 (Version 4)" xfId="3282"/>
    <cellStyle name="_Recon to Darrin's 5.11.05 proforma_3.01 Income Statement" xfId="3620"/>
    <cellStyle name="_Recon to Darrin's 5.11.05 proforma_4 31 Regulatory Assets and Liabilities  7 06- Exhibit D" xfId="3621"/>
    <cellStyle name="_Recon to Darrin's 5.11.05 proforma_4 31 Regulatory Assets and Liabilities  7 06- Exhibit D 2" xfId="5488"/>
    <cellStyle name="_Recon to Darrin's 5.11.05 proforma_4 32 Regulatory Assets and Liabilities  7 06- Exhibit D" xfId="3622"/>
    <cellStyle name="_Recon to Darrin's 5.11.05 proforma_4 32 Regulatory Assets and Liabilities  7 06- Exhibit D 2" xfId="5489"/>
    <cellStyle name="_Recon to Darrin's 5.11.05 proforma_Att B to RECs proceeds proposal" xfId="3283"/>
    <cellStyle name="_Recon to Darrin's 5.11.05 proforma_Backup for Attachment B 2010-09-09" xfId="3284"/>
    <cellStyle name="_Recon to Darrin's 5.11.05 proforma_Bench Request - Attachment B" xfId="3285"/>
    <cellStyle name="_Recon to Darrin's 5.11.05 proforma_Book2" xfId="5490"/>
    <cellStyle name="_Recon to Darrin's 5.11.05 proforma_Book2 2" xfId="5491"/>
    <cellStyle name="_Recon to Darrin's 5.11.05 proforma_Book2_Adj Bench DR 3 for Initial Briefs (Electric)" xfId="5492"/>
    <cellStyle name="_Recon to Darrin's 5.11.05 proforma_Book2_Adj Bench DR 3 for Initial Briefs (Electric) 2" xfId="5493"/>
    <cellStyle name="_Recon to Darrin's 5.11.05 proforma_Book2_Electric Rev Req Model (2009 GRC) Rebuttal" xfId="5494"/>
    <cellStyle name="_Recon to Darrin's 5.11.05 proforma_Book2_Electric Rev Req Model (2009 GRC) Rebuttal 2" xfId="5495"/>
    <cellStyle name="_Recon to Darrin's 5.11.05 proforma_Book2_Electric Rev Req Model (2009 GRC) Rebuttal REmoval of New  WH Solar AdjustMI" xfId="5496"/>
    <cellStyle name="_Recon to Darrin's 5.11.05 proforma_Book2_Electric Rev Req Model (2009 GRC) Rebuttal REmoval of New  WH Solar AdjustMI 2" xfId="5497"/>
    <cellStyle name="_Recon to Darrin's 5.11.05 proforma_Book2_Electric Rev Req Model (2009 GRC) Revised 01-18-2010" xfId="5498"/>
    <cellStyle name="_Recon to Darrin's 5.11.05 proforma_Book2_Electric Rev Req Model (2009 GRC) Revised 01-18-2010 2" xfId="5499"/>
    <cellStyle name="_Recon to Darrin's 5.11.05 proforma_Book2_Final Order Electric EXHIBIT A-1" xfId="5500"/>
    <cellStyle name="_Recon to Darrin's 5.11.05 proforma_Book2_Final Order Electric EXHIBIT A-1 2" xfId="5501"/>
    <cellStyle name="_Recon to Darrin's 5.11.05 proforma_Book4" xfId="5502"/>
    <cellStyle name="_Recon to Darrin's 5.11.05 proforma_Book4 2" xfId="5503"/>
    <cellStyle name="_Recon to Darrin's 5.11.05 proforma_Book9" xfId="3623"/>
    <cellStyle name="_Recon to Darrin's 5.11.05 proforma_Book9 2" xfId="5504"/>
    <cellStyle name="_Recon to Darrin's 5.11.05 proforma_Check the Interest Calculation" xfId="3286"/>
    <cellStyle name="_Recon to Darrin's 5.11.05 proforma_Check the Interest Calculation_Scenario 1 REC vs PTC Offset" xfId="3287"/>
    <cellStyle name="_Recon to Darrin's 5.11.05 proforma_Check the Interest Calculation_Scenario 3" xfId="3288"/>
    <cellStyle name="_Recon to Darrin's 5.11.05 proforma_DWH-08 (Rate Spread &amp; Design Workpapers)" xfId="149"/>
    <cellStyle name="_Recon to Darrin's 5.11.05 proforma_Final 2008 PTC Rate Design Workpapers 10.27.08" xfId="150"/>
    <cellStyle name="_Recon to Darrin's 5.11.05 proforma_Final 2009 Electric Low Income Workpapers" xfId="151"/>
    <cellStyle name="_Recon to Darrin's 5.11.05 proforma_INPUTS" xfId="152"/>
    <cellStyle name="_Recon to Darrin's 5.11.05 proforma_INPUTS 2" xfId="5505"/>
    <cellStyle name="_Recon to Darrin's 5.11.05 proforma_Low Income 2010 RevRequirement" xfId="3289"/>
    <cellStyle name="_Recon to Darrin's 5.11.05 proforma_Low Income 2010 RevRequirement (2)" xfId="3290"/>
    <cellStyle name="_Recon to Darrin's 5.11.05 proforma_Oct2010toSep2011LwIncLead" xfId="3291"/>
    <cellStyle name="_Recon to Darrin's 5.11.05 proforma_Power Costs - Comparison bx Rbtl-Staff-Jt-PC" xfId="5506"/>
    <cellStyle name="_Recon to Darrin's 5.11.05 proforma_Power Costs - Comparison bx Rbtl-Staff-Jt-PC 2" xfId="5507"/>
    <cellStyle name="_Recon to Darrin's 5.11.05 proforma_Power Costs - Comparison bx Rbtl-Staff-Jt-PC_Adj Bench DR 3 for Initial Briefs (Electric)" xfId="5508"/>
    <cellStyle name="_Recon to Darrin's 5.11.05 proforma_Power Costs - Comparison bx Rbtl-Staff-Jt-PC_Adj Bench DR 3 for Initial Briefs (Electric) 2" xfId="5509"/>
    <cellStyle name="_Recon to Darrin's 5.11.05 proforma_Power Costs - Comparison bx Rbtl-Staff-Jt-PC_Electric Rev Req Model (2009 GRC) Rebuttal" xfId="5510"/>
    <cellStyle name="_Recon to Darrin's 5.11.05 proforma_Power Costs - Comparison bx Rbtl-Staff-Jt-PC_Electric Rev Req Model (2009 GRC) Rebuttal 2" xfId="5511"/>
    <cellStyle name="_Recon to Darrin's 5.11.05 proforma_Power Costs - Comparison bx Rbtl-Staff-Jt-PC_Electric Rev Req Model (2009 GRC) Rebuttal REmoval of New  WH Solar AdjustMI" xfId="5512"/>
    <cellStyle name="_Recon to Darrin's 5.11.05 proforma_Power Costs - Comparison bx Rbtl-Staff-Jt-PC_Electric Rev Req Model (2009 GRC) Rebuttal REmoval of New  WH Solar AdjustMI 2" xfId="5513"/>
    <cellStyle name="_Recon to Darrin's 5.11.05 proforma_Power Costs - Comparison bx Rbtl-Staff-Jt-PC_Electric Rev Req Model (2009 GRC) Revised 01-18-2010" xfId="5514"/>
    <cellStyle name="_Recon to Darrin's 5.11.05 proforma_Power Costs - Comparison bx Rbtl-Staff-Jt-PC_Electric Rev Req Model (2009 GRC) Revised 01-18-2010 2" xfId="5515"/>
    <cellStyle name="_Recon to Darrin's 5.11.05 proforma_Power Costs - Comparison bx Rbtl-Staff-Jt-PC_Final Order Electric EXHIBIT A-1" xfId="5516"/>
    <cellStyle name="_Recon to Darrin's 5.11.05 proforma_Power Costs - Comparison bx Rbtl-Staff-Jt-PC_Final Order Electric EXHIBIT A-1 2" xfId="5517"/>
    <cellStyle name="_Recon to Darrin's 5.11.05 proforma_Production Adj 4.37" xfId="153"/>
    <cellStyle name="_Recon to Darrin's 5.11.05 proforma_Production Adj 4.37 2" xfId="5518"/>
    <cellStyle name="_Recon to Darrin's 5.11.05 proforma_Purchased Power Adj 4.03" xfId="154"/>
    <cellStyle name="_Recon to Darrin's 5.11.05 proforma_Purchased Power Adj 4.03 2" xfId="5519"/>
    <cellStyle name="_Recon to Darrin's 5.11.05 proforma_Rebuttal Power Costs" xfId="5520"/>
    <cellStyle name="_Recon to Darrin's 5.11.05 proforma_Rebuttal Power Costs 2" xfId="5521"/>
    <cellStyle name="_Recon to Darrin's 5.11.05 proforma_Rebuttal Power Costs_Adj Bench DR 3 for Initial Briefs (Electric)" xfId="5522"/>
    <cellStyle name="_Recon to Darrin's 5.11.05 proforma_Rebuttal Power Costs_Adj Bench DR 3 for Initial Briefs (Electric) 2" xfId="5523"/>
    <cellStyle name="_Recon to Darrin's 5.11.05 proforma_Rebuttal Power Costs_Electric Rev Req Model (2009 GRC) Rebuttal" xfId="5524"/>
    <cellStyle name="_Recon to Darrin's 5.11.05 proforma_Rebuttal Power Costs_Electric Rev Req Model (2009 GRC) Rebuttal 2" xfId="5525"/>
    <cellStyle name="_Recon to Darrin's 5.11.05 proforma_Rebuttal Power Costs_Electric Rev Req Model (2009 GRC) Rebuttal REmoval of New  WH Solar AdjustMI" xfId="5526"/>
    <cellStyle name="_Recon to Darrin's 5.11.05 proforma_Rebuttal Power Costs_Electric Rev Req Model (2009 GRC) Rebuttal REmoval of New  WH Solar AdjustMI 2" xfId="5527"/>
    <cellStyle name="_Recon to Darrin's 5.11.05 proforma_Rebuttal Power Costs_Electric Rev Req Model (2009 GRC) Revised 01-18-2010" xfId="5528"/>
    <cellStyle name="_Recon to Darrin's 5.11.05 proforma_Rebuttal Power Costs_Electric Rev Req Model (2009 GRC) Revised 01-18-2010 2" xfId="5529"/>
    <cellStyle name="_Recon to Darrin's 5.11.05 proforma_Rebuttal Power Costs_Final Order Electric EXHIBIT A-1" xfId="5530"/>
    <cellStyle name="_Recon to Darrin's 5.11.05 proforma_Rebuttal Power Costs_Final Order Electric EXHIBIT A-1 2" xfId="5531"/>
    <cellStyle name="_Recon to Darrin's 5.11.05 proforma_RECS vs PTC's w Interest 6-28-10" xfId="3292"/>
    <cellStyle name="_Recon to Darrin's 5.11.05 proforma_ROR &amp; CONV FACTOR" xfId="3293"/>
    <cellStyle name="_Recon to Darrin's 5.11.05 proforma_ROR &amp; CONV FACTOR 2" xfId="5532"/>
    <cellStyle name="_Recon to Darrin's 5.11.05 proforma_ROR 5.02" xfId="155"/>
    <cellStyle name="_Recon to Darrin's 5.11.05 proforma_ROR 5.02 2" xfId="5533"/>
    <cellStyle name="_Recon to Darrin's 5.11.05 proforma_Typical Residential Impacts 10.27.08" xfId="156"/>
    <cellStyle name="_Revenue" xfId="157"/>
    <cellStyle name="_Revenue_2.01G Temp Normalization(C) NEW WAY DM" xfId="5534"/>
    <cellStyle name="_Revenue_2.02G Revenues and Expenses NEW WAY DM" xfId="5535"/>
    <cellStyle name="_Revenue_4.01G Temp Normalization (C)" xfId="5536"/>
    <cellStyle name="_Revenue_4.01G Temp Normalization(HC)" xfId="5537"/>
    <cellStyle name="_Revenue_4.01G Temp Normalization(HC)new" xfId="5538"/>
    <cellStyle name="_Revenue_4.01G Temp Normalization(not used)" xfId="5539"/>
    <cellStyle name="_Revenue_Book1" xfId="5540"/>
    <cellStyle name="_Revenue_Data" xfId="489"/>
    <cellStyle name="_Revenue_Data_1" xfId="490"/>
    <cellStyle name="_Revenue_Data_Pro Forma Rev 09 GRC" xfId="491"/>
    <cellStyle name="_Revenue_Data_Pro Forma Rev 2010 GRC" xfId="492"/>
    <cellStyle name="_Revenue_Data_Pro Forma Rev 2010 GRC_Preliminary" xfId="493"/>
    <cellStyle name="_Revenue_Data_Revenue (Feb 09 - Jan 10)" xfId="494"/>
    <cellStyle name="_Revenue_Data_Revenue (Jan 09 - Dec 09)" xfId="495"/>
    <cellStyle name="_Revenue_Data_Revenue (Mar 09 - Feb 10)" xfId="496"/>
    <cellStyle name="_Revenue_Data_Volume Exhibit (Jan09 - Dec09)" xfId="497"/>
    <cellStyle name="_Revenue_Mins" xfId="498"/>
    <cellStyle name="_Revenue_Pro Forma Rev 07 GRC" xfId="158"/>
    <cellStyle name="_Revenue_Pro Forma Rev 08 GRC" xfId="159"/>
    <cellStyle name="_Revenue_Pro Forma Rev 09 GRC" xfId="499"/>
    <cellStyle name="_Revenue_Pro Forma Rev 2010 GRC" xfId="500"/>
    <cellStyle name="_Revenue_Pro Forma Rev 2010 GRC_Preliminary" xfId="501"/>
    <cellStyle name="_Revenue_Revenue (Feb 09 - Jan 10)" xfId="502"/>
    <cellStyle name="_Revenue_Revenue (Jan 09 - Dec 09)" xfId="503"/>
    <cellStyle name="_Revenue_Revenue (Mar 09 - Feb 10)" xfId="504"/>
    <cellStyle name="_Revenue_Revenue Proforma_Restating Gas 11-16-07" xfId="5541"/>
    <cellStyle name="_Revenue_Sheet2" xfId="505"/>
    <cellStyle name="_Revenue_Therms Data" xfId="160"/>
    <cellStyle name="_Revenue_Therms Data Rerun" xfId="506"/>
    <cellStyle name="_Revenue_Volume Exhibit (Jan09 - Dec09)" xfId="507"/>
    <cellStyle name="_x0013__Scenario 1 REC vs PTC Offset" xfId="3294"/>
    <cellStyle name="_x0013__Scenario 3" xfId="3295"/>
    <cellStyle name="_Sumas Proforma - 11-09-07" xfId="3624"/>
    <cellStyle name="_Sumas Property Taxes v1" xfId="3625"/>
    <cellStyle name="_Tenaska Comparison" xfId="161"/>
    <cellStyle name="_Tenaska Comparison 2" xfId="5542"/>
    <cellStyle name="_Tenaska Comparison 2 2" xfId="5543"/>
    <cellStyle name="_Tenaska Comparison 3" xfId="5544"/>
    <cellStyle name="_Tenaska Comparison_(C) WHE Proforma with ITC cash grant 10 Yr Amort_for deferral_102809" xfId="5545"/>
    <cellStyle name="_Tenaska Comparison_(C) WHE Proforma with ITC cash grant 10 Yr Amort_for deferral_102809 2" xfId="5546"/>
    <cellStyle name="_Tenaska Comparison_(C) WHE Proforma with ITC cash grant 10 Yr Amort_for deferral_102809_16.07E Wild Horse Wind Expansionwrkingfile" xfId="5547"/>
    <cellStyle name="_Tenaska Comparison_(C) WHE Proforma with ITC cash grant 10 Yr Amort_for deferral_102809_16.07E Wild Horse Wind Expansionwrkingfile 2" xfId="5548"/>
    <cellStyle name="_Tenaska Comparison_(C) WHE Proforma with ITC cash grant 10 Yr Amort_for deferral_102809_16.07E Wild Horse Wind Expansionwrkingfile SF" xfId="5549"/>
    <cellStyle name="_Tenaska Comparison_(C) WHE Proforma with ITC cash grant 10 Yr Amort_for deferral_102809_16.07E Wild Horse Wind Expansionwrkingfile SF 2" xfId="5550"/>
    <cellStyle name="_Tenaska Comparison_(C) WHE Proforma with ITC cash grant 10 Yr Amort_for deferral_102809_16.37E Wild Horse Expansion DeferralRevwrkingfile SF" xfId="5551"/>
    <cellStyle name="_Tenaska Comparison_(C) WHE Proforma with ITC cash grant 10 Yr Amort_for deferral_102809_16.37E Wild Horse Expansion DeferralRevwrkingfile SF 2" xfId="5552"/>
    <cellStyle name="_Tenaska Comparison_(C) WHE Proforma with ITC cash grant 10 Yr Amort_for rebuttal_120709" xfId="5553"/>
    <cellStyle name="_Tenaska Comparison_(C) WHE Proforma with ITC cash grant 10 Yr Amort_for rebuttal_120709 2" xfId="5554"/>
    <cellStyle name="_Tenaska Comparison_04.07E Wild Horse Wind Expansion" xfId="5555"/>
    <cellStyle name="_Tenaska Comparison_04.07E Wild Horse Wind Expansion 2" xfId="5556"/>
    <cellStyle name="_Tenaska Comparison_04.07E Wild Horse Wind Expansion_16.07E Wild Horse Wind Expansionwrkingfile" xfId="5557"/>
    <cellStyle name="_Tenaska Comparison_04.07E Wild Horse Wind Expansion_16.07E Wild Horse Wind Expansionwrkingfile 2" xfId="5558"/>
    <cellStyle name="_Tenaska Comparison_04.07E Wild Horse Wind Expansion_16.07E Wild Horse Wind Expansionwrkingfile SF" xfId="5559"/>
    <cellStyle name="_Tenaska Comparison_04.07E Wild Horse Wind Expansion_16.07E Wild Horse Wind Expansionwrkingfile SF 2" xfId="5560"/>
    <cellStyle name="_Tenaska Comparison_04.07E Wild Horse Wind Expansion_16.37E Wild Horse Expansion DeferralRevwrkingfile SF" xfId="5561"/>
    <cellStyle name="_Tenaska Comparison_04.07E Wild Horse Wind Expansion_16.37E Wild Horse Expansion DeferralRevwrkingfile SF 2" xfId="5562"/>
    <cellStyle name="_Tenaska Comparison_16.07E Wild Horse Wind Expansionwrkingfile" xfId="5563"/>
    <cellStyle name="_Tenaska Comparison_16.07E Wild Horse Wind Expansionwrkingfile 2" xfId="5564"/>
    <cellStyle name="_Tenaska Comparison_16.07E Wild Horse Wind Expansionwrkingfile SF" xfId="5565"/>
    <cellStyle name="_Tenaska Comparison_16.07E Wild Horse Wind Expansionwrkingfile SF 2" xfId="5566"/>
    <cellStyle name="_Tenaska Comparison_16.37E Wild Horse Expansion DeferralRevwrkingfile SF" xfId="5567"/>
    <cellStyle name="_Tenaska Comparison_16.37E Wild Horse Expansion DeferralRevwrkingfile SF 2" xfId="5568"/>
    <cellStyle name="_Tenaska Comparison_3.01 Income Statement" xfId="3626"/>
    <cellStyle name="_Tenaska Comparison_4 31 Regulatory Assets and Liabilities  7 06- Exhibit D" xfId="3627"/>
    <cellStyle name="_Tenaska Comparison_4 31 Regulatory Assets and Liabilities  7 06- Exhibit D 2" xfId="5569"/>
    <cellStyle name="_Tenaska Comparison_4 32 Regulatory Assets and Liabilities  7 06- Exhibit D" xfId="3628"/>
    <cellStyle name="_Tenaska Comparison_4 32 Regulatory Assets and Liabilities  7 06- Exhibit D 2" xfId="5570"/>
    <cellStyle name="_Tenaska Comparison_Book2" xfId="5571"/>
    <cellStyle name="_Tenaska Comparison_Book2 2" xfId="5572"/>
    <cellStyle name="_Tenaska Comparison_Book2_Adj Bench DR 3 for Initial Briefs (Electric)" xfId="5573"/>
    <cellStyle name="_Tenaska Comparison_Book2_Adj Bench DR 3 for Initial Briefs (Electric) 2" xfId="5574"/>
    <cellStyle name="_Tenaska Comparison_Book2_Electric Rev Req Model (2009 GRC) Rebuttal" xfId="5575"/>
    <cellStyle name="_Tenaska Comparison_Book2_Electric Rev Req Model (2009 GRC) Rebuttal 2" xfId="5576"/>
    <cellStyle name="_Tenaska Comparison_Book2_Electric Rev Req Model (2009 GRC) Rebuttal REmoval of New  WH Solar AdjustMI" xfId="5577"/>
    <cellStyle name="_Tenaska Comparison_Book2_Electric Rev Req Model (2009 GRC) Rebuttal REmoval of New  WH Solar AdjustMI 2" xfId="5578"/>
    <cellStyle name="_Tenaska Comparison_Book2_Electric Rev Req Model (2009 GRC) Revised 01-18-2010" xfId="5579"/>
    <cellStyle name="_Tenaska Comparison_Book2_Electric Rev Req Model (2009 GRC) Revised 01-18-2010 2" xfId="5580"/>
    <cellStyle name="_Tenaska Comparison_Book2_Final Order Electric EXHIBIT A-1" xfId="5581"/>
    <cellStyle name="_Tenaska Comparison_Book2_Final Order Electric EXHIBIT A-1 2" xfId="5582"/>
    <cellStyle name="_Tenaska Comparison_Book4" xfId="5583"/>
    <cellStyle name="_Tenaska Comparison_Book4 2" xfId="5584"/>
    <cellStyle name="_Tenaska Comparison_Book9" xfId="3629"/>
    <cellStyle name="_Tenaska Comparison_Book9 2" xfId="5585"/>
    <cellStyle name="_Tenaska Comparison_Electric COS Inputs" xfId="162"/>
    <cellStyle name="_Tenaska Comparison_Electric COS Inputs 2" xfId="5586"/>
    <cellStyle name="_Tenaska Comparison_Electric COS Inputs 2 2" xfId="5587"/>
    <cellStyle name="_Tenaska Comparison_Electric COS Inputs 2 3" xfId="5588"/>
    <cellStyle name="_Tenaska Comparison_Electric COS Inputs 2 4" xfId="5589"/>
    <cellStyle name="_Tenaska Comparison_Electric COS Inputs 3" xfId="5590"/>
    <cellStyle name="_Tenaska Comparison_Electric COS Inputs 4" xfId="5591"/>
    <cellStyle name="_Tenaska Comparison_Electric COS Inputs_Low Income 2010 RevRequirement" xfId="3296"/>
    <cellStyle name="_Tenaska Comparison_Electric COS Inputs_Low Income 2010 RevRequirement (2)" xfId="3297"/>
    <cellStyle name="_Tenaska Comparison_Electric COS Inputs_Oct2010toSep2011LwIncLead" xfId="3298"/>
    <cellStyle name="_Tenaska Comparison_Power Costs - Comparison bx Rbtl-Staff-Jt-PC" xfId="5592"/>
    <cellStyle name="_Tenaska Comparison_Power Costs - Comparison bx Rbtl-Staff-Jt-PC 2" xfId="5593"/>
    <cellStyle name="_Tenaska Comparison_Power Costs - Comparison bx Rbtl-Staff-Jt-PC_Adj Bench DR 3 for Initial Briefs (Electric)" xfId="5594"/>
    <cellStyle name="_Tenaska Comparison_Power Costs - Comparison bx Rbtl-Staff-Jt-PC_Adj Bench DR 3 for Initial Briefs (Electric) 2" xfId="5595"/>
    <cellStyle name="_Tenaska Comparison_Power Costs - Comparison bx Rbtl-Staff-Jt-PC_Electric Rev Req Model (2009 GRC) Rebuttal" xfId="5596"/>
    <cellStyle name="_Tenaska Comparison_Power Costs - Comparison bx Rbtl-Staff-Jt-PC_Electric Rev Req Model (2009 GRC) Rebuttal 2" xfId="5597"/>
    <cellStyle name="_Tenaska Comparison_Power Costs - Comparison bx Rbtl-Staff-Jt-PC_Electric Rev Req Model (2009 GRC) Rebuttal REmoval of New  WH Solar AdjustMI" xfId="5598"/>
    <cellStyle name="_Tenaska Comparison_Power Costs - Comparison bx Rbtl-Staff-Jt-PC_Electric Rev Req Model (2009 GRC) Rebuttal REmoval of New  WH Solar AdjustMI 2" xfId="5599"/>
    <cellStyle name="_Tenaska Comparison_Power Costs - Comparison bx Rbtl-Staff-Jt-PC_Electric Rev Req Model (2009 GRC) Revised 01-18-2010" xfId="5600"/>
    <cellStyle name="_Tenaska Comparison_Power Costs - Comparison bx Rbtl-Staff-Jt-PC_Electric Rev Req Model (2009 GRC) Revised 01-18-2010 2" xfId="5601"/>
    <cellStyle name="_Tenaska Comparison_Power Costs - Comparison bx Rbtl-Staff-Jt-PC_Final Order Electric EXHIBIT A-1" xfId="5602"/>
    <cellStyle name="_Tenaska Comparison_Power Costs - Comparison bx Rbtl-Staff-Jt-PC_Final Order Electric EXHIBIT A-1 2" xfId="5603"/>
    <cellStyle name="_Tenaska Comparison_Production Adj 4.37" xfId="163"/>
    <cellStyle name="_Tenaska Comparison_Production Adj 4.37 2" xfId="5604"/>
    <cellStyle name="_Tenaska Comparison_Purchased Power Adj 4.03" xfId="164"/>
    <cellStyle name="_Tenaska Comparison_Purchased Power Adj 4.03 2" xfId="5605"/>
    <cellStyle name="_Tenaska Comparison_Rebuttal Power Costs" xfId="5606"/>
    <cellStyle name="_Tenaska Comparison_Rebuttal Power Costs 2" xfId="5607"/>
    <cellStyle name="_Tenaska Comparison_Rebuttal Power Costs_Adj Bench DR 3 for Initial Briefs (Electric)" xfId="5608"/>
    <cellStyle name="_Tenaska Comparison_Rebuttal Power Costs_Adj Bench DR 3 for Initial Briefs (Electric) 2" xfId="5609"/>
    <cellStyle name="_Tenaska Comparison_Rebuttal Power Costs_Electric Rev Req Model (2009 GRC) Rebuttal" xfId="5610"/>
    <cellStyle name="_Tenaska Comparison_Rebuttal Power Costs_Electric Rev Req Model (2009 GRC) Rebuttal 2" xfId="5611"/>
    <cellStyle name="_Tenaska Comparison_Rebuttal Power Costs_Electric Rev Req Model (2009 GRC) Rebuttal REmoval of New  WH Solar AdjustMI" xfId="5612"/>
    <cellStyle name="_Tenaska Comparison_Rebuttal Power Costs_Electric Rev Req Model (2009 GRC) Rebuttal REmoval of New  WH Solar AdjustMI 2" xfId="5613"/>
    <cellStyle name="_Tenaska Comparison_Rebuttal Power Costs_Electric Rev Req Model (2009 GRC) Revised 01-18-2010" xfId="5614"/>
    <cellStyle name="_Tenaska Comparison_Rebuttal Power Costs_Electric Rev Req Model (2009 GRC) Revised 01-18-2010 2" xfId="5615"/>
    <cellStyle name="_Tenaska Comparison_Rebuttal Power Costs_Final Order Electric EXHIBIT A-1" xfId="5616"/>
    <cellStyle name="_Tenaska Comparison_Rebuttal Power Costs_Final Order Electric EXHIBIT A-1 2" xfId="5617"/>
    <cellStyle name="_Tenaska Comparison_ROR 5.02" xfId="165"/>
    <cellStyle name="_Tenaska Comparison_ROR 5.02 2" xfId="5618"/>
    <cellStyle name="_x0013__TENASKA REGULATORY ASSET" xfId="5619"/>
    <cellStyle name="_x0013__TENASKA REGULATORY ASSET 2" xfId="5620"/>
    <cellStyle name="_Therms Data" xfId="166"/>
    <cellStyle name="_Therms Data 2" xfId="3398"/>
    <cellStyle name="_Therms Data_Pro Forma Rev 09 GRC" xfId="508"/>
    <cellStyle name="_Therms Data_Pro Forma Rev 2010 GRC" xfId="509"/>
    <cellStyle name="_Therms Data_Pro Forma Rev 2010 GRC_Preliminary" xfId="510"/>
    <cellStyle name="_Therms Data_Revenue (Feb 09 - Jan 10)" xfId="511"/>
    <cellStyle name="_Therms Data_Revenue (Jan 09 - Dec 09)" xfId="512"/>
    <cellStyle name="_Therms Data_Revenue (Mar 09 - Feb 10)" xfId="513"/>
    <cellStyle name="_Therms Data_Volume Exhibit (Jan09 - Dec09)" xfId="514"/>
    <cellStyle name="_Value Copy 11 30 05 gas 12 09 05 AURORA at 12 14 05" xfId="167"/>
    <cellStyle name="_Value Copy 11 30 05 gas 12 09 05 AURORA at 12 14 05 2" xfId="3630"/>
    <cellStyle name="_Value Copy 11 30 05 gas 12 09 05 AURORA at 12 14 05 2 2" xfId="5621"/>
    <cellStyle name="_Value Copy 11 30 05 gas 12 09 05 AURORA at 12 14 05 3" xfId="5622"/>
    <cellStyle name="_Value Copy 11 30 05 gas 12 09 05 AURORA at 12 14 05_04 07E Wild Horse Wind Expansion (C) (2)" xfId="168"/>
    <cellStyle name="_Value Copy 11 30 05 gas 12 09 05 AURORA at 12 14 05_04 07E Wild Horse Wind Expansion (C) (2) 2" xfId="5623"/>
    <cellStyle name="_Value Copy 11 30 05 gas 12 09 05 AURORA at 12 14 05_04 07E Wild Horse Wind Expansion (C) (2)_Adj Bench DR 3 for Initial Briefs (Electric)" xfId="5624"/>
    <cellStyle name="_Value Copy 11 30 05 gas 12 09 05 AURORA at 12 14 05_04 07E Wild Horse Wind Expansion (C) (2)_Adj Bench DR 3 for Initial Briefs (Electric) 2" xfId="5625"/>
    <cellStyle name="_Value Copy 11 30 05 gas 12 09 05 AURORA at 12 14 05_04 07E Wild Horse Wind Expansion (C) (2)_Electric Rev Req Model (2009 GRC) " xfId="3631"/>
    <cellStyle name="_Value Copy 11 30 05 gas 12 09 05 AURORA at 12 14 05_04 07E Wild Horse Wind Expansion (C) (2)_Electric Rev Req Model (2009 GRC)  2" xfId="5626"/>
    <cellStyle name="_Value Copy 11 30 05 gas 12 09 05 AURORA at 12 14 05_04 07E Wild Horse Wind Expansion (C) (2)_Electric Rev Req Model (2009 GRC) Rebuttal" xfId="5627"/>
    <cellStyle name="_Value Copy 11 30 05 gas 12 09 05 AURORA at 12 14 05_04 07E Wild Horse Wind Expansion (C) (2)_Electric Rev Req Model (2009 GRC) Rebuttal 2" xfId="5628"/>
    <cellStyle name="_Value Copy 11 30 05 gas 12 09 05 AURORA at 12 14 05_04 07E Wild Horse Wind Expansion (C) (2)_Electric Rev Req Model (2009 GRC) Rebuttal REmoval of New  WH Solar AdjustMI" xfId="5629"/>
    <cellStyle name="_Value Copy 11 30 05 gas 12 09 05 AURORA at 12 14 05_04 07E Wild Horse Wind Expansion (C) (2)_Electric Rev Req Model (2009 GRC) Rebuttal REmoval of New  WH Solar AdjustMI 2" xfId="5630"/>
    <cellStyle name="_Value Copy 11 30 05 gas 12 09 05 AURORA at 12 14 05_04 07E Wild Horse Wind Expansion (C) (2)_Electric Rev Req Model (2009 GRC) Revised 01-18-2010" xfId="5631"/>
    <cellStyle name="_Value Copy 11 30 05 gas 12 09 05 AURORA at 12 14 05_04 07E Wild Horse Wind Expansion (C) (2)_Electric Rev Req Model (2009 GRC) Revised 01-18-2010 2" xfId="5632"/>
    <cellStyle name="_Value Copy 11 30 05 gas 12 09 05 AURORA at 12 14 05_04 07E Wild Horse Wind Expansion (C) (2)_Final Order Electric EXHIBIT A-1" xfId="5633"/>
    <cellStyle name="_Value Copy 11 30 05 gas 12 09 05 AURORA at 12 14 05_04 07E Wild Horse Wind Expansion (C) (2)_Final Order Electric EXHIBIT A-1 2" xfId="5634"/>
    <cellStyle name="_Value Copy 11 30 05 gas 12 09 05 AURORA at 12 14 05_04 07E Wild Horse Wind Expansion (C) (2)_TENASKA REGULATORY ASSET" xfId="5635"/>
    <cellStyle name="_Value Copy 11 30 05 gas 12 09 05 AURORA at 12 14 05_04 07E Wild Horse Wind Expansion (C) (2)_TENASKA REGULATORY ASSET 2" xfId="5636"/>
    <cellStyle name="_Value Copy 11 30 05 gas 12 09 05 AURORA at 12 14 05_16.37E Wild Horse Expansion DeferralRevwrkingfile SF" xfId="5637"/>
    <cellStyle name="_Value Copy 11 30 05 gas 12 09 05 AURORA at 12 14 05_16.37E Wild Horse Expansion DeferralRevwrkingfile SF 2" xfId="5638"/>
    <cellStyle name="_Value Copy 11 30 05 gas 12 09 05 AURORA at 12 14 05_2010 PTC's July1_Dec31 2010 " xfId="3299"/>
    <cellStyle name="_Value Copy 11 30 05 gas 12 09 05 AURORA at 12 14 05_2010 PTC's Sept10_Aug11 (Version 4)" xfId="3300"/>
    <cellStyle name="_Value Copy 11 30 05 gas 12 09 05 AURORA at 12 14 05_3.01 Income Statement" xfId="3632"/>
    <cellStyle name="_Value Copy 11 30 05 gas 12 09 05 AURORA at 12 14 05_4 31 Regulatory Assets and Liabilities  7 06- Exhibit D" xfId="3633"/>
    <cellStyle name="_Value Copy 11 30 05 gas 12 09 05 AURORA at 12 14 05_4 31 Regulatory Assets and Liabilities  7 06- Exhibit D 2" xfId="5639"/>
    <cellStyle name="_Value Copy 11 30 05 gas 12 09 05 AURORA at 12 14 05_4 32 Regulatory Assets and Liabilities  7 06- Exhibit D" xfId="3634"/>
    <cellStyle name="_Value Copy 11 30 05 gas 12 09 05 AURORA at 12 14 05_4 32 Regulatory Assets and Liabilities  7 06- Exhibit D 2" xfId="5640"/>
    <cellStyle name="_Value Copy 11 30 05 gas 12 09 05 AURORA at 12 14 05_Att B to RECs proceeds proposal" xfId="3301"/>
    <cellStyle name="_Value Copy 11 30 05 gas 12 09 05 AURORA at 12 14 05_Backup for Attachment B 2010-09-09" xfId="3302"/>
    <cellStyle name="_Value Copy 11 30 05 gas 12 09 05 AURORA at 12 14 05_Bench Request - Attachment B" xfId="3303"/>
    <cellStyle name="_Value Copy 11 30 05 gas 12 09 05 AURORA at 12 14 05_Book2" xfId="5641"/>
    <cellStyle name="_Value Copy 11 30 05 gas 12 09 05 AURORA at 12 14 05_Book2 2" xfId="5642"/>
    <cellStyle name="_Value Copy 11 30 05 gas 12 09 05 AURORA at 12 14 05_Book2_Adj Bench DR 3 for Initial Briefs (Electric)" xfId="5643"/>
    <cellStyle name="_Value Copy 11 30 05 gas 12 09 05 AURORA at 12 14 05_Book2_Adj Bench DR 3 for Initial Briefs (Electric) 2" xfId="5644"/>
    <cellStyle name="_Value Copy 11 30 05 gas 12 09 05 AURORA at 12 14 05_Book2_Electric Rev Req Model (2009 GRC) Rebuttal" xfId="5645"/>
    <cellStyle name="_Value Copy 11 30 05 gas 12 09 05 AURORA at 12 14 05_Book2_Electric Rev Req Model (2009 GRC) Rebuttal 2" xfId="5646"/>
    <cellStyle name="_Value Copy 11 30 05 gas 12 09 05 AURORA at 12 14 05_Book2_Electric Rev Req Model (2009 GRC) Rebuttal REmoval of New  WH Solar AdjustMI" xfId="5647"/>
    <cellStyle name="_Value Copy 11 30 05 gas 12 09 05 AURORA at 12 14 05_Book2_Electric Rev Req Model (2009 GRC) Rebuttal REmoval of New  WH Solar AdjustMI 2" xfId="5648"/>
    <cellStyle name="_Value Copy 11 30 05 gas 12 09 05 AURORA at 12 14 05_Book2_Electric Rev Req Model (2009 GRC) Revised 01-18-2010" xfId="5649"/>
    <cellStyle name="_Value Copy 11 30 05 gas 12 09 05 AURORA at 12 14 05_Book2_Electric Rev Req Model (2009 GRC) Revised 01-18-2010 2" xfId="5650"/>
    <cellStyle name="_Value Copy 11 30 05 gas 12 09 05 AURORA at 12 14 05_Book2_Final Order Electric EXHIBIT A-1" xfId="5651"/>
    <cellStyle name="_Value Copy 11 30 05 gas 12 09 05 AURORA at 12 14 05_Book2_Final Order Electric EXHIBIT A-1 2" xfId="5652"/>
    <cellStyle name="_Value Copy 11 30 05 gas 12 09 05 AURORA at 12 14 05_Book4" xfId="5653"/>
    <cellStyle name="_Value Copy 11 30 05 gas 12 09 05 AURORA at 12 14 05_Book4 2" xfId="5654"/>
    <cellStyle name="_Value Copy 11 30 05 gas 12 09 05 AURORA at 12 14 05_Book9" xfId="3635"/>
    <cellStyle name="_Value Copy 11 30 05 gas 12 09 05 AURORA at 12 14 05_Book9 2" xfId="5655"/>
    <cellStyle name="_Value Copy 11 30 05 gas 12 09 05 AURORA at 12 14 05_Check the Interest Calculation" xfId="3304"/>
    <cellStyle name="_Value Copy 11 30 05 gas 12 09 05 AURORA at 12 14 05_Check the Interest Calculation_Scenario 1 REC vs PTC Offset" xfId="3305"/>
    <cellStyle name="_Value Copy 11 30 05 gas 12 09 05 AURORA at 12 14 05_Check the Interest Calculation_Scenario 3" xfId="3306"/>
    <cellStyle name="_Value Copy 11 30 05 gas 12 09 05 AURORA at 12 14 05_Direct Assignment Distribution Plant 2008" xfId="169"/>
    <cellStyle name="_Value Copy 11 30 05 gas 12 09 05 AURORA at 12 14 05_Direct Assignment Distribution Plant 2008 2" xfId="5656"/>
    <cellStyle name="_Value Copy 11 30 05 gas 12 09 05 AURORA at 12 14 05_Direct Assignment Distribution Plant 2008 2 2" xfId="5657"/>
    <cellStyle name="_Value Copy 11 30 05 gas 12 09 05 AURORA at 12 14 05_Direct Assignment Distribution Plant 2008 2 3" xfId="5658"/>
    <cellStyle name="_Value Copy 11 30 05 gas 12 09 05 AURORA at 12 14 05_Direct Assignment Distribution Plant 2008 2 4" xfId="5659"/>
    <cellStyle name="_Value Copy 11 30 05 gas 12 09 05 AURORA at 12 14 05_Direct Assignment Distribution Plant 2008 3" xfId="5660"/>
    <cellStyle name="_Value Copy 11 30 05 gas 12 09 05 AURORA at 12 14 05_Direct Assignment Distribution Plant 2008 4" xfId="5661"/>
    <cellStyle name="_Value Copy 11 30 05 gas 12 09 05 AURORA at 12 14 05_Direct Assignment Distribution Plant 2008_Low Income 2010 RevRequirement" xfId="3307"/>
    <cellStyle name="_Value Copy 11 30 05 gas 12 09 05 AURORA at 12 14 05_Direct Assignment Distribution Plant 2008_Low Income 2010 RevRequirement (2)" xfId="3308"/>
    <cellStyle name="_Value Copy 11 30 05 gas 12 09 05 AURORA at 12 14 05_Direct Assignment Distribution Plant 2008_Oct2010toSep2011LwIncLead" xfId="3309"/>
    <cellStyle name="_Value Copy 11 30 05 gas 12 09 05 AURORA at 12 14 05_DWH-08 (Rate Spread &amp; Design Workpapers)" xfId="170"/>
    <cellStyle name="_Value Copy 11 30 05 gas 12 09 05 AURORA at 12 14 05_Electric COS Inputs" xfId="171"/>
    <cellStyle name="_Value Copy 11 30 05 gas 12 09 05 AURORA at 12 14 05_Electric COS Inputs 2" xfId="5662"/>
    <cellStyle name="_Value Copy 11 30 05 gas 12 09 05 AURORA at 12 14 05_Electric COS Inputs 2 2" xfId="5663"/>
    <cellStyle name="_Value Copy 11 30 05 gas 12 09 05 AURORA at 12 14 05_Electric COS Inputs 2 3" xfId="5664"/>
    <cellStyle name="_Value Copy 11 30 05 gas 12 09 05 AURORA at 12 14 05_Electric COS Inputs 2 4" xfId="5665"/>
    <cellStyle name="_Value Copy 11 30 05 gas 12 09 05 AURORA at 12 14 05_Electric COS Inputs 3" xfId="5666"/>
    <cellStyle name="_Value Copy 11 30 05 gas 12 09 05 AURORA at 12 14 05_Electric COS Inputs 4" xfId="5667"/>
    <cellStyle name="_Value Copy 11 30 05 gas 12 09 05 AURORA at 12 14 05_Electric COS Inputs_Low Income 2010 RevRequirement" xfId="3310"/>
    <cellStyle name="_Value Copy 11 30 05 gas 12 09 05 AURORA at 12 14 05_Electric COS Inputs_Low Income 2010 RevRequirement (2)" xfId="3311"/>
    <cellStyle name="_Value Copy 11 30 05 gas 12 09 05 AURORA at 12 14 05_Electric COS Inputs_Oct2010toSep2011LwIncLead" xfId="3312"/>
    <cellStyle name="_Value Copy 11 30 05 gas 12 09 05 AURORA at 12 14 05_Electric Rate Spread and Rate Design 3.23.09" xfId="172"/>
    <cellStyle name="_Value Copy 11 30 05 gas 12 09 05 AURORA at 12 14 05_Electric Rate Spread and Rate Design 3.23.09 2" xfId="5668"/>
    <cellStyle name="_Value Copy 11 30 05 gas 12 09 05 AURORA at 12 14 05_Electric Rate Spread and Rate Design 3.23.09 2 2" xfId="5669"/>
    <cellStyle name="_Value Copy 11 30 05 gas 12 09 05 AURORA at 12 14 05_Electric Rate Spread and Rate Design 3.23.09 2 3" xfId="5670"/>
    <cellStyle name="_Value Copy 11 30 05 gas 12 09 05 AURORA at 12 14 05_Electric Rate Spread and Rate Design 3.23.09 2 4" xfId="5671"/>
    <cellStyle name="_Value Copy 11 30 05 gas 12 09 05 AURORA at 12 14 05_Electric Rate Spread and Rate Design 3.23.09 3" xfId="5672"/>
    <cellStyle name="_Value Copy 11 30 05 gas 12 09 05 AURORA at 12 14 05_Electric Rate Spread and Rate Design 3.23.09 4" xfId="5673"/>
    <cellStyle name="_Value Copy 11 30 05 gas 12 09 05 AURORA at 12 14 05_Electric Rate Spread and Rate Design 3.23.09_Low Income 2010 RevRequirement" xfId="3313"/>
    <cellStyle name="_Value Copy 11 30 05 gas 12 09 05 AURORA at 12 14 05_Electric Rate Spread and Rate Design 3.23.09_Low Income 2010 RevRequirement (2)" xfId="3314"/>
    <cellStyle name="_Value Copy 11 30 05 gas 12 09 05 AURORA at 12 14 05_Electric Rate Spread and Rate Design 3.23.09_Oct2010toSep2011LwIncLead" xfId="3315"/>
    <cellStyle name="_Value Copy 11 30 05 gas 12 09 05 AURORA at 12 14 05_Final 2008 PTC Rate Design Workpapers 10.27.08" xfId="173"/>
    <cellStyle name="_Value Copy 11 30 05 gas 12 09 05 AURORA at 12 14 05_Final 2009 Electric Low Income Workpapers" xfId="174"/>
    <cellStyle name="_Value Copy 11 30 05 gas 12 09 05 AURORA at 12 14 05_INPUTS" xfId="175"/>
    <cellStyle name="_Value Copy 11 30 05 gas 12 09 05 AURORA at 12 14 05_INPUTS 2" xfId="5674"/>
    <cellStyle name="_Value Copy 11 30 05 gas 12 09 05 AURORA at 12 14 05_INPUTS 2 2" xfId="5675"/>
    <cellStyle name="_Value Copy 11 30 05 gas 12 09 05 AURORA at 12 14 05_INPUTS 2 3" xfId="5676"/>
    <cellStyle name="_Value Copy 11 30 05 gas 12 09 05 AURORA at 12 14 05_INPUTS 2 4" xfId="5677"/>
    <cellStyle name="_Value Copy 11 30 05 gas 12 09 05 AURORA at 12 14 05_INPUTS 3" xfId="5678"/>
    <cellStyle name="_Value Copy 11 30 05 gas 12 09 05 AURORA at 12 14 05_INPUTS 4" xfId="5679"/>
    <cellStyle name="_Value Copy 11 30 05 gas 12 09 05 AURORA at 12 14 05_INPUTS_Low Income 2010 RevRequirement" xfId="3316"/>
    <cellStyle name="_Value Copy 11 30 05 gas 12 09 05 AURORA at 12 14 05_INPUTS_Low Income 2010 RevRequirement (2)" xfId="3317"/>
    <cellStyle name="_Value Copy 11 30 05 gas 12 09 05 AURORA at 12 14 05_INPUTS_Oct2010toSep2011LwIncLead" xfId="3318"/>
    <cellStyle name="_Value Copy 11 30 05 gas 12 09 05 AURORA at 12 14 05_Leased Transformer &amp; Substation Plant &amp; Rev 12-2009" xfId="176"/>
    <cellStyle name="_Value Copy 11 30 05 gas 12 09 05 AURORA at 12 14 05_Leased Transformer &amp; Substation Plant &amp; Rev 12-2009 2" xfId="5680"/>
    <cellStyle name="_Value Copy 11 30 05 gas 12 09 05 AURORA at 12 14 05_Leased Transformer &amp; Substation Plant &amp; Rev 12-2009 2 2" xfId="5681"/>
    <cellStyle name="_Value Copy 11 30 05 gas 12 09 05 AURORA at 12 14 05_Leased Transformer &amp; Substation Plant &amp; Rev 12-2009 2 3" xfId="5682"/>
    <cellStyle name="_Value Copy 11 30 05 gas 12 09 05 AURORA at 12 14 05_Leased Transformer &amp; Substation Plant &amp; Rev 12-2009 2 4" xfId="5683"/>
    <cellStyle name="_Value Copy 11 30 05 gas 12 09 05 AURORA at 12 14 05_Leased Transformer &amp; Substation Plant &amp; Rev 12-2009 3" xfId="5684"/>
    <cellStyle name="_Value Copy 11 30 05 gas 12 09 05 AURORA at 12 14 05_Leased Transformer &amp; Substation Plant &amp; Rev 12-2009 4" xfId="5685"/>
    <cellStyle name="_Value Copy 11 30 05 gas 12 09 05 AURORA at 12 14 05_Leased Transformer &amp; Substation Plant &amp; Rev 12-2009_Low Income 2010 RevRequirement" xfId="3319"/>
    <cellStyle name="_Value Copy 11 30 05 gas 12 09 05 AURORA at 12 14 05_Leased Transformer &amp; Substation Plant &amp; Rev 12-2009_Low Income 2010 RevRequirement (2)" xfId="3320"/>
    <cellStyle name="_Value Copy 11 30 05 gas 12 09 05 AURORA at 12 14 05_Leased Transformer &amp; Substation Plant &amp; Rev 12-2009_Oct2010toSep2011LwIncLead" xfId="3321"/>
    <cellStyle name="_Value Copy 11 30 05 gas 12 09 05 AURORA at 12 14 05_Low Income 2010 RevRequirement" xfId="3322"/>
    <cellStyle name="_Value Copy 11 30 05 gas 12 09 05 AURORA at 12 14 05_Low Income 2010 RevRequirement (2)" xfId="3323"/>
    <cellStyle name="_Value Copy 11 30 05 gas 12 09 05 AURORA at 12 14 05_Oct2010toSep2011LwIncLead" xfId="3324"/>
    <cellStyle name="_Value Copy 11 30 05 gas 12 09 05 AURORA at 12 14 05_Power Costs - Comparison bx Rbtl-Staff-Jt-PC" xfId="5686"/>
    <cellStyle name="_Value Copy 11 30 05 gas 12 09 05 AURORA at 12 14 05_Power Costs - Comparison bx Rbtl-Staff-Jt-PC 2" xfId="5687"/>
    <cellStyle name="_Value Copy 11 30 05 gas 12 09 05 AURORA at 12 14 05_Power Costs - Comparison bx Rbtl-Staff-Jt-PC_Adj Bench DR 3 for Initial Briefs (Electric)" xfId="5688"/>
    <cellStyle name="_Value Copy 11 30 05 gas 12 09 05 AURORA at 12 14 05_Power Costs - Comparison bx Rbtl-Staff-Jt-PC_Adj Bench DR 3 for Initial Briefs (Electric) 2" xfId="5689"/>
    <cellStyle name="_Value Copy 11 30 05 gas 12 09 05 AURORA at 12 14 05_Power Costs - Comparison bx Rbtl-Staff-Jt-PC_Electric Rev Req Model (2009 GRC) Rebuttal" xfId="5690"/>
    <cellStyle name="_Value Copy 11 30 05 gas 12 09 05 AURORA at 12 14 05_Power Costs - Comparison bx Rbtl-Staff-Jt-PC_Electric Rev Req Model (2009 GRC) Rebuttal 2" xfId="5691"/>
    <cellStyle name="_Value Copy 11 30 05 gas 12 09 05 AURORA at 12 14 05_Power Costs - Comparison bx Rbtl-Staff-Jt-PC_Electric Rev Req Model (2009 GRC) Rebuttal REmoval of New  WH Solar AdjustMI" xfId="5692"/>
    <cellStyle name="_Value Copy 11 30 05 gas 12 09 05 AURORA at 12 14 05_Power Costs - Comparison bx Rbtl-Staff-Jt-PC_Electric Rev Req Model (2009 GRC) Rebuttal REmoval of New  WH Solar AdjustMI 2" xfId="5693"/>
    <cellStyle name="_Value Copy 11 30 05 gas 12 09 05 AURORA at 12 14 05_Power Costs - Comparison bx Rbtl-Staff-Jt-PC_Electric Rev Req Model (2009 GRC) Revised 01-18-2010" xfId="5694"/>
    <cellStyle name="_Value Copy 11 30 05 gas 12 09 05 AURORA at 12 14 05_Power Costs - Comparison bx Rbtl-Staff-Jt-PC_Electric Rev Req Model (2009 GRC) Revised 01-18-2010 2" xfId="5695"/>
    <cellStyle name="_Value Copy 11 30 05 gas 12 09 05 AURORA at 12 14 05_Power Costs - Comparison bx Rbtl-Staff-Jt-PC_Final Order Electric EXHIBIT A-1" xfId="5696"/>
    <cellStyle name="_Value Copy 11 30 05 gas 12 09 05 AURORA at 12 14 05_Power Costs - Comparison bx Rbtl-Staff-Jt-PC_Final Order Electric EXHIBIT A-1 2" xfId="5697"/>
    <cellStyle name="_Value Copy 11 30 05 gas 12 09 05 AURORA at 12 14 05_Production Adj 4.37" xfId="177"/>
    <cellStyle name="_Value Copy 11 30 05 gas 12 09 05 AURORA at 12 14 05_Production Adj 4.37 2" xfId="5698"/>
    <cellStyle name="_Value Copy 11 30 05 gas 12 09 05 AURORA at 12 14 05_Purchased Power Adj 4.03" xfId="178"/>
    <cellStyle name="_Value Copy 11 30 05 gas 12 09 05 AURORA at 12 14 05_Purchased Power Adj 4.03 2" xfId="5699"/>
    <cellStyle name="_Value Copy 11 30 05 gas 12 09 05 AURORA at 12 14 05_Rate Design Sch 24" xfId="179"/>
    <cellStyle name="_Value Copy 11 30 05 gas 12 09 05 AURORA at 12 14 05_Rate Design Sch 25" xfId="180"/>
    <cellStyle name="_Value Copy 11 30 05 gas 12 09 05 AURORA at 12 14 05_Rate Design Sch 25 2" xfId="5700"/>
    <cellStyle name="_Value Copy 11 30 05 gas 12 09 05 AURORA at 12 14 05_Rate Design Sch 26" xfId="181"/>
    <cellStyle name="_Value Copy 11 30 05 gas 12 09 05 AURORA at 12 14 05_Rate Design Sch 26 2" xfId="5701"/>
    <cellStyle name="_Value Copy 11 30 05 gas 12 09 05 AURORA at 12 14 05_Rate Design Sch 31" xfId="182"/>
    <cellStyle name="_Value Copy 11 30 05 gas 12 09 05 AURORA at 12 14 05_Rate Design Sch 31 2" xfId="5702"/>
    <cellStyle name="_Value Copy 11 30 05 gas 12 09 05 AURORA at 12 14 05_Rate Design Sch 43" xfId="183"/>
    <cellStyle name="_Value Copy 11 30 05 gas 12 09 05 AURORA at 12 14 05_Rate Design Sch 43 2" xfId="5703"/>
    <cellStyle name="_Value Copy 11 30 05 gas 12 09 05 AURORA at 12 14 05_Rate Design Sch 448-449" xfId="184"/>
    <cellStyle name="_Value Copy 11 30 05 gas 12 09 05 AURORA at 12 14 05_Rate Design Sch 46" xfId="185"/>
    <cellStyle name="_Value Copy 11 30 05 gas 12 09 05 AURORA at 12 14 05_Rate Design Sch 46 2" xfId="5704"/>
    <cellStyle name="_Value Copy 11 30 05 gas 12 09 05 AURORA at 12 14 05_Rate Spread" xfId="186"/>
    <cellStyle name="_Value Copy 11 30 05 gas 12 09 05 AURORA at 12 14 05_Rate Spread 2" xfId="5705"/>
    <cellStyle name="_Value Copy 11 30 05 gas 12 09 05 AURORA at 12 14 05_Rebuttal Power Costs" xfId="5706"/>
    <cellStyle name="_Value Copy 11 30 05 gas 12 09 05 AURORA at 12 14 05_Rebuttal Power Costs 2" xfId="5707"/>
    <cellStyle name="_Value Copy 11 30 05 gas 12 09 05 AURORA at 12 14 05_Rebuttal Power Costs_Adj Bench DR 3 for Initial Briefs (Electric)" xfId="5708"/>
    <cellStyle name="_Value Copy 11 30 05 gas 12 09 05 AURORA at 12 14 05_Rebuttal Power Costs_Adj Bench DR 3 for Initial Briefs (Electric) 2" xfId="5709"/>
    <cellStyle name="_Value Copy 11 30 05 gas 12 09 05 AURORA at 12 14 05_Rebuttal Power Costs_Electric Rev Req Model (2009 GRC) Rebuttal" xfId="5710"/>
    <cellStyle name="_Value Copy 11 30 05 gas 12 09 05 AURORA at 12 14 05_Rebuttal Power Costs_Electric Rev Req Model (2009 GRC) Rebuttal 2" xfId="5711"/>
    <cellStyle name="_Value Copy 11 30 05 gas 12 09 05 AURORA at 12 14 05_Rebuttal Power Costs_Electric Rev Req Model (2009 GRC) Rebuttal REmoval of New  WH Solar AdjustMI" xfId="5712"/>
    <cellStyle name="_Value Copy 11 30 05 gas 12 09 05 AURORA at 12 14 05_Rebuttal Power Costs_Electric Rev Req Model (2009 GRC) Rebuttal REmoval of New  WH Solar AdjustMI 2" xfId="5713"/>
    <cellStyle name="_Value Copy 11 30 05 gas 12 09 05 AURORA at 12 14 05_Rebuttal Power Costs_Electric Rev Req Model (2009 GRC) Revised 01-18-2010" xfId="5714"/>
    <cellStyle name="_Value Copy 11 30 05 gas 12 09 05 AURORA at 12 14 05_Rebuttal Power Costs_Electric Rev Req Model (2009 GRC) Revised 01-18-2010 2" xfId="5715"/>
    <cellStyle name="_Value Copy 11 30 05 gas 12 09 05 AURORA at 12 14 05_Rebuttal Power Costs_Final Order Electric EXHIBIT A-1" xfId="5716"/>
    <cellStyle name="_Value Copy 11 30 05 gas 12 09 05 AURORA at 12 14 05_Rebuttal Power Costs_Final Order Electric EXHIBIT A-1 2" xfId="5717"/>
    <cellStyle name="_Value Copy 11 30 05 gas 12 09 05 AURORA at 12 14 05_RECS vs PTC's w Interest 6-28-10" xfId="3325"/>
    <cellStyle name="_Value Copy 11 30 05 gas 12 09 05 AURORA at 12 14 05_ROR 5.02" xfId="187"/>
    <cellStyle name="_Value Copy 11 30 05 gas 12 09 05 AURORA at 12 14 05_ROR 5.02 2" xfId="5718"/>
    <cellStyle name="_Value Copy 11 30 05 gas 12 09 05 AURORA at 12 14 05_Sch 40 Feeder OH 2008" xfId="5719"/>
    <cellStyle name="_Value Copy 11 30 05 gas 12 09 05 AURORA at 12 14 05_Sch 40 Feeder OH 2008 2" xfId="5720"/>
    <cellStyle name="_Value Copy 11 30 05 gas 12 09 05 AURORA at 12 14 05_Sch 40 Interim Energy Rates " xfId="3636"/>
    <cellStyle name="_Value Copy 11 30 05 gas 12 09 05 AURORA at 12 14 05_Sch 40 Interim Energy Rates  2" xfId="5721"/>
    <cellStyle name="_Value Copy 11 30 05 gas 12 09 05 AURORA at 12 14 05_Sch 40 Substation A&amp;G 2008" xfId="5722"/>
    <cellStyle name="_Value Copy 11 30 05 gas 12 09 05 AURORA at 12 14 05_Sch 40 Substation A&amp;G 2008 2" xfId="5723"/>
    <cellStyle name="_Value Copy 11 30 05 gas 12 09 05 AURORA at 12 14 05_Sch 40 Substation O&amp;M 2008" xfId="5724"/>
    <cellStyle name="_Value Copy 11 30 05 gas 12 09 05 AURORA at 12 14 05_Sch 40 Substation O&amp;M 2008 2" xfId="5725"/>
    <cellStyle name="_Value Copy 11 30 05 gas 12 09 05 AURORA at 12 14 05_Subs 2008" xfId="5726"/>
    <cellStyle name="_Value Copy 11 30 05 gas 12 09 05 AURORA at 12 14 05_Subs 2008 2" xfId="5727"/>
    <cellStyle name="_Value Copy 11 30 05 gas 12 09 05 AURORA at 12 14 05_Typical Residential Impacts 10.27.08" xfId="188"/>
    <cellStyle name="_VC 6.15.06 update on 06GRC power costs.xls Chart 1" xfId="189"/>
    <cellStyle name="_VC 6.15.06 update on 06GRC power costs.xls Chart 1 2" xfId="3637"/>
    <cellStyle name="_VC 6.15.06 update on 06GRC power costs.xls Chart 1 2 2" xfId="5728"/>
    <cellStyle name="_VC 6.15.06 update on 06GRC power costs.xls Chart 1 3" xfId="5729"/>
    <cellStyle name="_VC 6.15.06 update on 06GRC power costs.xls Chart 1 3 2" xfId="5730"/>
    <cellStyle name="_VC 6.15.06 update on 06GRC power costs.xls Chart 1 3 3" xfId="5731"/>
    <cellStyle name="_VC 6.15.06 update on 06GRC power costs.xls Chart 1 3 4" xfId="5732"/>
    <cellStyle name="_VC 6.15.06 update on 06GRC power costs.xls Chart 1 4" xfId="5733"/>
    <cellStyle name="_VC 6.15.06 update on 06GRC power costs.xls Chart 1_04 07E Wild Horse Wind Expansion (C) (2)" xfId="190"/>
    <cellStyle name="_VC 6.15.06 update on 06GRC power costs.xls Chart 1_04 07E Wild Horse Wind Expansion (C) (2) 2" xfId="5734"/>
    <cellStyle name="_VC 6.15.06 update on 06GRC power costs.xls Chart 1_04 07E Wild Horse Wind Expansion (C) (2)_Adj Bench DR 3 for Initial Briefs (Electric)" xfId="5735"/>
    <cellStyle name="_VC 6.15.06 update on 06GRC power costs.xls Chart 1_04 07E Wild Horse Wind Expansion (C) (2)_Adj Bench DR 3 for Initial Briefs (Electric) 2" xfId="5736"/>
    <cellStyle name="_VC 6.15.06 update on 06GRC power costs.xls Chart 1_04 07E Wild Horse Wind Expansion (C) (2)_Electric Rev Req Model (2009 GRC) " xfId="3638"/>
    <cellStyle name="_VC 6.15.06 update on 06GRC power costs.xls Chart 1_04 07E Wild Horse Wind Expansion (C) (2)_Electric Rev Req Model (2009 GRC)  2" xfId="5737"/>
    <cellStyle name="_VC 6.15.06 update on 06GRC power costs.xls Chart 1_04 07E Wild Horse Wind Expansion (C) (2)_Electric Rev Req Model (2009 GRC) Rebuttal" xfId="5738"/>
    <cellStyle name="_VC 6.15.06 update on 06GRC power costs.xls Chart 1_04 07E Wild Horse Wind Expansion (C) (2)_Electric Rev Req Model (2009 GRC) Rebuttal 2" xfId="5739"/>
    <cellStyle name="_VC 6.15.06 update on 06GRC power costs.xls Chart 1_04 07E Wild Horse Wind Expansion (C) (2)_Electric Rev Req Model (2009 GRC) Rebuttal REmoval of New  WH Solar AdjustMI" xfId="5740"/>
    <cellStyle name="_VC 6.15.06 update on 06GRC power costs.xls Chart 1_04 07E Wild Horse Wind Expansion (C) (2)_Electric Rev Req Model (2009 GRC) Rebuttal REmoval of New  WH Solar AdjustMI 2" xfId="5741"/>
    <cellStyle name="_VC 6.15.06 update on 06GRC power costs.xls Chart 1_04 07E Wild Horse Wind Expansion (C) (2)_Electric Rev Req Model (2009 GRC) Revised 01-18-2010" xfId="5742"/>
    <cellStyle name="_VC 6.15.06 update on 06GRC power costs.xls Chart 1_04 07E Wild Horse Wind Expansion (C) (2)_Electric Rev Req Model (2009 GRC) Revised 01-18-2010 2" xfId="5743"/>
    <cellStyle name="_VC 6.15.06 update on 06GRC power costs.xls Chart 1_04 07E Wild Horse Wind Expansion (C) (2)_Final Order Electric EXHIBIT A-1" xfId="5744"/>
    <cellStyle name="_VC 6.15.06 update on 06GRC power costs.xls Chart 1_04 07E Wild Horse Wind Expansion (C) (2)_Final Order Electric EXHIBIT A-1 2" xfId="5745"/>
    <cellStyle name="_VC 6.15.06 update on 06GRC power costs.xls Chart 1_04 07E Wild Horse Wind Expansion (C) (2)_TENASKA REGULATORY ASSET" xfId="5746"/>
    <cellStyle name="_VC 6.15.06 update on 06GRC power costs.xls Chart 1_04 07E Wild Horse Wind Expansion (C) (2)_TENASKA REGULATORY ASSET 2" xfId="5747"/>
    <cellStyle name="_VC 6.15.06 update on 06GRC power costs.xls Chart 1_16.37E Wild Horse Expansion DeferralRevwrkingfile SF" xfId="5748"/>
    <cellStyle name="_VC 6.15.06 update on 06GRC power costs.xls Chart 1_16.37E Wild Horse Expansion DeferralRevwrkingfile SF 2" xfId="5749"/>
    <cellStyle name="_VC 6.15.06 update on 06GRC power costs.xls Chart 1_2010 PTC's July1_Dec31 2010 " xfId="3326"/>
    <cellStyle name="_VC 6.15.06 update on 06GRC power costs.xls Chart 1_2010 PTC's Sept10_Aug11 (Version 4)" xfId="3327"/>
    <cellStyle name="_VC 6.15.06 update on 06GRC power costs.xls Chart 1_3.01 Income Statement" xfId="3639"/>
    <cellStyle name="_VC 6.15.06 update on 06GRC power costs.xls Chart 1_4 31 Regulatory Assets and Liabilities  7 06- Exhibit D" xfId="3640"/>
    <cellStyle name="_VC 6.15.06 update on 06GRC power costs.xls Chart 1_4 31 Regulatory Assets and Liabilities  7 06- Exhibit D 2" xfId="5750"/>
    <cellStyle name="_VC 6.15.06 update on 06GRC power costs.xls Chart 1_4 32 Regulatory Assets and Liabilities  7 06- Exhibit D" xfId="3641"/>
    <cellStyle name="_VC 6.15.06 update on 06GRC power costs.xls Chart 1_4 32 Regulatory Assets and Liabilities  7 06- Exhibit D 2" xfId="5751"/>
    <cellStyle name="_VC 6.15.06 update on 06GRC power costs.xls Chart 1_Att B to RECs proceeds proposal" xfId="3328"/>
    <cellStyle name="_VC 6.15.06 update on 06GRC power costs.xls Chart 1_Backup for Attachment B 2010-09-09" xfId="3329"/>
    <cellStyle name="_VC 6.15.06 update on 06GRC power costs.xls Chart 1_Bench Request - Attachment B" xfId="3330"/>
    <cellStyle name="_VC 6.15.06 update on 06GRC power costs.xls Chart 1_Book2" xfId="5752"/>
    <cellStyle name="_VC 6.15.06 update on 06GRC power costs.xls Chart 1_Book2 2" xfId="5753"/>
    <cellStyle name="_VC 6.15.06 update on 06GRC power costs.xls Chart 1_Book2_Adj Bench DR 3 for Initial Briefs (Electric)" xfId="5754"/>
    <cellStyle name="_VC 6.15.06 update on 06GRC power costs.xls Chart 1_Book2_Adj Bench DR 3 for Initial Briefs (Electric) 2" xfId="5755"/>
    <cellStyle name="_VC 6.15.06 update on 06GRC power costs.xls Chart 1_Book2_Electric Rev Req Model (2009 GRC) Rebuttal" xfId="5756"/>
    <cellStyle name="_VC 6.15.06 update on 06GRC power costs.xls Chart 1_Book2_Electric Rev Req Model (2009 GRC) Rebuttal 2" xfId="5757"/>
    <cellStyle name="_VC 6.15.06 update on 06GRC power costs.xls Chart 1_Book2_Electric Rev Req Model (2009 GRC) Rebuttal REmoval of New  WH Solar AdjustMI" xfId="5758"/>
    <cellStyle name="_VC 6.15.06 update on 06GRC power costs.xls Chart 1_Book2_Electric Rev Req Model (2009 GRC) Rebuttal REmoval of New  WH Solar AdjustMI 2" xfId="5759"/>
    <cellStyle name="_VC 6.15.06 update on 06GRC power costs.xls Chart 1_Book2_Electric Rev Req Model (2009 GRC) Revised 01-18-2010" xfId="5760"/>
    <cellStyle name="_VC 6.15.06 update on 06GRC power costs.xls Chart 1_Book2_Electric Rev Req Model (2009 GRC) Revised 01-18-2010 2" xfId="5761"/>
    <cellStyle name="_VC 6.15.06 update on 06GRC power costs.xls Chart 1_Book2_Final Order Electric EXHIBIT A-1" xfId="5762"/>
    <cellStyle name="_VC 6.15.06 update on 06GRC power costs.xls Chart 1_Book2_Final Order Electric EXHIBIT A-1 2" xfId="5763"/>
    <cellStyle name="_VC 6.15.06 update on 06GRC power costs.xls Chart 1_Book4" xfId="5764"/>
    <cellStyle name="_VC 6.15.06 update on 06GRC power costs.xls Chart 1_Book4 2" xfId="5765"/>
    <cellStyle name="_VC 6.15.06 update on 06GRC power costs.xls Chart 1_Book9" xfId="3642"/>
    <cellStyle name="_VC 6.15.06 update on 06GRC power costs.xls Chart 1_Book9 2" xfId="5766"/>
    <cellStyle name="_VC 6.15.06 update on 06GRC power costs.xls Chart 1_DWH-08 (Rate Spread &amp; Design Workpapers)" xfId="191"/>
    <cellStyle name="_VC 6.15.06 update on 06GRC power costs.xls Chart 1_Final 2008 PTC Rate Design Workpapers 10.27.08" xfId="192"/>
    <cellStyle name="_VC 6.15.06 update on 06GRC power costs.xls Chart 1_INPUTS" xfId="193"/>
    <cellStyle name="_VC 6.15.06 update on 06GRC power costs.xls Chart 1_INPUTS 2" xfId="5767"/>
    <cellStyle name="_VC 6.15.06 update on 06GRC power costs.xls Chart 1_Low Income 2010 RevRequirement" xfId="3331"/>
    <cellStyle name="_VC 6.15.06 update on 06GRC power costs.xls Chart 1_Low Income 2010 RevRequirement (2)" xfId="3332"/>
    <cellStyle name="_VC 6.15.06 update on 06GRC power costs.xls Chart 1_Oct2010toSep2011LwIncLead" xfId="3333"/>
    <cellStyle name="_VC 6.15.06 update on 06GRC power costs.xls Chart 1_Power Costs - Comparison bx Rbtl-Staff-Jt-PC" xfId="5768"/>
    <cellStyle name="_VC 6.15.06 update on 06GRC power costs.xls Chart 1_Power Costs - Comparison bx Rbtl-Staff-Jt-PC 2" xfId="5769"/>
    <cellStyle name="_VC 6.15.06 update on 06GRC power costs.xls Chart 1_Power Costs - Comparison bx Rbtl-Staff-Jt-PC_Adj Bench DR 3 for Initial Briefs (Electric)" xfId="5770"/>
    <cellStyle name="_VC 6.15.06 update on 06GRC power costs.xls Chart 1_Power Costs - Comparison bx Rbtl-Staff-Jt-PC_Adj Bench DR 3 for Initial Briefs (Electric) 2" xfId="5771"/>
    <cellStyle name="_VC 6.15.06 update on 06GRC power costs.xls Chart 1_Power Costs - Comparison bx Rbtl-Staff-Jt-PC_Electric Rev Req Model (2009 GRC) Rebuttal" xfId="5772"/>
    <cellStyle name="_VC 6.15.06 update on 06GRC power costs.xls Chart 1_Power Costs - Comparison bx Rbtl-Staff-Jt-PC_Electric Rev Req Model (2009 GRC) Rebuttal 2" xfId="5773"/>
    <cellStyle name="_VC 6.15.06 update on 06GRC power costs.xls Chart 1_Power Costs - Comparison bx Rbtl-Staff-Jt-PC_Electric Rev Req Model (2009 GRC) Rebuttal REmoval of New  WH Solar AdjustMI" xfId="5774"/>
    <cellStyle name="_VC 6.15.06 update on 06GRC power costs.xls Chart 1_Power Costs - Comparison bx Rbtl-Staff-Jt-PC_Electric Rev Req Model (2009 GRC) Rebuttal REmoval of New  WH Solar AdjustMI 2" xfId="5775"/>
    <cellStyle name="_VC 6.15.06 update on 06GRC power costs.xls Chart 1_Power Costs - Comparison bx Rbtl-Staff-Jt-PC_Electric Rev Req Model (2009 GRC) Revised 01-18-2010" xfId="5776"/>
    <cellStyle name="_VC 6.15.06 update on 06GRC power costs.xls Chart 1_Power Costs - Comparison bx Rbtl-Staff-Jt-PC_Electric Rev Req Model (2009 GRC) Revised 01-18-2010 2" xfId="5777"/>
    <cellStyle name="_VC 6.15.06 update on 06GRC power costs.xls Chart 1_Power Costs - Comparison bx Rbtl-Staff-Jt-PC_Final Order Electric EXHIBIT A-1" xfId="5778"/>
    <cellStyle name="_VC 6.15.06 update on 06GRC power costs.xls Chart 1_Power Costs - Comparison bx Rbtl-Staff-Jt-PC_Final Order Electric EXHIBIT A-1 2" xfId="5779"/>
    <cellStyle name="_VC 6.15.06 update on 06GRC power costs.xls Chart 1_Production Adj 4.37" xfId="194"/>
    <cellStyle name="_VC 6.15.06 update on 06GRC power costs.xls Chart 1_Production Adj 4.37 2" xfId="5780"/>
    <cellStyle name="_VC 6.15.06 update on 06GRC power costs.xls Chart 1_Purchased Power Adj 4.03" xfId="195"/>
    <cellStyle name="_VC 6.15.06 update on 06GRC power costs.xls Chart 1_Purchased Power Adj 4.03 2" xfId="5781"/>
    <cellStyle name="_VC 6.15.06 update on 06GRC power costs.xls Chart 1_Rebuttal Power Costs" xfId="5782"/>
    <cellStyle name="_VC 6.15.06 update on 06GRC power costs.xls Chart 1_Rebuttal Power Costs 2" xfId="5783"/>
    <cellStyle name="_VC 6.15.06 update on 06GRC power costs.xls Chart 1_Rebuttal Power Costs_Adj Bench DR 3 for Initial Briefs (Electric)" xfId="5784"/>
    <cellStyle name="_VC 6.15.06 update on 06GRC power costs.xls Chart 1_Rebuttal Power Costs_Adj Bench DR 3 for Initial Briefs (Electric) 2" xfId="5785"/>
    <cellStyle name="_VC 6.15.06 update on 06GRC power costs.xls Chart 1_Rebuttal Power Costs_Electric Rev Req Model (2009 GRC) Rebuttal" xfId="5786"/>
    <cellStyle name="_VC 6.15.06 update on 06GRC power costs.xls Chart 1_Rebuttal Power Costs_Electric Rev Req Model (2009 GRC) Rebuttal 2" xfId="5787"/>
    <cellStyle name="_VC 6.15.06 update on 06GRC power costs.xls Chart 1_Rebuttal Power Costs_Electric Rev Req Model (2009 GRC) Rebuttal REmoval of New  WH Solar AdjustMI" xfId="5788"/>
    <cellStyle name="_VC 6.15.06 update on 06GRC power costs.xls Chart 1_Rebuttal Power Costs_Electric Rev Req Model (2009 GRC) Rebuttal REmoval of New  WH Solar AdjustMI 2" xfId="5789"/>
    <cellStyle name="_VC 6.15.06 update on 06GRC power costs.xls Chart 1_Rebuttal Power Costs_Electric Rev Req Model (2009 GRC) Revised 01-18-2010" xfId="5790"/>
    <cellStyle name="_VC 6.15.06 update on 06GRC power costs.xls Chart 1_Rebuttal Power Costs_Electric Rev Req Model (2009 GRC) Revised 01-18-2010 2" xfId="5791"/>
    <cellStyle name="_VC 6.15.06 update on 06GRC power costs.xls Chart 1_Rebuttal Power Costs_Final Order Electric EXHIBIT A-1" xfId="5792"/>
    <cellStyle name="_VC 6.15.06 update on 06GRC power costs.xls Chart 1_Rebuttal Power Costs_Final Order Electric EXHIBIT A-1 2" xfId="5793"/>
    <cellStyle name="_VC 6.15.06 update on 06GRC power costs.xls Chart 1_RECS vs PTC's w Interest 6-28-10" xfId="3334"/>
    <cellStyle name="_VC 6.15.06 update on 06GRC power costs.xls Chart 1_ROR &amp; CONV FACTOR" xfId="3335"/>
    <cellStyle name="_VC 6.15.06 update on 06GRC power costs.xls Chart 1_ROR &amp; CONV FACTOR 2" xfId="5794"/>
    <cellStyle name="_VC 6.15.06 update on 06GRC power costs.xls Chart 1_ROR 5.02" xfId="196"/>
    <cellStyle name="_VC 6.15.06 update on 06GRC power costs.xls Chart 1_ROR 5.02 2" xfId="5795"/>
    <cellStyle name="_VC 6.15.06 update on 06GRC power costs.xls Chart 2" xfId="197"/>
    <cellStyle name="_VC 6.15.06 update on 06GRC power costs.xls Chart 2 2" xfId="3643"/>
    <cellStyle name="_VC 6.15.06 update on 06GRC power costs.xls Chart 2 2 2" xfId="5796"/>
    <cellStyle name="_VC 6.15.06 update on 06GRC power costs.xls Chart 2 3" xfId="5797"/>
    <cellStyle name="_VC 6.15.06 update on 06GRC power costs.xls Chart 2 3 2" xfId="5798"/>
    <cellStyle name="_VC 6.15.06 update on 06GRC power costs.xls Chart 2 3 3" xfId="5799"/>
    <cellStyle name="_VC 6.15.06 update on 06GRC power costs.xls Chart 2 3 4" xfId="5800"/>
    <cellStyle name="_VC 6.15.06 update on 06GRC power costs.xls Chart 2 4" xfId="5801"/>
    <cellStyle name="_VC 6.15.06 update on 06GRC power costs.xls Chart 2_04 07E Wild Horse Wind Expansion (C) (2)" xfId="198"/>
    <cellStyle name="_VC 6.15.06 update on 06GRC power costs.xls Chart 2_04 07E Wild Horse Wind Expansion (C) (2) 2" xfId="5802"/>
    <cellStyle name="_VC 6.15.06 update on 06GRC power costs.xls Chart 2_04 07E Wild Horse Wind Expansion (C) (2)_Adj Bench DR 3 for Initial Briefs (Electric)" xfId="5803"/>
    <cellStyle name="_VC 6.15.06 update on 06GRC power costs.xls Chart 2_04 07E Wild Horse Wind Expansion (C) (2)_Adj Bench DR 3 for Initial Briefs (Electric) 2" xfId="5804"/>
    <cellStyle name="_VC 6.15.06 update on 06GRC power costs.xls Chart 2_04 07E Wild Horse Wind Expansion (C) (2)_Electric Rev Req Model (2009 GRC) " xfId="3644"/>
    <cellStyle name="_VC 6.15.06 update on 06GRC power costs.xls Chart 2_04 07E Wild Horse Wind Expansion (C) (2)_Electric Rev Req Model (2009 GRC)  2" xfId="5805"/>
    <cellStyle name="_VC 6.15.06 update on 06GRC power costs.xls Chart 2_04 07E Wild Horse Wind Expansion (C) (2)_Electric Rev Req Model (2009 GRC) Rebuttal" xfId="5806"/>
    <cellStyle name="_VC 6.15.06 update on 06GRC power costs.xls Chart 2_04 07E Wild Horse Wind Expansion (C) (2)_Electric Rev Req Model (2009 GRC) Rebuttal 2" xfId="5807"/>
    <cellStyle name="_VC 6.15.06 update on 06GRC power costs.xls Chart 2_04 07E Wild Horse Wind Expansion (C) (2)_Electric Rev Req Model (2009 GRC) Rebuttal REmoval of New  WH Solar AdjustMI" xfId="5808"/>
    <cellStyle name="_VC 6.15.06 update on 06GRC power costs.xls Chart 2_04 07E Wild Horse Wind Expansion (C) (2)_Electric Rev Req Model (2009 GRC) Rebuttal REmoval of New  WH Solar AdjustMI 2" xfId="5809"/>
    <cellStyle name="_VC 6.15.06 update on 06GRC power costs.xls Chart 2_04 07E Wild Horse Wind Expansion (C) (2)_Electric Rev Req Model (2009 GRC) Revised 01-18-2010" xfId="5810"/>
    <cellStyle name="_VC 6.15.06 update on 06GRC power costs.xls Chart 2_04 07E Wild Horse Wind Expansion (C) (2)_Electric Rev Req Model (2009 GRC) Revised 01-18-2010 2" xfId="5811"/>
    <cellStyle name="_VC 6.15.06 update on 06GRC power costs.xls Chart 2_04 07E Wild Horse Wind Expansion (C) (2)_Final Order Electric EXHIBIT A-1" xfId="5812"/>
    <cellStyle name="_VC 6.15.06 update on 06GRC power costs.xls Chart 2_04 07E Wild Horse Wind Expansion (C) (2)_Final Order Electric EXHIBIT A-1 2" xfId="5813"/>
    <cellStyle name="_VC 6.15.06 update on 06GRC power costs.xls Chart 2_04 07E Wild Horse Wind Expansion (C) (2)_TENASKA REGULATORY ASSET" xfId="5814"/>
    <cellStyle name="_VC 6.15.06 update on 06GRC power costs.xls Chart 2_04 07E Wild Horse Wind Expansion (C) (2)_TENASKA REGULATORY ASSET 2" xfId="5815"/>
    <cellStyle name="_VC 6.15.06 update on 06GRC power costs.xls Chart 2_16.37E Wild Horse Expansion DeferralRevwrkingfile SF" xfId="5816"/>
    <cellStyle name="_VC 6.15.06 update on 06GRC power costs.xls Chart 2_16.37E Wild Horse Expansion DeferralRevwrkingfile SF 2" xfId="5817"/>
    <cellStyle name="_VC 6.15.06 update on 06GRC power costs.xls Chart 2_2010 PTC's July1_Dec31 2010 " xfId="3336"/>
    <cellStyle name="_VC 6.15.06 update on 06GRC power costs.xls Chart 2_2010 PTC's Sept10_Aug11 (Version 4)" xfId="3337"/>
    <cellStyle name="_VC 6.15.06 update on 06GRC power costs.xls Chart 2_3.01 Income Statement" xfId="3645"/>
    <cellStyle name="_VC 6.15.06 update on 06GRC power costs.xls Chart 2_4 31 Regulatory Assets and Liabilities  7 06- Exhibit D" xfId="3646"/>
    <cellStyle name="_VC 6.15.06 update on 06GRC power costs.xls Chart 2_4 31 Regulatory Assets and Liabilities  7 06- Exhibit D 2" xfId="5818"/>
    <cellStyle name="_VC 6.15.06 update on 06GRC power costs.xls Chart 2_4 32 Regulatory Assets and Liabilities  7 06- Exhibit D" xfId="3647"/>
    <cellStyle name="_VC 6.15.06 update on 06GRC power costs.xls Chart 2_4 32 Regulatory Assets and Liabilities  7 06- Exhibit D 2" xfId="5819"/>
    <cellStyle name="_VC 6.15.06 update on 06GRC power costs.xls Chart 2_Att B to RECs proceeds proposal" xfId="3338"/>
    <cellStyle name="_VC 6.15.06 update on 06GRC power costs.xls Chart 2_Backup for Attachment B 2010-09-09" xfId="3339"/>
    <cellStyle name="_VC 6.15.06 update on 06GRC power costs.xls Chart 2_Bench Request - Attachment B" xfId="3340"/>
    <cellStyle name="_VC 6.15.06 update on 06GRC power costs.xls Chart 2_Book2" xfId="5820"/>
    <cellStyle name="_VC 6.15.06 update on 06GRC power costs.xls Chart 2_Book2 2" xfId="5821"/>
    <cellStyle name="_VC 6.15.06 update on 06GRC power costs.xls Chart 2_Book2_Adj Bench DR 3 for Initial Briefs (Electric)" xfId="5822"/>
    <cellStyle name="_VC 6.15.06 update on 06GRC power costs.xls Chart 2_Book2_Adj Bench DR 3 for Initial Briefs (Electric) 2" xfId="5823"/>
    <cellStyle name="_VC 6.15.06 update on 06GRC power costs.xls Chart 2_Book2_Electric Rev Req Model (2009 GRC) Rebuttal" xfId="5824"/>
    <cellStyle name="_VC 6.15.06 update on 06GRC power costs.xls Chart 2_Book2_Electric Rev Req Model (2009 GRC) Rebuttal 2" xfId="5825"/>
    <cellStyle name="_VC 6.15.06 update on 06GRC power costs.xls Chart 2_Book2_Electric Rev Req Model (2009 GRC) Rebuttal REmoval of New  WH Solar AdjustMI" xfId="5826"/>
    <cellStyle name="_VC 6.15.06 update on 06GRC power costs.xls Chart 2_Book2_Electric Rev Req Model (2009 GRC) Rebuttal REmoval of New  WH Solar AdjustMI 2" xfId="5827"/>
    <cellStyle name="_VC 6.15.06 update on 06GRC power costs.xls Chart 2_Book2_Electric Rev Req Model (2009 GRC) Revised 01-18-2010" xfId="5828"/>
    <cellStyle name="_VC 6.15.06 update on 06GRC power costs.xls Chart 2_Book2_Electric Rev Req Model (2009 GRC) Revised 01-18-2010 2" xfId="5829"/>
    <cellStyle name="_VC 6.15.06 update on 06GRC power costs.xls Chart 2_Book2_Final Order Electric EXHIBIT A-1" xfId="5830"/>
    <cellStyle name="_VC 6.15.06 update on 06GRC power costs.xls Chart 2_Book2_Final Order Electric EXHIBIT A-1 2" xfId="5831"/>
    <cellStyle name="_VC 6.15.06 update on 06GRC power costs.xls Chart 2_Book4" xfId="5832"/>
    <cellStyle name="_VC 6.15.06 update on 06GRC power costs.xls Chart 2_Book4 2" xfId="5833"/>
    <cellStyle name="_VC 6.15.06 update on 06GRC power costs.xls Chart 2_Book9" xfId="3648"/>
    <cellStyle name="_VC 6.15.06 update on 06GRC power costs.xls Chart 2_Book9 2" xfId="5834"/>
    <cellStyle name="_VC 6.15.06 update on 06GRC power costs.xls Chart 2_DWH-08 (Rate Spread &amp; Design Workpapers)" xfId="199"/>
    <cellStyle name="_VC 6.15.06 update on 06GRC power costs.xls Chart 2_Final 2008 PTC Rate Design Workpapers 10.27.08" xfId="200"/>
    <cellStyle name="_VC 6.15.06 update on 06GRC power costs.xls Chart 2_INPUTS" xfId="201"/>
    <cellStyle name="_VC 6.15.06 update on 06GRC power costs.xls Chart 2_INPUTS 2" xfId="5835"/>
    <cellStyle name="_VC 6.15.06 update on 06GRC power costs.xls Chart 2_Low Income 2010 RevRequirement" xfId="3341"/>
    <cellStyle name="_VC 6.15.06 update on 06GRC power costs.xls Chart 2_Low Income 2010 RevRequirement (2)" xfId="3342"/>
    <cellStyle name="_VC 6.15.06 update on 06GRC power costs.xls Chart 2_Oct2010toSep2011LwIncLead" xfId="3343"/>
    <cellStyle name="_VC 6.15.06 update on 06GRC power costs.xls Chart 2_Power Costs - Comparison bx Rbtl-Staff-Jt-PC" xfId="5836"/>
    <cellStyle name="_VC 6.15.06 update on 06GRC power costs.xls Chart 2_Power Costs - Comparison bx Rbtl-Staff-Jt-PC 2" xfId="5837"/>
    <cellStyle name="_VC 6.15.06 update on 06GRC power costs.xls Chart 2_Power Costs - Comparison bx Rbtl-Staff-Jt-PC_Adj Bench DR 3 for Initial Briefs (Electric)" xfId="5838"/>
    <cellStyle name="_VC 6.15.06 update on 06GRC power costs.xls Chart 2_Power Costs - Comparison bx Rbtl-Staff-Jt-PC_Adj Bench DR 3 for Initial Briefs (Electric) 2" xfId="5839"/>
    <cellStyle name="_VC 6.15.06 update on 06GRC power costs.xls Chart 2_Power Costs - Comparison bx Rbtl-Staff-Jt-PC_Electric Rev Req Model (2009 GRC) Rebuttal" xfId="5840"/>
    <cellStyle name="_VC 6.15.06 update on 06GRC power costs.xls Chart 2_Power Costs - Comparison bx Rbtl-Staff-Jt-PC_Electric Rev Req Model (2009 GRC) Rebuttal 2" xfId="5841"/>
    <cellStyle name="_VC 6.15.06 update on 06GRC power costs.xls Chart 2_Power Costs - Comparison bx Rbtl-Staff-Jt-PC_Electric Rev Req Model (2009 GRC) Rebuttal REmoval of New  WH Solar AdjustMI" xfId="5842"/>
    <cellStyle name="_VC 6.15.06 update on 06GRC power costs.xls Chart 2_Power Costs - Comparison bx Rbtl-Staff-Jt-PC_Electric Rev Req Model (2009 GRC) Rebuttal REmoval of New  WH Solar AdjustMI 2" xfId="5843"/>
    <cellStyle name="_VC 6.15.06 update on 06GRC power costs.xls Chart 2_Power Costs - Comparison bx Rbtl-Staff-Jt-PC_Electric Rev Req Model (2009 GRC) Revised 01-18-2010" xfId="5844"/>
    <cellStyle name="_VC 6.15.06 update on 06GRC power costs.xls Chart 2_Power Costs - Comparison bx Rbtl-Staff-Jt-PC_Electric Rev Req Model (2009 GRC) Revised 01-18-2010 2" xfId="5845"/>
    <cellStyle name="_VC 6.15.06 update on 06GRC power costs.xls Chart 2_Power Costs - Comparison bx Rbtl-Staff-Jt-PC_Final Order Electric EXHIBIT A-1" xfId="5846"/>
    <cellStyle name="_VC 6.15.06 update on 06GRC power costs.xls Chart 2_Power Costs - Comparison bx Rbtl-Staff-Jt-PC_Final Order Electric EXHIBIT A-1 2" xfId="5847"/>
    <cellStyle name="_VC 6.15.06 update on 06GRC power costs.xls Chart 2_Production Adj 4.37" xfId="202"/>
    <cellStyle name="_VC 6.15.06 update on 06GRC power costs.xls Chart 2_Production Adj 4.37 2" xfId="5848"/>
    <cellStyle name="_VC 6.15.06 update on 06GRC power costs.xls Chart 2_Purchased Power Adj 4.03" xfId="203"/>
    <cellStyle name="_VC 6.15.06 update on 06GRC power costs.xls Chart 2_Purchased Power Adj 4.03 2" xfId="5849"/>
    <cellStyle name="_VC 6.15.06 update on 06GRC power costs.xls Chart 2_Rebuttal Power Costs" xfId="5850"/>
    <cellStyle name="_VC 6.15.06 update on 06GRC power costs.xls Chart 2_Rebuttal Power Costs 2" xfId="5851"/>
    <cellStyle name="_VC 6.15.06 update on 06GRC power costs.xls Chart 2_Rebuttal Power Costs_Adj Bench DR 3 for Initial Briefs (Electric)" xfId="5852"/>
    <cellStyle name="_VC 6.15.06 update on 06GRC power costs.xls Chart 2_Rebuttal Power Costs_Adj Bench DR 3 for Initial Briefs (Electric) 2" xfId="5853"/>
    <cellStyle name="_VC 6.15.06 update on 06GRC power costs.xls Chart 2_Rebuttal Power Costs_Electric Rev Req Model (2009 GRC) Rebuttal" xfId="5854"/>
    <cellStyle name="_VC 6.15.06 update on 06GRC power costs.xls Chart 2_Rebuttal Power Costs_Electric Rev Req Model (2009 GRC) Rebuttal 2" xfId="5855"/>
    <cellStyle name="_VC 6.15.06 update on 06GRC power costs.xls Chart 2_Rebuttal Power Costs_Electric Rev Req Model (2009 GRC) Rebuttal REmoval of New  WH Solar AdjustMI" xfId="5856"/>
    <cellStyle name="_VC 6.15.06 update on 06GRC power costs.xls Chart 2_Rebuttal Power Costs_Electric Rev Req Model (2009 GRC) Rebuttal REmoval of New  WH Solar AdjustMI 2" xfId="5857"/>
    <cellStyle name="_VC 6.15.06 update on 06GRC power costs.xls Chart 2_Rebuttal Power Costs_Electric Rev Req Model (2009 GRC) Revised 01-18-2010" xfId="5858"/>
    <cellStyle name="_VC 6.15.06 update on 06GRC power costs.xls Chart 2_Rebuttal Power Costs_Electric Rev Req Model (2009 GRC) Revised 01-18-2010 2" xfId="5859"/>
    <cellStyle name="_VC 6.15.06 update on 06GRC power costs.xls Chart 2_Rebuttal Power Costs_Final Order Electric EXHIBIT A-1" xfId="5860"/>
    <cellStyle name="_VC 6.15.06 update on 06GRC power costs.xls Chart 2_Rebuttal Power Costs_Final Order Electric EXHIBIT A-1 2" xfId="5861"/>
    <cellStyle name="_VC 6.15.06 update on 06GRC power costs.xls Chart 2_RECS vs PTC's w Interest 6-28-10" xfId="3344"/>
    <cellStyle name="_VC 6.15.06 update on 06GRC power costs.xls Chart 2_ROR &amp; CONV FACTOR" xfId="3345"/>
    <cellStyle name="_VC 6.15.06 update on 06GRC power costs.xls Chart 2_ROR &amp; CONV FACTOR 2" xfId="5862"/>
    <cellStyle name="_VC 6.15.06 update on 06GRC power costs.xls Chart 2_ROR 5.02" xfId="204"/>
    <cellStyle name="_VC 6.15.06 update on 06GRC power costs.xls Chart 2_ROR 5.02 2" xfId="5863"/>
    <cellStyle name="_VC 6.15.06 update on 06GRC power costs.xls Chart 3" xfId="205"/>
    <cellStyle name="_VC 6.15.06 update on 06GRC power costs.xls Chart 3 2" xfId="3649"/>
    <cellStyle name="_VC 6.15.06 update on 06GRC power costs.xls Chart 3 2 2" xfId="5864"/>
    <cellStyle name="_VC 6.15.06 update on 06GRC power costs.xls Chart 3 3" xfId="5865"/>
    <cellStyle name="_VC 6.15.06 update on 06GRC power costs.xls Chart 3 3 2" xfId="5866"/>
    <cellStyle name="_VC 6.15.06 update on 06GRC power costs.xls Chart 3 3 3" xfId="5867"/>
    <cellStyle name="_VC 6.15.06 update on 06GRC power costs.xls Chart 3 3 4" xfId="5868"/>
    <cellStyle name="_VC 6.15.06 update on 06GRC power costs.xls Chart 3 4" xfId="5869"/>
    <cellStyle name="_VC 6.15.06 update on 06GRC power costs.xls Chart 3_04 07E Wild Horse Wind Expansion (C) (2)" xfId="206"/>
    <cellStyle name="_VC 6.15.06 update on 06GRC power costs.xls Chart 3_04 07E Wild Horse Wind Expansion (C) (2) 2" xfId="5870"/>
    <cellStyle name="_VC 6.15.06 update on 06GRC power costs.xls Chart 3_04 07E Wild Horse Wind Expansion (C) (2)_Adj Bench DR 3 for Initial Briefs (Electric)" xfId="5871"/>
    <cellStyle name="_VC 6.15.06 update on 06GRC power costs.xls Chart 3_04 07E Wild Horse Wind Expansion (C) (2)_Adj Bench DR 3 for Initial Briefs (Electric) 2" xfId="5872"/>
    <cellStyle name="_VC 6.15.06 update on 06GRC power costs.xls Chart 3_04 07E Wild Horse Wind Expansion (C) (2)_Electric Rev Req Model (2009 GRC) " xfId="3650"/>
    <cellStyle name="_VC 6.15.06 update on 06GRC power costs.xls Chart 3_04 07E Wild Horse Wind Expansion (C) (2)_Electric Rev Req Model (2009 GRC)  2" xfId="5873"/>
    <cellStyle name="_VC 6.15.06 update on 06GRC power costs.xls Chart 3_04 07E Wild Horse Wind Expansion (C) (2)_Electric Rev Req Model (2009 GRC) Rebuttal" xfId="5874"/>
    <cellStyle name="_VC 6.15.06 update on 06GRC power costs.xls Chart 3_04 07E Wild Horse Wind Expansion (C) (2)_Electric Rev Req Model (2009 GRC) Rebuttal 2" xfId="5875"/>
    <cellStyle name="_VC 6.15.06 update on 06GRC power costs.xls Chart 3_04 07E Wild Horse Wind Expansion (C) (2)_Electric Rev Req Model (2009 GRC) Rebuttal REmoval of New  WH Solar AdjustMI" xfId="5876"/>
    <cellStyle name="_VC 6.15.06 update on 06GRC power costs.xls Chart 3_04 07E Wild Horse Wind Expansion (C) (2)_Electric Rev Req Model (2009 GRC) Rebuttal REmoval of New  WH Solar AdjustMI 2" xfId="5877"/>
    <cellStyle name="_VC 6.15.06 update on 06GRC power costs.xls Chart 3_04 07E Wild Horse Wind Expansion (C) (2)_Electric Rev Req Model (2009 GRC) Revised 01-18-2010" xfId="5878"/>
    <cellStyle name="_VC 6.15.06 update on 06GRC power costs.xls Chart 3_04 07E Wild Horse Wind Expansion (C) (2)_Electric Rev Req Model (2009 GRC) Revised 01-18-2010 2" xfId="5879"/>
    <cellStyle name="_VC 6.15.06 update on 06GRC power costs.xls Chart 3_04 07E Wild Horse Wind Expansion (C) (2)_Final Order Electric EXHIBIT A-1" xfId="5880"/>
    <cellStyle name="_VC 6.15.06 update on 06GRC power costs.xls Chart 3_04 07E Wild Horse Wind Expansion (C) (2)_Final Order Electric EXHIBIT A-1 2" xfId="5881"/>
    <cellStyle name="_VC 6.15.06 update on 06GRC power costs.xls Chart 3_04 07E Wild Horse Wind Expansion (C) (2)_TENASKA REGULATORY ASSET" xfId="5882"/>
    <cellStyle name="_VC 6.15.06 update on 06GRC power costs.xls Chart 3_04 07E Wild Horse Wind Expansion (C) (2)_TENASKA REGULATORY ASSET 2" xfId="5883"/>
    <cellStyle name="_VC 6.15.06 update on 06GRC power costs.xls Chart 3_16.37E Wild Horse Expansion DeferralRevwrkingfile SF" xfId="5884"/>
    <cellStyle name="_VC 6.15.06 update on 06GRC power costs.xls Chart 3_16.37E Wild Horse Expansion DeferralRevwrkingfile SF 2" xfId="5885"/>
    <cellStyle name="_VC 6.15.06 update on 06GRC power costs.xls Chart 3_2010 PTC's July1_Dec31 2010 " xfId="3346"/>
    <cellStyle name="_VC 6.15.06 update on 06GRC power costs.xls Chart 3_2010 PTC's Sept10_Aug11 (Version 4)" xfId="3347"/>
    <cellStyle name="_VC 6.15.06 update on 06GRC power costs.xls Chart 3_3.01 Income Statement" xfId="3651"/>
    <cellStyle name="_VC 6.15.06 update on 06GRC power costs.xls Chart 3_4 31 Regulatory Assets and Liabilities  7 06- Exhibit D" xfId="3652"/>
    <cellStyle name="_VC 6.15.06 update on 06GRC power costs.xls Chart 3_4 31 Regulatory Assets and Liabilities  7 06- Exhibit D 2" xfId="5886"/>
    <cellStyle name="_VC 6.15.06 update on 06GRC power costs.xls Chart 3_4 32 Regulatory Assets and Liabilities  7 06- Exhibit D" xfId="3653"/>
    <cellStyle name="_VC 6.15.06 update on 06GRC power costs.xls Chart 3_4 32 Regulatory Assets and Liabilities  7 06- Exhibit D 2" xfId="5887"/>
    <cellStyle name="_VC 6.15.06 update on 06GRC power costs.xls Chart 3_Att B to RECs proceeds proposal" xfId="3348"/>
    <cellStyle name="_VC 6.15.06 update on 06GRC power costs.xls Chart 3_Backup for Attachment B 2010-09-09" xfId="3349"/>
    <cellStyle name="_VC 6.15.06 update on 06GRC power costs.xls Chart 3_Bench Request - Attachment B" xfId="3350"/>
    <cellStyle name="_VC 6.15.06 update on 06GRC power costs.xls Chart 3_Book2" xfId="5888"/>
    <cellStyle name="_VC 6.15.06 update on 06GRC power costs.xls Chart 3_Book2 2" xfId="5889"/>
    <cellStyle name="_VC 6.15.06 update on 06GRC power costs.xls Chart 3_Book2_Adj Bench DR 3 for Initial Briefs (Electric)" xfId="5890"/>
    <cellStyle name="_VC 6.15.06 update on 06GRC power costs.xls Chart 3_Book2_Adj Bench DR 3 for Initial Briefs (Electric) 2" xfId="5891"/>
    <cellStyle name="_VC 6.15.06 update on 06GRC power costs.xls Chart 3_Book2_Electric Rev Req Model (2009 GRC) Rebuttal" xfId="5892"/>
    <cellStyle name="_VC 6.15.06 update on 06GRC power costs.xls Chart 3_Book2_Electric Rev Req Model (2009 GRC) Rebuttal 2" xfId="5893"/>
    <cellStyle name="_VC 6.15.06 update on 06GRC power costs.xls Chart 3_Book2_Electric Rev Req Model (2009 GRC) Rebuttal REmoval of New  WH Solar AdjustMI" xfId="5894"/>
    <cellStyle name="_VC 6.15.06 update on 06GRC power costs.xls Chart 3_Book2_Electric Rev Req Model (2009 GRC) Rebuttal REmoval of New  WH Solar AdjustMI 2" xfId="5895"/>
    <cellStyle name="_VC 6.15.06 update on 06GRC power costs.xls Chart 3_Book2_Electric Rev Req Model (2009 GRC) Revised 01-18-2010" xfId="5896"/>
    <cellStyle name="_VC 6.15.06 update on 06GRC power costs.xls Chart 3_Book2_Electric Rev Req Model (2009 GRC) Revised 01-18-2010 2" xfId="5897"/>
    <cellStyle name="_VC 6.15.06 update on 06GRC power costs.xls Chart 3_Book2_Final Order Electric EXHIBIT A-1" xfId="5898"/>
    <cellStyle name="_VC 6.15.06 update on 06GRC power costs.xls Chart 3_Book2_Final Order Electric EXHIBIT A-1 2" xfId="5899"/>
    <cellStyle name="_VC 6.15.06 update on 06GRC power costs.xls Chart 3_Book4" xfId="5900"/>
    <cellStyle name="_VC 6.15.06 update on 06GRC power costs.xls Chart 3_Book4 2" xfId="5901"/>
    <cellStyle name="_VC 6.15.06 update on 06GRC power costs.xls Chart 3_Book9" xfId="3654"/>
    <cellStyle name="_VC 6.15.06 update on 06GRC power costs.xls Chart 3_Book9 2" xfId="5902"/>
    <cellStyle name="_VC 6.15.06 update on 06GRC power costs.xls Chart 3_DWH-08 (Rate Spread &amp; Design Workpapers)" xfId="207"/>
    <cellStyle name="_VC 6.15.06 update on 06GRC power costs.xls Chart 3_Final 2008 PTC Rate Design Workpapers 10.27.08" xfId="208"/>
    <cellStyle name="_VC 6.15.06 update on 06GRC power costs.xls Chart 3_INPUTS" xfId="209"/>
    <cellStyle name="_VC 6.15.06 update on 06GRC power costs.xls Chart 3_INPUTS 2" xfId="5903"/>
    <cellStyle name="_VC 6.15.06 update on 06GRC power costs.xls Chart 3_Low Income 2010 RevRequirement" xfId="3351"/>
    <cellStyle name="_VC 6.15.06 update on 06GRC power costs.xls Chart 3_Low Income 2010 RevRequirement (2)" xfId="3352"/>
    <cellStyle name="_VC 6.15.06 update on 06GRC power costs.xls Chart 3_Oct2010toSep2011LwIncLead" xfId="3353"/>
    <cellStyle name="_VC 6.15.06 update on 06GRC power costs.xls Chart 3_Power Costs - Comparison bx Rbtl-Staff-Jt-PC" xfId="5904"/>
    <cellStyle name="_VC 6.15.06 update on 06GRC power costs.xls Chart 3_Power Costs - Comparison bx Rbtl-Staff-Jt-PC 2" xfId="5905"/>
    <cellStyle name="_VC 6.15.06 update on 06GRC power costs.xls Chart 3_Power Costs - Comparison bx Rbtl-Staff-Jt-PC_Adj Bench DR 3 for Initial Briefs (Electric)" xfId="5906"/>
    <cellStyle name="_VC 6.15.06 update on 06GRC power costs.xls Chart 3_Power Costs - Comparison bx Rbtl-Staff-Jt-PC_Adj Bench DR 3 for Initial Briefs (Electric) 2" xfId="5907"/>
    <cellStyle name="_VC 6.15.06 update on 06GRC power costs.xls Chart 3_Power Costs - Comparison bx Rbtl-Staff-Jt-PC_Electric Rev Req Model (2009 GRC) Rebuttal" xfId="5908"/>
    <cellStyle name="_VC 6.15.06 update on 06GRC power costs.xls Chart 3_Power Costs - Comparison bx Rbtl-Staff-Jt-PC_Electric Rev Req Model (2009 GRC) Rebuttal 2" xfId="5909"/>
    <cellStyle name="_VC 6.15.06 update on 06GRC power costs.xls Chart 3_Power Costs - Comparison bx Rbtl-Staff-Jt-PC_Electric Rev Req Model (2009 GRC) Rebuttal REmoval of New  WH Solar AdjustMI" xfId="5910"/>
    <cellStyle name="_VC 6.15.06 update on 06GRC power costs.xls Chart 3_Power Costs - Comparison bx Rbtl-Staff-Jt-PC_Electric Rev Req Model (2009 GRC) Rebuttal REmoval of New  WH Solar AdjustMI 2" xfId="5911"/>
    <cellStyle name="_VC 6.15.06 update on 06GRC power costs.xls Chart 3_Power Costs - Comparison bx Rbtl-Staff-Jt-PC_Electric Rev Req Model (2009 GRC) Revised 01-18-2010" xfId="5912"/>
    <cellStyle name="_VC 6.15.06 update on 06GRC power costs.xls Chart 3_Power Costs - Comparison bx Rbtl-Staff-Jt-PC_Electric Rev Req Model (2009 GRC) Revised 01-18-2010 2" xfId="5913"/>
    <cellStyle name="_VC 6.15.06 update on 06GRC power costs.xls Chart 3_Power Costs - Comparison bx Rbtl-Staff-Jt-PC_Final Order Electric EXHIBIT A-1" xfId="5914"/>
    <cellStyle name="_VC 6.15.06 update on 06GRC power costs.xls Chart 3_Power Costs - Comparison bx Rbtl-Staff-Jt-PC_Final Order Electric EXHIBIT A-1 2" xfId="5915"/>
    <cellStyle name="_VC 6.15.06 update on 06GRC power costs.xls Chart 3_Production Adj 4.37" xfId="210"/>
    <cellStyle name="_VC 6.15.06 update on 06GRC power costs.xls Chart 3_Production Adj 4.37 2" xfId="5916"/>
    <cellStyle name="_VC 6.15.06 update on 06GRC power costs.xls Chart 3_Purchased Power Adj 4.03" xfId="211"/>
    <cellStyle name="_VC 6.15.06 update on 06GRC power costs.xls Chart 3_Purchased Power Adj 4.03 2" xfId="5917"/>
    <cellStyle name="_VC 6.15.06 update on 06GRC power costs.xls Chart 3_Rebuttal Power Costs" xfId="5918"/>
    <cellStyle name="_VC 6.15.06 update on 06GRC power costs.xls Chart 3_Rebuttal Power Costs 2" xfId="5919"/>
    <cellStyle name="_VC 6.15.06 update on 06GRC power costs.xls Chart 3_Rebuttal Power Costs_Adj Bench DR 3 for Initial Briefs (Electric)" xfId="5920"/>
    <cellStyle name="_VC 6.15.06 update on 06GRC power costs.xls Chart 3_Rebuttal Power Costs_Adj Bench DR 3 for Initial Briefs (Electric) 2" xfId="5921"/>
    <cellStyle name="_VC 6.15.06 update on 06GRC power costs.xls Chart 3_Rebuttal Power Costs_Electric Rev Req Model (2009 GRC) Rebuttal" xfId="5922"/>
    <cellStyle name="_VC 6.15.06 update on 06GRC power costs.xls Chart 3_Rebuttal Power Costs_Electric Rev Req Model (2009 GRC) Rebuttal 2" xfId="5923"/>
    <cellStyle name="_VC 6.15.06 update on 06GRC power costs.xls Chart 3_Rebuttal Power Costs_Electric Rev Req Model (2009 GRC) Rebuttal REmoval of New  WH Solar AdjustMI" xfId="5924"/>
    <cellStyle name="_VC 6.15.06 update on 06GRC power costs.xls Chart 3_Rebuttal Power Costs_Electric Rev Req Model (2009 GRC) Rebuttal REmoval of New  WH Solar AdjustMI 2" xfId="5925"/>
    <cellStyle name="_VC 6.15.06 update on 06GRC power costs.xls Chart 3_Rebuttal Power Costs_Electric Rev Req Model (2009 GRC) Revised 01-18-2010" xfId="5926"/>
    <cellStyle name="_VC 6.15.06 update on 06GRC power costs.xls Chart 3_Rebuttal Power Costs_Electric Rev Req Model (2009 GRC) Revised 01-18-2010 2" xfId="5927"/>
    <cellStyle name="_VC 6.15.06 update on 06GRC power costs.xls Chart 3_Rebuttal Power Costs_Final Order Electric EXHIBIT A-1" xfId="5928"/>
    <cellStyle name="_VC 6.15.06 update on 06GRC power costs.xls Chart 3_Rebuttal Power Costs_Final Order Electric EXHIBIT A-1 2" xfId="5929"/>
    <cellStyle name="_VC 6.15.06 update on 06GRC power costs.xls Chart 3_RECS vs PTC's w Interest 6-28-10" xfId="3354"/>
    <cellStyle name="_VC 6.15.06 update on 06GRC power costs.xls Chart 3_ROR &amp; CONV FACTOR" xfId="3355"/>
    <cellStyle name="_VC 6.15.06 update on 06GRC power costs.xls Chart 3_ROR &amp; CONV FACTOR 2" xfId="5930"/>
    <cellStyle name="_VC 6.15.06 update on 06GRC power costs.xls Chart 3_ROR 5.02" xfId="212"/>
    <cellStyle name="_VC 6.15.06 update on 06GRC power costs.xls Chart 3_ROR 5.02 2" xfId="5931"/>
    <cellStyle name="0,0_x000d__x000a_NA_x000d__x000a_" xfId="213"/>
    <cellStyle name="0000" xfId="214"/>
    <cellStyle name="000000" xfId="215"/>
    <cellStyle name="14BLIN - Style8" xfId="3655"/>
    <cellStyle name="14-BT - Style1" xfId="3656"/>
    <cellStyle name="20% - Accent1 10" xfId="515"/>
    <cellStyle name="20% - Accent1 11" xfId="516"/>
    <cellStyle name="20% - Accent1 12" xfId="517"/>
    <cellStyle name="20% - Accent1 13" xfId="518"/>
    <cellStyle name="20% - Accent1 14" xfId="519"/>
    <cellStyle name="20% - Accent1 15" xfId="520"/>
    <cellStyle name="20% - Accent1 16" xfId="521"/>
    <cellStyle name="20% - Accent1 17" xfId="522"/>
    <cellStyle name="20% - Accent1 18" xfId="523"/>
    <cellStyle name="20% - Accent1 19" xfId="524"/>
    <cellStyle name="20% - Accent1 2" xfId="216"/>
    <cellStyle name="20% - Accent1 2 2" xfId="3657"/>
    <cellStyle name="20% - Accent1 20" xfId="525"/>
    <cellStyle name="20% - Accent1 21" xfId="526"/>
    <cellStyle name="20% - Accent1 22" xfId="527"/>
    <cellStyle name="20% - Accent1 23" xfId="528"/>
    <cellStyle name="20% - Accent1 24" xfId="529"/>
    <cellStyle name="20% - Accent1 25" xfId="530"/>
    <cellStyle name="20% - Accent1 26" xfId="531"/>
    <cellStyle name="20% - Accent1 27" xfId="532"/>
    <cellStyle name="20% - Accent1 28" xfId="533"/>
    <cellStyle name="20% - Accent1 29" xfId="534"/>
    <cellStyle name="20% - Accent1 3" xfId="217"/>
    <cellStyle name="20% - Accent1 3 2" xfId="3658"/>
    <cellStyle name="20% - Accent1 30" xfId="535"/>
    <cellStyle name="20% - Accent1 31" xfId="536"/>
    <cellStyle name="20% - Accent1 32" xfId="537"/>
    <cellStyle name="20% - Accent1 33" xfId="538"/>
    <cellStyle name="20% - Accent1 34" xfId="539"/>
    <cellStyle name="20% - Accent1 35" xfId="540"/>
    <cellStyle name="20% - Accent1 36" xfId="541"/>
    <cellStyle name="20% - Accent1 37" xfId="542"/>
    <cellStyle name="20% - Accent1 38" xfId="543"/>
    <cellStyle name="20% - Accent1 39" xfId="544"/>
    <cellStyle name="20% - Accent1 4" xfId="545"/>
    <cellStyle name="20% - Accent1 4 2" xfId="5932"/>
    <cellStyle name="20% - Accent1 4 2 2" xfId="5933"/>
    <cellStyle name="20% - Accent1 4 2 3" xfId="5934"/>
    <cellStyle name="20% - Accent1 4 3" xfId="5935"/>
    <cellStyle name="20% - Accent1 4 3 2" xfId="5936"/>
    <cellStyle name="20% - Accent1 4 4" xfId="5937"/>
    <cellStyle name="20% - Accent1 4 5" xfId="5938"/>
    <cellStyle name="20% - Accent1 40" xfId="546"/>
    <cellStyle name="20% - Accent1 41" xfId="547"/>
    <cellStyle name="20% - Accent1 42" xfId="548"/>
    <cellStyle name="20% - Accent1 43" xfId="549"/>
    <cellStyle name="20% - Accent1 44" xfId="550"/>
    <cellStyle name="20% - Accent1 45" xfId="551"/>
    <cellStyle name="20% - Accent1 46" xfId="552"/>
    <cellStyle name="20% - Accent1 47" xfId="553"/>
    <cellStyle name="20% - Accent1 48" xfId="554"/>
    <cellStyle name="20% - Accent1 49" xfId="555"/>
    <cellStyle name="20% - Accent1 5" xfId="556"/>
    <cellStyle name="20% - Accent1 50" xfId="557"/>
    <cellStyle name="20% - Accent1 51" xfId="558"/>
    <cellStyle name="20% - Accent1 52" xfId="559"/>
    <cellStyle name="20% - Accent1 53" xfId="560"/>
    <cellStyle name="20% - Accent1 54" xfId="561"/>
    <cellStyle name="20% - Accent1 55" xfId="562"/>
    <cellStyle name="20% - Accent1 56" xfId="563"/>
    <cellStyle name="20% - Accent1 57" xfId="564"/>
    <cellStyle name="20% - Accent1 58" xfId="565"/>
    <cellStyle name="20% - Accent1 59" xfId="566"/>
    <cellStyle name="20% - Accent1 6" xfId="567"/>
    <cellStyle name="20% - Accent1 60" xfId="568"/>
    <cellStyle name="20% - Accent1 61" xfId="569"/>
    <cellStyle name="20% - Accent1 62" xfId="570"/>
    <cellStyle name="20% - Accent1 63" xfId="571"/>
    <cellStyle name="20% - Accent1 64" xfId="572"/>
    <cellStyle name="20% - Accent1 7" xfId="573"/>
    <cellStyle name="20% - Accent1 8" xfId="574"/>
    <cellStyle name="20% - Accent1 9" xfId="575"/>
    <cellStyle name="20% - Accent2 10" xfId="576"/>
    <cellStyle name="20% - Accent2 11" xfId="577"/>
    <cellStyle name="20% - Accent2 12" xfId="578"/>
    <cellStyle name="20% - Accent2 13" xfId="579"/>
    <cellStyle name="20% - Accent2 14" xfId="580"/>
    <cellStyle name="20% - Accent2 15" xfId="581"/>
    <cellStyle name="20% - Accent2 16" xfId="582"/>
    <cellStyle name="20% - Accent2 17" xfId="583"/>
    <cellStyle name="20% - Accent2 18" xfId="584"/>
    <cellStyle name="20% - Accent2 19" xfId="585"/>
    <cellStyle name="20% - Accent2 2" xfId="218"/>
    <cellStyle name="20% - Accent2 2 2" xfId="3659"/>
    <cellStyle name="20% - Accent2 20" xfId="586"/>
    <cellStyle name="20% - Accent2 21" xfId="587"/>
    <cellStyle name="20% - Accent2 22" xfId="588"/>
    <cellStyle name="20% - Accent2 23" xfId="589"/>
    <cellStyle name="20% - Accent2 24" xfId="590"/>
    <cellStyle name="20% - Accent2 25" xfId="591"/>
    <cellStyle name="20% - Accent2 26" xfId="592"/>
    <cellStyle name="20% - Accent2 27" xfId="593"/>
    <cellStyle name="20% - Accent2 28" xfId="594"/>
    <cellStyle name="20% - Accent2 29" xfId="595"/>
    <cellStyle name="20% - Accent2 3" xfId="219"/>
    <cellStyle name="20% - Accent2 3 2" xfId="3660"/>
    <cellStyle name="20% - Accent2 30" xfId="596"/>
    <cellStyle name="20% - Accent2 31" xfId="597"/>
    <cellStyle name="20% - Accent2 32" xfId="598"/>
    <cellStyle name="20% - Accent2 33" xfId="599"/>
    <cellStyle name="20% - Accent2 34" xfId="600"/>
    <cellStyle name="20% - Accent2 35" xfId="601"/>
    <cellStyle name="20% - Accent2 36" xfId="602"/>
    <cellStyle name="20% - Accent2 37" xfId="603"/>
    <cellStyle name="20% - Accent2 38" xfId="604"/>
    <cellStyle name="20% - Accent2 39" xfId="605"/>
    <cellStyle name="20% - Accent2 4" xfId="606"/>
    <cellStyle name="20% - Accent2 4 2" xfId="5939"/>
    <cellStyle name="20% - Accent2 4 2 2" xfId="5940"/>
    <cellStyle name="20% - Accent2 4 2 3" xfId="5941"/>
    <cellStyle name="20% - Accent2 4 3" xfId="5942"/>
    <cellStyle name="20% - Accent2 4 3 2" xfId="5943"/>
    <cellStyle name="20% - Accent2 4 4" xfId="5944"/>
    <cellStyle name="20% - Accent2 4 5" xfId="5945"/>
    <cellStyle name="20% - Accent2 40" xfId="607"/>
    <cellStyle name="20% - Accent2 41" xfId="608"/>
    <cellStyle name="20% - Accent2 42" xfId="609"/>
    <cellStyle name="20% - Accent2 43" xfId="610"/>
    <cellStyle name="20% - Accent2 44" xfId="611"/>
    <cellStyle name="20% - Accent2 45" xfId="612"/>
    <cellStyle name="20% - Accent2 46" xfId="613"/>
    <cellStyle name="20% - Accent2 47" xfId="614"/>
    <cellStyle name="20% - Accent2 48" xfId="615"/>
    <cellStyle name="20% - Accent2 49" xfId="616"/>
    <cellStyle name="20% - Accent2 5" xfId="617"/>
    <cellStyle name="20% - Accent2 50" xfId="618"/>
    <cellStyle name="20% - Accent2 51" xfId="619"/>
    <cellStyle name="20% - Accent2 52" xfId="620"/>
    <cellStyle name="20% - Accent2 53" xfId="621"/>
    <cellStyle name="20% - Accent2 54" xfId="622"/>
    <cellStyle name="20% - Accent2 55" xfId="623"/>
    <cellStyle name="20% - Accent2 56" xfId="624"/>
    <cellStyle name="20% - Accent2 57" xfId="625"/>
    <cellStyle name="20% - Accent2 58" xfId="626"/>
    <cellStyle name="20% - Accent2 59" xfId="627"/>
    <cellStyle name="20% - Accent2 6" xfId="628"/>
    <cellStyle name="20% - Accent2 60" xfId="629"/>
    <cellStyle name="20% - Accent2 61" xfId="630"/>
    <cellStyle name="20% - Accent2 62" xfId="631"/>
    <cellStyle name="20% - Accent2 63" xfId="632"/>
    <cellStyle name="20% - Accent2 64" xfId="633"/>
    <cellStyle name="20% - Accent2 7" xfId="634"/>
    <cellStyle name="20% - Accent2 8" xfId="635"/>
    <cellStyle name="20% - Accent2 9" xfId="636"/>
    <cellStyle name="20% - Accent3 10" xfId="637"/>
    <cellStyle name="20% - Accent3 11" xfId="638"/>
    <cellStyle name="20% - Accent3 12" xfId="639"/>
    <cellStyle name="20% - Accent3 13" xfId="640"/>
    <cellStyle name="20% - Accent3 14" xfId="641"/>
    <cellStyle name="20% - Accent3 15" xfId="642"/>
    <cellStyle name="20% - Accent3 16" xfId="643"/>
    <cellStyle name="20% - Accent3 17" xfId="644"/>
    <cellStyle name="20% - Accent3 18" xfId="645"/>
    <cellStyle name="20% - Accent3 19" xfId="646"/>
    <cellStyle name="20% - Accent3 2" xfId="220"/>
    <cellStyle name="20% - Accent3 2 2" xfId="3661"/>
    <cellStyle name="20% - Accent3 20" xfId="647"/>
    <cellStyle name="20% - Accent3 21" xfId="648"/>
    <cellStyle name="20% - Accent3 22" xfId="649"/>
    <cellStyle name="20% - Accent3 23" xfId="650"/>
    <cellStyle name="20% - Accent3 24" xfId="651"/>
    <cellStyle name="20% - Accent3 25" xfId="652"/>
    <cellStyle name="20% - Accent3 26" xfId="653"/>
    <cellStyle name="20% - Accent3 27" xfId="654"/>
    <cellStyle name="20% - Accent3 28" xfId="655"/>
    <cellStyle name="20% - Accent3 29" xfId="656"/>
    <cellStyle name="20% - Accent3 3" xfId="221"/>
    <cellStyle name="20% - Accent3 3 2" xfId="3662"/>
    <cellStyle name="20% - Accent3 30" xfId="657"/>
    <cellStyle name="20% - Accent3 31" xfId="658"/>
    <cellStyle name="20% - Accent3 32" xfId="659"/>
    <cellStyle name="20% - Accent3 33" xfId="660"/>
    <cellStyle name="20% - Accent3 34" xfId="661"/>
    <cellStyle name="20% - Accent3 35" xfId="662"/>
    <cellStyle name="20% - Accent3 36" xfId="663"/>
    <cellStyle name="20% - Accent3 37" xfId="664"/>
    <cellStyle name="20% - Accent3 38" xfId="665"/>
    <cellStyle name="20% - Accent3 39" xfId="666"/>
    <cellStyle name="20% - Accent3 4" xfId="667"/>
    <cellStyle name="20% - Accent3 4 2" xfId="5946"/>
    <cellStyle name="20% - Accent3 4 2 2" xfId="5947"/>
    <cellStyle name="20% - Accent3 4 2 3" xfId="5948"/>
    <cellStyle name="20% - Accent3 4 3" xfId="5949"/>
    <cellStyle name="20% - Accent3 4 3 2" xfId="5950"/>
    <cellStyle name="20% - Accent3 4 4" xfId="5951"/>
    <cellStyle name="20% - Accent3 4 5" xfId="5952"/>
    <cellStyle name="20% - Accent3 40" xfId="668"/>
    <cellStyle name="20% - Accent3 41" xfId="669"/>
    <cellStyle name="20% - Accent3 42" xfId="670"/>
    <cellStyle name="20% - Accent3 43" xfId="671"/>
    <cellStyle name="20% - Accent3 44" xfId="672"/>
    <cellStyle name="20% - Accent3 45" xfId="673"/>
    <cellStyle name="20% - Accent3 46" xfId="674"/>
    <cellStyle name="20% - Accent3 47" xfId="675"/>
    <cellStyle name="20% - Accent3 48" xfId="676"/>
    <cellStyle name="20% - Accent3 49" xfId="677"/>
    <cellStyle name="20% - Accent3 5" xfId="678"/>
    <cellStyle name="20% - Accent3 50" xfId="679"/>
    <cellStyle name="20% - Accent3 51" xfId="680"/>
    <cellStyle name="20% - Accent3 52" xfId="681"/>
    <cellStyle name="20% - Accent3 53" xfId="682"/>
    <cellStyle name="20% - Accent3 54" xfId="683"/>
    <cellStyle name="20% - Accent3 55" xfId="684"/>
    <cellStyle name="20% - Accent3 56" xfId="685"/>
    <cellStyle name="20% - Accent3 57" xfId="686"/>
    <cellStyle name="20% - Accent3 58" xfId="687"/>
    <cellStyle name="20% - Accent3 59" xfId="688"/>
    <cellStyle name="20% - Accent3 6" xfId="689"/>
    <cellStyle name="20% - Accent3 60" xfId="690"/>
    <cellStyle name="20% - Accent3 61" xfId="691"/>
    <cellStyle name="20% - Accent3 62" xfId="692"/>
    <cellStyle name="20% - Accent3 63" xfId="693"/>
    <cellStyle name="20% - Accent3 64" xfId="694"/>
    <cellStyle name="20% - Accent3 7" xfId="695"/>
    <cellStyle name="20% - Accent3 8" xfId="696"/>
    <cellStyle name="20% - Accent3 9" xfId="697"/>
    <cellStyle name="20% - Accent4 10" xfId="698"/>
    <cellStyle name="20% - Accent4 11" xfId="699"/>
    <cellStyle name="20% - Accent4 12" xfId="700"/>
    <cellStyle name="20% - Accent4 13" xfId="701"/>
    <cellStyle name="20% - Accent4 14" xfId="702"/>
    <cellStyle name="20% - Accent4 15" xfId="703"/>
    <cellStyle name="20% - Accent4 16" xfId="704"/>
    <cellStyle name="20% - Accent4 17" xfId="705"/>
    <cellStyle name="20% - Accent4 18" xfId="706"/>
    <cellStyle name="20% - Accent4 19" xfId="707"/>
    <cellStyle name="20% - Accent4 2" xfId="222"/>
    <cellStyle name="20% - Accent4 2 2" xfId="3663"/>
    <cellStyle name="20% - Accent4 20" xfId="708"/>
    <cellStyle name="20% - Accent4 21" xfId="709"/>
    <cellStyle name="20% - Accent4 22" xfId="710"/>
    <cellStyle name="20% - Accent4 23" xfId="711"/>
    <cellStyle name="20% - Accent4 24" xfId="712"/>
    <cellStyle name="20% - Accent4 25" xfId="713"/>
    <cellStyle name="20% - Accent4 26" xfId="714"/>
    <cellStyle name="20% - Accent4 27" xfId="715"/>
    <cellStyle name="20% - Accent4 28" xfId="716"/>
    <cellStyle name="20% - Accent4 29" xfId="717"/>
    <cellStyle name="20% - Accent4 3" xfId="223"/>
    <cellStyle name="20% - Accent4 3 2" xfId="3664"/>
    <cellStyle name="20% - Accent4 30" xfId="718"/>
    <cellStyle name="20% - Accent4 31" xfId="719"/>
    <cellStyle name="20% - Accent4 32" xfId="720"/>
    <cellStyle name="20% - Accent4 33" xfId="721"/>
    <cellStyle name="20% - Accent4 34" xfId="722"/>
    <cellStyle name="20% - Accent4 35" xfId="723"/>
    <cellStyle name="20% - Accent4 36" xfId="724"/>
    <cellStyle name="20% - Accent4 37" xfId="725"/>
    <cellStyle name="20% - Accent4 38" xfId="726"/>
    <cellStyle name="20% - Accent4 39" xfId="727"/>
    <cellStyle name="20% - Accent4 4" xfId="728"/>
    <cellStyle name="20% - Accent4 4 2" xfId="5953"/>
    <cellStyle name="20% - Accent4 4 2 2" xfId="5954"/>
    <cellStyle name="20% - Accent4 4 2 3" xfId="5955"/>
    <cellStyle name="20% - Accent4 4 3" xfId="5956"/>
    <cellStyle name="20% - Accent4 4 3 2" xfId="5957"/>
    <cellStyle name="20% - Accent4 4 4" xfId="5958"/>
    <cellStyle name="20% - Accent4 4 5" xfId="5959"/>
    <cellStyle name="20% - Accent4 40" xfId="729"/>
    <cellStyle name="20% - Accent4 41" xfId="730"/>
    <cellStyle name="20% - Accent4 42" xfId="731"/>
    <cellStyle name="20% - Accent4 43" xfId="732"/>
    <cellStyle name="20% - Accent4 44" xfId="733"/>
    <cellStyle name="20% - Accent4 45" xfId="734"/>
    <cellStyle name="20% - Accent4 46" xfId="735"/>
    <cellStyle name="20% - Accent4 47" xfId="736"/>
    <cellStyle name="20% - Accent4 48" xfId="737"/>
    <cellStyle name="20% - Accent4 49" xfId="738"/>
    <cellStyle name="20% - Accent4 5" xfId="739"/>
    <cellStyle name="20% - Accent4 50" xfId="740"/>
    <cellStyle name="20% - Accent4 51" xfId="741"/>
    <cellStyle name="20% - Accent4 52" xfId="742"/>
    <cellStyle name="20% - Accent4 53" xfId="743"/>
    <cellStyle name="20% - Accent4 54" xfId="744"/>
    <cellStyle name="20% - Accent4 55" xfId="745"/>
    <cellStyle name="20% - Accent4 56" xfId="746"/>
    <cellStyle name="20% - Accent4 57" xfId="747"/>
    <cellStyle name="20% - Accent4 58" xfId="748"/>
    <cellStyle name="20% - Accent4 59" xfId="749"/>
    <cellStyle name="20% - Accent4 6" xfId="750"/>
    <cellStyle name="20% - Accent4 60" xfId="751"/>
    <cellStyle name="20% - Accent4 61" xfId="752"/>
    <cellStyle name="20% - Accent4 62" xfId="753"/>
    <cellStyle name="20% - Accent4 63" xfId="754"/>
    <cellStyle name="20% - Accent4 64" xfId="755"/>
    <cellStyle name="20% - Accent4 7" xfId="756"/>
    <cellStyle name="20% - Accent4 8" xfId="757"/>
    <cellStyle name="20% - Accent4 9" xfId="758"/>
    <cellStyle name="20% - Accent5 10" xfId="759"/>
    <cellStyle name="20% - Accent5 11" xfId="760"/>
    <cellStyle name="20% - Accent5 12" xfId="761"/>
    <cellStyle name="20% - Accent5 13" xfId="762"/>
    <cellStyle name="20% - Accent5 14" xfId="763"/>
    <cellStyle name="20% - Accent5 15" xfId="764"/>
    <cellStyle name="20% - Accent5 16" xfId="765"/>
    <cellStyle name="20% - Accent5 17" xfId="766"/>
    <cellStyle name="20% - Accent5 18" xfId="767"/>
    <cellStyle name="20% - Accent5 19" xfId="768"/>
    <cellStyle name="20% - Accent5 2" xfId="224"/>
    <cellStyle name="20% - Accent5 2 2" xfId="3665"/>
    <cellStyle name="20% - Accent5 20" xfId="769"/>
    <cellStyle name="20% - Accent5 21" xfId="770"/>
    <cellStyle name="20% - Accent5 22" xfId="771"/>
    <cellStyle name="20% - Accent5 23" xfId="772"/>
    <cellStyle name="20% - Accent5 24" xfId="773"/>
    <cellStyle name="20% - Accent5 25" xfId="774"/>
    <cellStyle name="20% - Accent5 26" xfId="775"/>
    <cellStyle name="20% - Accent5 27" xfId="776"/>
    <cellStyle name="20% - Accent5 28" xfId="777"/>
    <cellStyle name="20% - Accent5 29" xfId="778"/>
    <cellStyle name="20% - Accent5 3" xfId="225"/>
    <cellStyle name="20% - Accent5 3 2" xfId="3666"/>
    <cellStyle name="20% - Accent5 30" xfId="779"/>
    <cellStyle name="20% - Accent5 31" xfId="780"/>
    <cellStyle name="20% - Accent5 32" xfId="781"/>
    <cellStyle name="20% - Accent5 33" xfId="782"/>
    <cellStyle name="20% - Accent5 34" xfId="783"/>
    <cellStyle name="20% - Accent5 35" xfId="784"/>
    <cellStyle name="20% - Accent5 36" xfId="785"/>
    <cellStyle name="20% - Accent5 37" xfId="786"/>
    <cellStyle name="20% - Accent5 38" xfId="787"/>
    <cellStyle name="20% - Accent5 39" xfId="788"/>
    <cellStyle name="20% - Accent5 4" xfId="789"/>
    <cellStyle name="20% - Accent5 4 2" xfId="5960"/>
    <cellStyle name="20% - Accent5 4 3" xfId="5961"/>
    <cellStyle name="20% - Accent5 40" xfId="790"/>
    <cellStyle name="20% - Accent5 41" xfId="791"/>
    <cellStyle name="20% - Accent5 42" xfId="792"/>
    <cellStyle name="20% - Accent5 43" xfId="793"/>
    <cellStyle name="20% - Accent5 44" xfId="794"/>
    <cellStyle name="20% - Accent5 45" xfId="795"/>
    <cellStyle name="20% - Accent5 46" xfId="796"/>
    <cellStyle name="20% - Accent5 47" xfId="797"/>
    <cellStyle name="20% - Accent5 48" xfId="798"/>
    <cellStyle name="20% - Accent5 49" xfId="799"/>
    <cellStyle name="20% - Accent5 5" xfId="800"/>
    <cellStyle name="20% - Accent5 5 2" xfId="5962"/>
    <cellStyle name="20% - Accent5 50" xfId="801"/>
    <cellStyle name="20% - Accent5 51" xfId="802"/>
    <cellStyle name="20% - Accent5 52" xfId="803"/>
    <cellStyle name="20% - Accent5 53" xfId="804"/>
    <cellStyle name="20% - Accent5 54" xfId="805"/>
    <cellStyle name="20% - Accent5 55" xfId="806"/>
    <cellStyle name="20% - Accent5 56" xfId="807"/>
    <cellStyle name="20% - Accent5 57" xfId="808"/>
    <cellStyle name="20% - Accent5 58" xfId="809"/>
    <cellStyle name="20% - Accent5 59" xfId="810"/>
    <cellStyle name="20% - Accent5 6" xfId="811"/>
    <cellStyle name="20% - Accent5 6 2" xfId="5963"/>
    <cellStyle name="20% - Accent5 60" xfId="812"/>
    <cellStyle name="20% - Accent5 61" xfId="813"/>
    <cellStyle name="20% - Accent5 62" xfId="814"/>
    <cellStyle name="20% - Accent5 63" xfId="815"/>
    <cellStyle name="20% - Accent5 64" xfId="816"/>
    <cellStyle name="20% - Accent5 7" xfId="817"/>
    <cellStyle name="20% - Accent5 8" xfId="818"/>
    <cellStyle name="20% - Accent5 9" xfId="819"/>
    <cellStyle name="20% - Accent6 10" xfId="820"/>
    <cellStyle name="20% - Accent6 11" xfId="821"/>
    <cellStyle name="20% - Accent6 12" xfId="822"/>
    <cellStyle name="20% - Accent6 13" xfId="823"/>
    <cellStyle name="20% - Accent6 14" xfId="824"/>
    <cellStyle name="20% - Accent6 15" xfId="825"/>
    <cellStyle name="20% - Accent6 16" xfId="826"/>
    <cellStyle name="20% - Accent6 17" xfId="827"/>
    <cellStyle name="20% - Accent6 18" xfId="828"/>
    <cellStyle name="20% - Accent6 19" xfId="829"/>
    <cellStyle name="20% - Accent6 2" xfId="226"/>
    <cellStyle name="20% - Accent6 2 2" xfId="3667"/>
    <cellStyle name="20% - Accent6 20" xfId="830"/>
    <cellStyle name="20% - Accent6 21" xfId="831"/>
    <cellStyle name="20% - Accent6 22" xfId="832"/>
    <cellStyle name="20% - Accent6 23" xfId="833"/>
    <cellStyle name="20% - Accent6 24" xfId="834"/>
    <cellStyle name="20% - Accent6 25" xfId="835"/>
    <cellStyle name="20% - Accent6 26" xfId="836"/>
    <cellStyle name="20% - Accent6 27" xfId="837"/>
    <cellStyle name="20% - Accent6 28" xfId="838"/>
    <cellStyle name="20% - Accent6 29" xfId="839"/>
    <cellStyle name="20% - Accent6 3" xfId="227"/>
    <cellStyle name="20% - Accent6 3 2" xfId="3668"/>
    <cellStyle name="20% - Accent6 30" xfId="840"/>
    <cellStyle name="20% - Accent6 31" xfId="841"/>
    <cellStyle name="20% - Accent6 32" xfId="842"/>
    <cellStyle name="20% - Accent6 33" xfId="843"/>
    <cellStyle name="20% - Accent6 34" xfId="844"/>
    <cellStyle name="20% - Accent6 35" xfId="845"/>
    <cellStyle name="20% - Accent6 36" xfId="846"/>
    <cellStyle name="20% - Accent6 37" xfId="847"/>
    <cellStyle name="20% - Accent6 38" xfId="848"/>
    <cellStyle name="20% - Accent6 39" xfId="849"/>
    <cellStyle name="20% - Accent6 4" xfId="850"/>
    <cellStyle name="20% - Accent6 4 2" xfId="5964"/>
    <cellStyle name="20% - Accent6 4 2 2" xfId="5965"/>
    <cellStyle name="20% - Accent6 4 2 3" xfId="5966"/>
    <cellStyle name="20% - Accent6 4 3" xfId="5967"/>
    <cellStyle name="20% - Accent6 4 3 2" xfId="5968"/>
    <cellStyle name="20% - Accent6 4 4" xfId="5969"/>
    <cellStyle name="20% - Accent6 4 5" xfId="5970"/>
    <cellStyle name="20% - Accent6 40" xfId="851"/>
    <cellStyle name="20% - Accent6 41" xfId="852"/>
    <cellStyle name="20% - Accent6 42" xfId="853"/>
    <cellStyle name="20% - Accent6 43" xfId="854"/>
    <cellStyle name="20% - Accent6 44" xfId="855"/>
    <cellStyle name="20% - Accent6 45" xfId="856"/>
    <cellStyle name="20% - Accent6 46" xfId="857"/>
    <cellStyle name="20% - Accent6 47" xfId="858"/>
    <cellStyle name="20% - Accent6 48" xfId="859"/>
    <cellStyle name="20% - Accent6 49" xfId="860"/>
    <cellStyle name="20% - Accent6 5" xfId="861"/>
    <cellStyle name="20% - Accent6 50" xfId="862"/>
    <cellStyle name="20% - Accent6 51" xfId="863"/>
    <cellStyle name="20% - Accent6 52" xfId="864"/>
    <cellStyle name="20% - Accent6 53" xfId="865"/>
    <cellStyle name="20% - Accent6 54" xfId="866"/>
    <cellStyle name="20% - Accent6 55" xfId="867"/>
    <cellStyle name="20% - Accent6 56" xfId="868"/>
    <cellStyle name="20% - Accent6 57" xfId="869"/>
    <cellStyle name="20% - Accent6 58" xfId="870"/>
    <cellStyle name="20% - Accent6 59" xfId="871"/>
    <cellStyle name="20% - Accent6 6" xfId="872"/>
    <cellStyle name="20% - Accent6 60" xfId="873"/>
    <cellStyle name="20% - Accent6 61" xfId="874"/>
    <cellStyle name="20% - Accent6 62" xfId="875"/>
    <cellStyle name="20% - Accent6 63" xfId="876"/>
    <cellStyle name="20% - Accent6 64" xfId="877"/>
    <cellStyle name="20% - Accent6 7" xfId="878"/>
    <cellStyle name="20% - Accent6 8" xfId="879"/>
    <cellStyle name="20% - Accent6 9" xfId="880"/>
    <cellStyle name="40% - Accent1 10" xfId="881"/>
    <cellStyle name="40% - Accent1 11" xfId="882"/>
    <cellStyle name="40% - Accent1 12" xfId="883"/>
    <cellStyle name="40% - Accent1 13" xfId="884"/>
    <cellStyle name="40% - Accent1 14" xfId="885"/>
    <cellStyle name="40% - Accent1 15" xfId="886"/>
    <cellStyle name="40% - Accent1 16" xfId="887"/>
    <cellStyle name="40% - Accent1 17" xfId="888"/>
    <cellStyle name="40% - Accent1 18" xfId="889"/>
    <cellStyle name="40% - Accent1 19" xfId="890"/>
    <cellStyle name="40% - Accent1 2" xfId="228"/>
    <cellStyle name="40% - Accent1 2 2" xfId="3669"/>
    <cellStyle name="40% - Accent1 20" xfId="891"/>
    <cellStyle name="40% - Accent1 21" xfId="892"/>
    <cellStyle name="40% - Accent1 22" xfId="893"/>
    <cellStyle name="40% - Accent1 23" xfId="894"/>
    <cellStyle name="40% - Accent1 24" xfId="895"/>
    <cellStyle name="40% - Accent1 25" xfId="896"/>
    <cellStyle name="40% - Accent1 26" xfId="897"/>
    <cellStyle name="40% - Accent1 27" xfId="898"/>
    <cellStyle name="40% - Accent1 28" xfId="899"/>
    <cellStyle name="40% - Accent1 29" xfId="900"/>
    <cellStyle name="40% - Accent1 3" xfId="229"/>
    <cellStyle name="40% - Accent1 3 2" xfId="3670"/>
    <cellStyle name="40% - Accent1 30" xfId="901"/>
    <cellStyle name="40% - Accent1 31" xfId="902"/>
    <cellStyle name="40% - Accent1 32" xfId="903"/>
    <cellStyle name="40% - Accent1 33" xfId="904"/>
    <cellStyle name="40% - Accent1 34" xfId="905"/>
    <cellStyle name="40% - Accent1 35" xfId="906"/>
    <cellStyle name="40% - Accent1 36" xfId="907"/>
    <cellStyle name="40% - Accent1 37" xfId="908"/>
    <cellStyle name="40% - Accent1 38" xfId="909"/>
    <cellStyle name="40% - Accent1 39" xfId="910"/>
    <cellStyle name="40% - Accent1 4" xfId="911"/>
    <cellStyle name="40% - Accent1 4 2" xfId="5971"/>
    <cellStyle name="40% - Accent1 4 2 2" xfId="5972"/>
    <cellStyle name="40% - Accent1 4 2 3" xfId="5973"/>
    <cellStyle name="40% - Accent1 4 3" xfId="5974"/>
    <cellStyle name="40% - Accent1 4 3 2" xfId="5975"/>
    <cellStyle name="40% - Accent1 4 4" xfId="5976"/>
    <cellStyle name="40% - Accent1 4 5" xfId="5977"/>
    <cellStyle name="40% - Accent1 40" xfId="912"/>
    <cellStyle name="40% - Accent1 41" xfId="913"/>
    <cellStyle name="40% - Accent1 42" xfId="914"/>
    <cellStyle name="40% - Accent1 43" xfId="915"/>
    <cellStyle name="40% - Accent1 44" xfId="916"/>
    <cellStyle name="40% - Accent1 45" xfId="917"/>
    <cellStyle name="40% - Accent1 46" xfId="918"/>
    <cellStyle name="40% - Accent1 47" xfId="919"/>
    <cellStyle name="40% - Accent1 48" xfId="920"/>
    <cellStyle name="40% - Accent1 49" xfId="921"/>
    <cellStyle name="40% - Accent1 5" xfId="922"/>
    <cellStyle name="40% - Accent1 50" xfId="923"/>
    <cellStyle name="40% - Accent1 51" xfId="924"/>
    <cellStyle name="40% - Accent1 52" xfId="925"/>
    <cellStyle name="40% - Accent1 53" xfId="926"/>
    <cellStyle name="40% - Accent1 54" xfId="927"/>
    <cellStyle name="40% - Accent1 55" xfId="928"/>
    <cellStyle name="40% - Accent1 56" xfId="929"/>
    <cellStyle name="40% - Accent1 57" xfId="930"/>
    <cellStyle name="40% - Accent1 58" xfId="931"/>
    <cellStyle name="40% - Accent1 59" xfId="932"/>
    <cellStyle name="40% - Accent1 6" xfId="933"/>
    <cellStyle name="40% - Accent1 60" xfId="934"/>
    <cellStyle name="40% - Accent1 61" xfId="935"/>
    <cellStyle name="40% - Accent1 62" xfId="936"/>
    <cellStyle name="40% - Accent1 63" xfId="937"/>
    <cellStyle name="40% - Accent1 64" xfId="938"/>
    <cellStyle name="40% - Accent1 7" xfId="939"/>
    <cellStyle name="40% - Accent1 8" xfId="940"/>
    <cellStyle name="40% - Accent1 9" xfId="941"/>
    <cellStyle name="40% - Accent2 10" xfId="942"/>
    <cellStyle name="40% - Accent2 11" xfId="943"/>
    <cellStyle name="40% - Accent2 12" xfId="944"/>
    <cellStyle name="40% - Accent2 13" xfId="945"/>
    <cellStyle name="40% - Accent2 14" xfId="946"/>
    <cellStyle name="40% - Accent2 15" xfId="947"/>
    <cellStyle name="40% - Accent2 16" xfId="948"/>
    <cellStyle name="40% - Accent2 17" xfId="949"/>
    <cellStyle name="40% - Accent2 18" xfId="950"/>
    <cellStyle name="40% - Accent2 19" xfId="951"/>
    <cellStyle name="40% - Accent2 2" xfId="230"/>
    <cellStyle name="40% - Accent2 2 2" xfId="3671"/>
    <cellStyle name="40% - Accent2 20" xfId="952"/>
    <cellStyle name="40% - Accent2 21" xfId="953"/>
    <cellStyle name="40% - Accent2 22" xfId="954"/>
    <cellStyle name="40% - Accent2 23" xfId="955"/>
    <cellStyle name="40% - Accent2 24" xfId="956"/>
    <cellStyle name="40% - Accent2 25" xfId="957"/>
    <cellStyle name="40% - Accent2 26" xfId="958"/>
    <cellStyle name="40% - Accent2 27" xfId="959"/>
    <cellStyle name="40% - Accent2 28" xfId="960"/>
    <cellStyle name="40% - Accent2 29" xfId="961"/>
    <cellStyle name="40% - Accent2 3" xfId="231"/>
    <cellStyle name="40% - Accent2 3 2" xfId="3672"/>
    <cellStyle name="40% - Accent2 30" xfId="962"/>
    <cellStyle name="40% - Accent2 31" xfId="963"/>
    <cellStyle name="40% - Accent2 32" xfId="964"/>
    <cellStyle name="40% - Accent2 33" xfId="965"/>
    <cellStyle name="40% - Accent2 34" xfId="966"/>
    <cellStyle name="40% - Accent2 35" xfId="967"/>
    <cellStyle name="40% - Accent2 36" xfId="968"/>
    <cellStyle name="40% - Accent2 37" xfId="969"/>
    <cellStyle name="40% - Accent2 38" xfId="970"/>
    <cellStyle name="40% - Accent2 39" xfId="971"/>
    <cellStyle name="40% - Accent2 4" xfId="972"/>
    <cellStyle name="40% - Accent2 4 2" xfId="5978"/>
    <cellStyle name="40% - Accent2 4 3" xfId="5979"/>
    <cellStyle name="40% - Accent2 40" xfId="973"/>
    <cellStyle name="40% - Accent2 41" xfId="974"/>
    <cellStyle name="40% - Accent2 42" xfId="975"/>
    <cellStyle name="40% - Accent2 43" xfId="976"/>
    <cellStyle name="40% - Accent2 44" xfId="977"/>
    <cellStyle name="40% - Accent2 45" xfId="978"/>
    <cellStyle name="40% - Accent2 46" xfId="979"/>
    <cellStyle name="40% - Accent2 47" xfId="980"/>
    <cellStyle name="40% - Accent2 48" xfId="981"/>
    <cellStyle name="40% - Accent2 49" xfId="982"/>
    <cellStyle name="40% - Accent2 5" xfId="983"/>
    <cellStyle name="40% - Accent2 5 2" xfId="5980"/>
    <cellStyle name="40% - Accent2 50" xfId="984"/>
    <cellStyle name="40% - Accent2 51" xfId="985"/>
    <cellStyle name="40% - Accent2 52" xfId="986"/>
    <cellStyle name="40% - Accent2 53" xfId="987"/>
    <cellStyle name="40% - Accent2 54" xfId="988"/>
    <cellStyle name="40% - Accent2 55" xfId="989"/>
    <cellStyle name="40% - Accent2 56" xfId="990"/>
    <cellStyle name="40% - Accent2 57" xfId="991"/>
    <cellStyle name="40% - Accent2 58" xfId="992"/>
    <cellStyle name="40% - Accent2 59" xfId="993"/>
    <cellStyle name="40% - Accent2 6" xfId="994"/>
    <cellStyle name="40% - Accent2 6 2" xfId="5981"/>
    <cellStyle name="40% - Accent2 60" xfId="995"/>
    <cellStyle name="40% - Accent2 61" xfId="996"/>
    <cellStyle name="40% - Accent2 62" xfId="997"/>
    <cellStyle name="40% - Accent2 63" xfId="998"/>
    <cellStyle name="40% - Accent2 64" xfId="999"/>
    <cellStyle name="40% - Accent2 7" xfId="1000"/>
    <cellStyle name="40% - Accent2 8" xfId="1001"/>
    <cellStyle name="40% - Accent2 9" xfId="1002"/>
    <cellStyle name="40% - Accent3 10" xfId="1003"/>
    <cellStyle name="40% - Accent3 11" xfId="1004"/>
    <cellStyle name="40% - Accent3 12" xfId="1005"/>
    <cellStyle name="40% - Accent3 13" xfId="1006"/>
    <cellStyle name="40% - Accent3 14" xfId="1007"/>
    <cellStyle name="40% - Accent3 15" xfId="1008"/>
    <cellStyle name="40% - Accent3 16" xfId="1009"/>
    <cellStyle name="40% - Accent3 17" xfId="1010"/>
    <cellStyle name="40% - Accent3 18" xfId="1011"/>
    <cellStyle name="40% - Accent3 19" xfId="1012"/>
    <cellStyle name="40% - Accent3 2" xfId="232"/>
    <cellStyle name="40% - Accent3 2 2" xfId="3673"/>
    <cellStyle name="40% - Accent3 20" xfId="1013"/>
    <cellStyle name="40% - Accent3 21" xfId="1014"/>
    <cellStyle name="40% - Accent3 22" xfId="1015"/>
    <cellStyle name="40% - Accent3 23" xfId="1016"/>
    <cellStyle name="40% - Accent3 24" xfId="1017"/>
    <cellStyle name="40% - Accent3 25" xfId="1018"/>
    <cellStyle name="40% - Accent3 26" xfId="1019"/>
    <cellStyle name="40% - Accent3 27" xfId="1020"/>
    <cellStyle name="40% - Accent3 28" xfId="1021"/>
    <cellStyle name="40% - Accent3 29" xfId="1022"/>
    <cellStyle name="40% - Accent3 3" xfId="233"/>
    <cellStyle name="40% - Accent3 3 2" xfId="3674"/>
    <cellStyle name="40% - Accent3 30" xfId="1023"/>
    <cellStyle name="40% - Accent3 31" xfId="1024"/>
    <cellStyle name="40% - Accent3 32" xfId="1025"/>
    <cellStyle name="40% - Accent3 33" xfId="1026"/>
    <cellStyle name="40% - Accent3 34" xfId="1027"/>
    <cellStyle name="40% - Accent3 35" xfId="1028"/>
    <cellStyle name="40% - Accent3 36" xfId="1029"/>
    <cellStyle name="40% - Accent3 37" xfId="1030"/>
    <cellStyle name="40% - Accent3 38" xfId="1031"/>
    <cellStyle name="40% - Accent3 39" xfId="1032"/>
    <cellStyle name="40% - Accent3 4" xfId="1033"/>
    <cellStyle name="40% - Accent3 4 2" xfId="5982"/>
    <cellStyle name="40% - Accent3 4 2 2" xfId="5983"/>
    <cellStyle name="40% - Accent3 4 2 3" xfId="5984"/>
    <cellStyle name="40% - Accent3 4 3" xfId="5985"/>
    <cellStyle name="40% - Accent3 4 3 2" xfId="5986"/>
    <cellStyle name="40% - Accent3 4 4" xfId="5987"/>
    <cellStyle name="40% - Accent3 4 5" xfId="5988"/>
    <cellStyle name="40% - Accent3 40" xfId="1034"/>
    <cellStyle name="40% - Accent3 41" xfId="1035"/>
    <cellStyle name="40% - Accent3 42" xfId="1036"/>
    <cellStyle name="40% - Accent3 43" xfId="1037"/>
    <cellStyle name="40% - Accent3 44" xfId="1038"/>
    <cellStyle name="40% - Accent3 45" xfId="1039"/>
    <cellStyle name="40% - Accent3 46" xfId="1040"/>
    <cellStyle name="40% - Accent3 47" xfId="1041"/>
    <cellStyle name="40% - Accent3 48" xfId="1042"/>
    <cellStyle name="40% - Accent3 49" xfId="1043"/>
    <cellStyle name="40% - Accent3 5" xfId="1044"/>
    <cellStyle name="40% - Accent3 50" xfId="1045"/>
    <cellStyle name="40% - Accent3 51" xfId="1046"/>
    <cellStyle name="40% - Accent3 52" xfId="1047"/>
    <cellStyle name="40% - Accent3 53" xfId="1048"/>
    <cellStyle name="40% - Accent3 54" xfId="1049"/>
    <cellStyle name="40% - Accent3 55" xfId="1050"/>
    <cellStyle name="40% - Accent3 56" xfId="1051"/>
    <cellStyle name="40% - Accent3 57" xfId="1052"/>
    <cellStyle name="40% - Accent3 58" xfId="1053"/>
    <cellStyle name="40% - Accent3 59" xfId="1054"/>
    <cellStyle name="40% - Accent3 6" xfId="1055"/>
    <cellStyle name="40% - Accent3 60" xfId="1056"/>
    <cellStyle name="40% - Accent3 61" xfId="1057"/>
    <cellStyle name="40% - Accent3 62" xfId="1058"/>
    <cellStyle name="40% - Accent3 63" xfId="1059"/>
    <cellStyle name="40% - Accent3 64" xfId="1060"/>
    <cellStyle name="40% - Accent3 7" xfId="1061"/>
    <cellStyle name="40% - Accent3 8" xfId="1062"/>
    <cellStyle name="40% - Accent3 9" xfId="1063"/>
    <cellStyle name="40% - Accent4 10" xfId="1064"/>
    <cellStyle name="40% - Accent4 11" xfId="1065"/>
    <cellStyle name="40% - Accent4 12" xfId="1066"/>
    <cellStyle name="40% - Accent4 13" xfId="1067"/>
    <cellStyle name="40% - Accent4 14" xfId="1068"/>
    <cellStyle name="40% - Accent4 15" xfId="1069"/>
    <cellStyle name="40% - Accent4 16" xfId="1070"/>
    <cellStyle name="40% - Accent4 17" xfId="1071"/>
    <cellStyle name="40% - Accent4 18" xfId="1072"/>
    <cellStyle name="40% - Accent4 19" xfId="1073"/>
    <cellStyle name="40% - Accent4 2" xfId="234"/>
    <cellStyle name="40% - Accent4 2 2" xfId="3675"/>
    <cellStyle name="40% - Accent4 20" xfId="1074"/>
    <cellStyle name="40% - Accent4 21" xfId="1075"/>
    <cellStyle name="40% - Accent4 22" xfId="1076"/>
    <cellStyle name="40% - Accent4 23" xfId="1077"/>
    <cellStyle name="40% - Accent4 24" xfId="1078"/>
    <cellStyle name="40% - Accent4 25" xfId="1079"/>
    <cellStyle name="40% - Accent4 26" xfId="1080"/>
    <cellStyle name="40% - Accent4 27" xfId="1081"/>
    <cellStyle name="40% - Accent4 28" xfId="1082"/>
    <cellStyle name="40% - Accent4 29" xfId="1083"/>
    <cellStyle name="40% - Accent4 3" xfId="235"/>
    <cellStyle name="40% - Accent4 3 2" xfId="3676"/>
    <cellStyle name="40% - Accent4 30" xfId="1084"/>
    <cellStyle name="40% - Accent4 31" xfId="1085"/>
    <cellStyle name="40% - Accent4 32" xfId="1086"/>
    <cellStyle name="40% - Accent4 33" xfId="1087"/>
    <cellStyle name="40% - Accent4 34" xfId="1088"/>
    <cellStyle name="40% - Accent4 35" xfId="1089"/>
    <cellStyle name="40% - Accent4 36" xfId="1090"/>
    <cellStyle name="40% - Accent4 37" xfId="1091"/>
    <cellStyle name="40% - Accent4 38" xfId="1092"/>
    <cellStyle name="40% - Accent4 39" xfId="1093"/>
    <cellStyle name="40% - Accent4 4" xfId="1094"/>
    <cellStyle name="40% - Accent4 4 2" xfId="5989"/>
    <cellStyle name="40% - Accent4 4 2 2" xfId="5990"/>
    <cellStyle name="40% - Accent4 4 2 3" xfId="5991"/>
    <cellStyle name="40% - Accent4 4 3" xfId="5992"/>
    <cellStyle name="40% - Accent4 4 3 2" xfId="5993"/>
    <cellStyle name="40% - Accent4 4 4" xfId="5994"/>
    <cellStyle name="40% - Accent4 4 5" xfId="5995"/>
    <cellStyle name="40% - Accent4 40" xfId="1095"/>
    <cellStyle name="40% - Accent4 41" xfId="1096"/>
    <cellStyle name="40% - Accent4 42" xfId="1097"/>
    <cellStyle name="40% - Accent4 43" xfId="1098"/>
    <cellStyle name="40% - Accent4 44" xfId="1099"/>
    <cellStyle name="40% - Accent4 45" xfId="1100"/>
    <cellStyle name="40% - Accent4 46" xfId="1101"/>
    <cellStyle name="40% - Accent4 47" xfId="1102"/>
    <cellStyle name="40% - Accent4 48" xfId="1103"/>
    <cellStyle name="40% - Accent4 49" xfId="1104"/>
    <cellStyle name="40% - Accent4 5" xfId="1105"/>
    <cellStyle name="40% - Accent4 50" xfId="1106"/>
    <cellStyle name="40% - Accent4 51" xfId="1107"/>
    <cellStyle name="40% - Accent4 52" xfId="1108"/>
    <cellStyle name="40% - Accent4 53" xfId="1109"/>
    <cellStyle name="40% - Accent4 54" xfId="1110"/>
    <cellStyle name="40% - Accent4 55" xfId="1111"/>
    <cellStyle name="40% - Accent4 56" xfId="1112"/>
    <cellStyle name="40% - Accent4 57" xfId="1113"/>
    <cellStyle name="40% - Accent4 58" xfId="1114"/>
    <cellStyle name="40% - Accent4 59" xfId="1115"/>
    <cellStyle name="40% - Accent4 6" xfId="1116"/>
    <cellStyle name="40% - Accent4 60" xfId="1117"/>
    <cellStyle name="40% - Accent4 61" xfId="1118"/>
    <cellStyle name="40% - Accent4 62" xfId="1119"/>
    <cellStyle name="40% - Accent4 63" xfId="1120"/>
    <cellStyle name="40% - Accent4 64" xfId="1121"/>
    <cellStyle name="40% - Accent4 7" xfId="1122"/>
    <cellStyle name="40% - Accent4 8" xfId="1123"/>
    <cellStyle name="40% - Accent4 9" xfId="1124"/>
    <cellStyle name="40% - Accent5 10" xfId="1125"/>
    <cellStyle name="40% - Accent5 11" xfId="1126"/>
    <cellStyle name="40% - Accent5 12" xfId="1127"/>
    <cellStyle name="40% - Accent5 13" xfId="1128"/>
    <cellStyle name="40% - Accent5 14" xfId="1129"/>
    <cellStyle name="40% - Accent5 15" xfId="1130"/>
    <cellStyle name="40% - Accent5 16" xfId="1131"/>
    <cellStyle name="40% - Accent5 17" xfId="1132"/>
    <cellStyle name="40% - Accent5 18" xfId="1133"/>
    <cellStyle name="40% - Accent5 19" xfId="1134"/>
    <cellStyle name="40% - Accent5 2" xfId="236"/>
    <cellStyle name="40% - Accent5 2 2" xfId="3677"/>
    <cellStyle name="40% - Accent5 20" xfId="1135"/>
    <cellStyle name="40% - Accent5 21" xfId="1136"/>
    <cellStyle name="40% - Accent5 22" xfId="1137"/>
    <cellStyle name="40% - Accent5 23" xfId="1138"/>
    <cellStyle name="40% - Accent5 24" xfId="1139"/>
    <cellStyle name="40% - Accent5 25" xfId="1140"/>
    <cellStyle name="40% - Accent5 26" xfId="1141"/>
    <cellStyle name="40% - Accent5 27" xfId="1142"/>
    <cellStyle name="40% - Accent5 28" xfId="1143"/>
    <cellStyle name="40% - Accent5 29" xfId="1144"/>
    <cellStyle name="40% - Accent5 3" xfId="237"/>
    <cellStyle name="40% - Accent5 3 2" xfId="3678"/>
    <cellStyle name="40% - Accent5 30" xfId="1145"/>
    <cellStyle name="40% - Accent5 31" xfId="1146"/>
    <cellStyle name="40% - Accent5 32" xfId="1147"/>
    <cellStyle name="40% - Accent5 33" xfId="1148"/>
    <cellStyle name="40% - Accent5 34" xfId="1149"/>
    <cellStyle name="40% - Accent5 35" xfId="1150"/>
    <cellStyle name="40% - Accent5 36" xfId="1151"/>
    <cellStyle name="40% - Accent5 37" xfId="1152"/>
    <cellStyle name="40% - Accent5 38" xfId="1153"/>
    <cellStyle name="40% - Accent5 39" xfId="1154"/>
    <cellStyle name="40% - Accent5 4" xfId="1155"/>
    <cellStyle name="40% - Accent5 4 2" xfId="5996"/>
    <cellStyle name="40% - Accent5 4 2 2" xfId="5997"/>
    <cellStyle name="40% - Accent5 4 2 3" xfId="5998"/>
    <cellStyle name="40% - Accent5 4 3" xfId="5999"/>
    <cellStyle name="40% - Accent5 4 3 2" xfId="6000"/>
    <cellStyle name="40% - Accent5 4 4" xfId="6001"/>
    <cellStyle name="40% - Accent5 4 5" xfId="6002"/>
    <cellStyle name="40% - Accent5 40" xfId="1156"/>
    <cellStyle name="40% - Accent5 41" xfId="1157"/>
    <cellStyle name="40% - Accent5 42" xfId="1158"/>
    <cellStyle name="40% - Accent5 43" xfId="1159"/>
    <cellStyle name="40% - Accent5 44" xfId="1160"/>
    <cellStyle name="40% - Accent5 45" xfId="1161"/>
    <cellStyle name="40% - Accent5 46" xfId="1162"/>
    <cellStyle name="40% - Accent5 47" xfId="1163"/>
    <cellStyle name="40% - Accent5 48" xfId="1164"/>
    <cellStyle name="40% - Accent5 49" xfId="1165"/>
    <cellStyle name="40% - Accent5 5" xfId="1166"/>
    <cellStyle name="40% - Accent5 50" xfId="1167"/>
    <cellStyle name="40% - Accent5 51" xfId="1168"/>
    <cellStyle name="40% - Accent5 52" xfId="1169"/>
    <cellStyle name="40% - Accent5 53" xfId="1170"/>
    <cellStyle name="40% - Accent5 54" xfId="1171"/>
    <cellStyle name="40% - Accent5 55" xfId="1172"/>
    <cellStyle name="40% - Accent5 56" xfId="1173"/>
    <cellStyle name="40% - Accent5 57" xfId="1174"/>
    <cellStyle name="40% - Accent5 58" xfId="1175"/>
    <cellStyle name="40% - Accent5 59" xfId="1176"/>
    <cellStyle name="40% - Accent5 6" xfId="1177"/>
    <cellStyle name="40% - Accent5 60" xfId="1178"/>
    <cellStyle name="40% - Accent5 61" xfId="1179"/>
    <cellStyle name="40% - Accent5 62" xfId="1180"/>
    <cellStyle name="40% - Accent5 63" xfId="1181"/>
    <cellStyle name="40% - Accent5 64" xfId="1182"/>
    <cellStyle name="40% - Accent5 7" xfId="1183"/>
    <cellStyle name="40% - Accent5 8" xfId="1184"/>
    <cellStyle name="40% - Accent5 9" xfId="1185"/>
    <cellStyle name="40% - Accent6 10" xfId="1186"/>
    <cellStyle name="40% - Accent6 11" xfId="1187"/>
    <cellStyle name="40% - Accent6 12" xfId="1188"/>
    <cellStyle name="40% - Accent6 13" xfId="1189"/>
    <cellStyle name="40% - Accent6 14" xfId="1190"/>
    <cellStyle name="40% - Accent6 15" xfId="1191"/>
    <cellStyle name="40% - Accent6 16" xfId="1192"/>
    <cellStyle name="40% - Accent6 17" xfId="1193"/>
    <cellStyle name="40% - Accent6 18" xfId="1194"/>
    <cellStyle name="40% - Accent6 19" xfId="1195"/>
    <cellStyle name="40% - Accent6 2" xfId="238"/>
    <cellStyle name="40% - Accent6 2 2" xfId="3679"/>
    <cellStyle name="40% - Accent6 20" xfId="1196"/>
    <cellStyle name="40% - Accent6 21" xfId="1197"/>
    <cellStyle name="40% - Accent6 22" xfId="1198"/>
    <cellStyle name="40% - Accent6 23" xfId="1199"/>
    <cellStyle name="40% - Accent6 24" xfId="1200"/>
    <cellStyle name="40% - Accent6 25" xfId="1201"/>
    <cellStyle name="40% - Accent6 26" xfId="1202"/>
    <cellStyle name="40% - Accent6 27" xfId="1203"/>
    <cellStyle name="40% - Accent6 28" xfId="1204"/>
    <cellStyle name="40% - Accent6 29" xfId="1205"/>
    <cellStyle name="40% - Accent6 3" xfId="239"/>
    <cellStyle name="40% - Accent6 3 2" xfId="3680"/>
    <cellStyle name="40% - Accent6 30" xfId="1206"/>
    <cellStyle name="40% - Accent6 31" xfId="1207"/>
    <cellStyle name="40% - Accent6 32" xfId="1208"/>
    <cellStyle name="40% - Accent6 33" xfId="1209"/>
    <cellStyle name="40% - Accent6 34" xfId="1210"/>
    <cellStyle name="40% - Accent6 35" xfId="1211"/>
    <cellStyle name="40% - Accent6 36" xfId="1212"/>
    <cellStyle name="40% - Accent6 37" xfId="1213"/>
    <cellStyle name="40% - Accent6 38" xfId="1214"/>
    <cellStyle name="40% - Accent6 39" xfId="1215"/>
    <cellStyle name="40% - Accent6 4" xfId="1216"/>
    <cellStyle name="40% - Accent6 4 2" xfId="6003"/>
    <cellStyle name="40% - Accent6 4 2 2" xfId="6004"/>
    <cellStyle name="40% - Accent6 4 2 3" xfId="6005"/>
    <cellStyle name="40% - Accent6 4 3" xfId="6006"/>
    <cellStyle name="40% - Accent6 4 3 2" xfId="6007"/>
    <cellStyle name="40% - Accent6 4 4" xfId="6008"/>
    <cellStyle name="40% - Accent6 4 5" xfId="6009"/>
    <cellStyle name="40% - Accent6 40" xfId="1217"/>
    <cellStyle name="40% - Accent6 41" xfId="1218"/>
    <cellStyle name="40% - Accent6 42" xfId="1219"/>
    <cellStyle name="40% - Accent6 43" xfId="1220"/>
    <cellStyle name="40% - Accent6 44" xfId="1221"/>
    <cellStyle name="40% - Accent6 45" xfId="1222"/>
    <cellStyle name="40% - Accent6 46" xfId="1223"/>
    <cellStyle name="40% - Accent6 47" xfId="1224"/>
    <cellStyle name="40% - Accent6 48" xfId="1225"/>
    <cellStyle name="40% - Accent6 49" xfId="1226"/>
    <cellStyle name="40% - Accent6 5" xfId="1227"/>
    <cellStyle name="40% - Accent6 50" xfId="1228"/>
    <cellStyle name="40% - Accent6 51" xfId="1229"/>
    <cellStyle name="40% - Accent6 52" xfId="1230"/>
    <cellStyle name="40% - Accent6 53" xfId="1231"/>
    <cellStyle name="40% - Accent6 54" xfId="1232"/>
    <cellStyle name="40% - Accent6 55" xfId="1233"/>
    <cellStyle name="40% - Accent6 56" xfId="1234"/>
    <cellStyle name="40% - Accent6 57" xfId="1235"/>
    <cellStyle name="40% - Accent6 58" xfId="1236"/>
    <cellStyle name="40% - Accent6 59" xfId="1237"/>
    <cellStyle name="40% - Accent6 6" xfId="1238"/>
    <cellStyle name="40% - Accent6 60" xfId="1239"/>
    <cellStyle name="40% - Accent6 61" xfId="1240"/>
    <cellStyle name="40% - Accent6 62" xfId="1241"/>
    <cellStyle name="40% - Accent6 63" xfId="1242"/>
    <cellStyle name="40% - Accent6 64" xfId="1243"/>
    <cellStyle name="40% - Accent6 7" xfId="1244"/>
    <cellStyle name="40% - Accent6 8" xfId="1245"/>
    <cellStyle name="40% - Accent6 9" xfId="1246"/>
    <cellStyle name="60% - Accent1 10" xfId="1247"/>
    <cellStyle name="60% - Accent1 11" xfId="1248"/>
    <cellStyle name="60% - Accent1 12" xfId="1249"/>
    <cellStyle name="60% - Accent1 13" xfId="1250"/>
    <cellStyle name="60% - Accent1 14" xfId="1251"/>
    <cellStyle name="60% - Accent1 15" xfId="1252"/>
    <cellStyle name="60% - Accent1 16" xfId="1253"/>
    <cellStyle name="60% - Accent1 17" xfId="1254"/>
    <cellStyle name="60% - Accent1 18" xfId="1255"/>
    <cellStyle name="60% - Accent1 19" xfId="1256"/>
    <cellStyle name="60% - Accent1 2" xfId="1257"/>
    <cellStyle name="60% - Accent1 2 2" xfId="6010"/>
    <cellStyle name="60% - Accent1 20" xfId="1258"/>
    <cellStyle name="60% - Accent1 21" xfId="1259"/>
    <cellStyle name="60% - Accent1 22" xfId="1260"/>
    <cellStyle name="60% - Accent1 23" xfId="1261"/>
    <cellStyle name="60% - Accent1 24" xfId="1262"/>
    <cellStyle name="60% - Accent1 25" xfId="1263"/>
    <cellStyle name="60% - Accent1 26" xfId="1264"/>
    <cellStyle name="60% - Accent1 27" xfId="1265"/>
    <cellStyle name="60% - Accent1 28" xfId="1266"/>
    <cellStyle name="60% - Accent1 29" xfId="1267"/>
    <cellStyle name="60% - Accent1 3" xfId="1268"/>
    <cellStyle name="60% - Accent1 3 2" xfId="6011"/>
    <cellStyle name="60% - Accent1 30" xfId="1269"/>
    <cellStyle name="60% - Accent1 31" xfId="1270"/>
    <cellStyle name="60% - Accent1 32" xfId="1271"/>
    <cellStyle name="60% - Accent1 33" xfId="1272"/>
    <cellStyle name="60% - Accent1 34" xfId="1273"/>
    <cellStyle name="60% - Accent1 35" xfId="1274"/>
    <cellStyle name="60% - Accent1 36" xfId="1275"/>
    <cellStyle name="60% - Accent1 37" xfId="1276"/>
    <cellStyle name="60% - Accent1 38" xfId="1277"/>
    <cellStyle name="60% - Accent1 39" xfId="1278"/>
    <cellStyle name="60% - Accent1 4" xfId="1279"/>
    <cellStyle name="60% - Accent1 40" xfId="1280"/>
    <cellStyle name="60% - Accent1 41" xfId="1281"/>
    <cellStyle name="60% - Accent1 42" xfId="1282"/>
    <cellStyle name="60% - Accent1 43" xfId="1283"/>
    <cellStyle name="60% - Accent1 44" xfId="1284"/>
    <cellStyle name="60% - Accent1 45" xfId="1285"/>
    <cellStyle name="60% - Accent1 46" xfId="1286"/>
    <cellStyle name="60% - Accent1 47" xfId="1287"/>
    <cellStyle name="60% - Accent1 48" xfId="1288"/>
    <cellStyle name="60% - Accent1 49" xfId="1289"/>
    <cellStyle name="60% - Accent1 5" xfId="1290"/>
    <cellStyle name="60% - Accent1 50" xfId="1291"/>
    <cellStyle name="60% - Accent1 51" xfId="1292"/>
    <cellStyle name="60% - Accent1 52" xfId="1293"/>
    <cellStyle name="60% - Accent1 53" xfId="1294"/>
    <cellStyle name="60% - Accent1 54" xfId="1295"/>
    <cellStyle name="60% - Accent1 55" xfId="1296"/>
    <cellStyle name="60% - Accent1 56" xfId="1297"/>
    <cellStyle name="60% - Accent1 57" xfId="1298"/>
    <cellStyle name="60% - Accent1 58" xfId="1299"/>
    <cellStyle name="60% - Accent1 59" xfId="1300"/>
    <cellStyle name="60% - Accent1 6" xfId="1301"/>
    <cellStyle name="60% - Accent1 60" xfId="1302"/>
    <cellStyle name="60% - Accent1 61" xfId="1303"/>
    <cellStyle name="60% - Accent1 62" xfId="1304"/>
    <cellStyle name="60% - Accent1 63" xfId="1305"/>
    <cellStyle name="60% - Accent1 64" xfId="1306"/>
    <cellStyle name="60% - Accent1 7" xfId="1307"/>
    <cellStyle name="60% - Accent1 8" xfId="1308"/>
    <cellStyle name="60% - Accent1 9" xfId="1309"/>
    <cellStyle name="60% - Accent2 10" xfId="1310"/>
    <cellStyle name="60% - Accent2 11" xfId="1311"/>
    <cellStyle name="60% - Accent2 12" xfId="1312"/>
    <cellStyle name="60% - Accent2 13" xfId="1313"/>
    <cellStyle name="60% - Accent2 14" xfId="1314"/>
    <cellStyle name="60% - Accent2 15" xfId="1315"/>
    <cellStyle name="60% - Accent2 16" xfId="1316"/>
    <cellStyle name="60% - Accent2 17" xfId="1317"/>
    <cellStyle name="60% - Accent2 18" xfId="1318"/>
    <cellStyle name="60% - Accent2 19" xfId="1319"/>
    <cellStyle name="60% - Accent2 2" xfId="1320"/>
    <cellStyle name="60% - Accent2 2 2" xfId="6012"/>
    <cellStyle name="60% - Accent2 20" xfId="1321"/>
    <cellStyle name="60% - Accent2 21" xfId="1322"/>
    <cellStyle name="60% - Accent2 22" xfId="1323"/>
    <cellStyle name="60% - Accent2 23" xfId="1324"/>
    <cellStyle name="60% - Accent2 24" xfId="1325"/>
    <cellStyle name="60% - Accent2 25" xfId="1326"/>
    <cellStyle name="60% - Accent2 26" xfId="1327"/>
    <cellStyle name="60% - Accent2 27" xfId="1328"/>
    <cellStyle name="60% - Accent2 28" xfId="1329"/>
    <cellStyle name="60% - Accent2 29" xfId="1330"/>
    <cellStyle name="60% - Accent2 3" xfId="1331"/>
    <cellStyle name="60% - Accent2 3 2" xfId="6013"/>
    <cellStyle name="60% - Accent2 30" xfId="1332"/>
    <cellStyle name="60% - Accent2 31" xfId="1333"/>
    <cellStyle name="60% - Accent2 32" xfId="1334"/>
    <cellStyle name="60% - Accent2 33" xfId="1335"/>
    <cellStyle name="60% - Accent2 34" xfId="1336"/>
    <cellStyle name="60% - Accent2 35" xfId="1337"/>
    <cellStyle name="60% - Accent2 36" xfId="1338"/>
    <cellStyle name="60% - Accent2 37" xfId="1339"/>
    <cellStyle name="60% - Accent2 38" xfId="1340"/>
    <cellStyle name="60% - Accent2 39" xfId="1341"/>
    <cellStyle name="60% - Accent2 4" xfId="1342"/>
    <cellStyle name="60% - Accent2 40" xfId="1343"/>
    <cellStyle name="60% - Accent2 41" xfId="1344"/>
    <cellStyle name="60% - Accent2 42" xfId="1345"/>
    <cellStyle name="60% - Accent2 43" xfId="1346"/>
    <cellStyle name="60% - Accent2 44" xfId="1347"/>
    <cellStyle name="60% - Accent2 45" xfId="1348"/>
    <cellStyle name="60% - Accent2 46" xfId="1349"/>
    <cellStyle name="60% - Accent2 47" xfId="1350"/>
    <cellStyle name="60% - Accent2 48" xfId="1351"/>
    <cellStyle name="60% - Accent2 49" xfId="1352"/>
    <cellStyle name="60% - Accent2 5" xfId="1353"/>
    <cellStyle name="60% - Accent2 50" xfId="1354"/>
    <cellStyle name="60% - Accent2 51" xfId="1355"/>
    <cellStyle name="60% - Accent2 52" xfId="1356"/>
    <cellStyle name="60% - Accent2 53" xfId="1357"/>
    <cellStyle name="60% - Accent2 54" xfId="1358"/>
    <cellStyle name="60% - Accent2 55" xfId="1359"/>
    <cellStyle name="60% - Accent2 56" xfId="1360"/>
    <cellStyle name="60% - Accent2 57" xfId="1361"/>
    <cellStyle name="60% - Accent2 58" xfId="1362"/>
    <cellStyle name="60% - Accent2 59" xfId="1363"/>
    <cellStyle name="60% - Accent2 6" xfId="1364"/>
    <cellStyle name="60% - Accent2 60" xfId="1365"/>
    <cellStyle name="60% - Accent2 61" xfId="1366"/>
    <cellStyle name="60% - Accent2 62" xfId="1367"/>
    <cellStyle name="60% - Accent2 63" xfId="1368"/>
    <cellStyle name="60% - Accent2 64" xfId="1369"/>
    <cellStyle name="60% - Accent2 7" xfId="1370"/>
    <cellStyle name="60% - Accent2 8" xfId="1371"/>
    <cellStyle name="60% - Accent2 9" xfId="1372"/>
    <cellStyle name="60% - Accent3 10" xfId="1373"/>
    <cellStyle name="60% - Accent3 11" xfId="1374"/>
    <cellStyle name="60% - Accent3 12" xfId="1375"/>
    <cellStyle name="60% - Accent3 13" xfId="1376"/>
    <cellStyle name="60% - Accent3 14" xfId="1377"/>
    <cellStyle name="60% - Accent3 15" xfId="1378"/>
    <cellStyle name="60% - Accent3 16" xfId="1379"/>
    <cellStyle name="60% - Accent3 17" xfId="1380"/>
    <cellStyle name="60% - Accent3 18" xfId="1381"/>
    <cellStyle name="60% - Accent3 19" xfId="1382"/>
    <cellStyle name="60% - Accent3 2" xfId="1383"/>
    <cellStyle name="60% - Accent3 2 2" xfId="6014"/>
    <cellStyle name="60% - Accent3 20" xfId="1384"/>
    <cellStyle name="60% - Accent3 21" xfId="1385"/>
    <cellStyle name="60% - Accent3 22" xfId="1386"/>
    <cellStyle name="60% - Accent3 23" xfId="1387"/>
    <cellStyle name="60% - Accent3 24" xfId="1388"/>
    <cellStyle name="60% - Accent3 25" xfId="1389"/>
    <cellStyle name="60% - Accent3 26" xfId="1390"/>
    <cellStyle name="60% - Accent3 27" xfId="1391"/>
    <cellStyle name="60% - Accent3 28" xfId="1392"/>
    <cellStyle name="60% - Accent3 29" xfId="1393"/>
    <cellStyle name="60% - Accent3 3" xfId="1394"/>
    <cellStyle name="60% - Accent3 3 2" xfId="6015"/>
    <cellStyle name="60% - Accent3 30" xfId="1395"/>
    <cellStyle name="60% - Accent3 31" xfId="1396"/>
    <cellStyle name="60% - Accent3 32" xfId="1397"/>
    <cellStyle name="60% - Accent3 33" xfId="1398"/>
    <cellStyle name="60% - Accent3 34" xfId="1399"/>
    <cellStyle name="60% - Accent3 35" xfId="1400"/>
    <cellStyle name="60% - Accent3 36" xfId="1401"/>
    <cellStyle name="60% - Accent3 37" xfId="1402"/>
    <cellStyle name="60% - Accent3 38" xfId="1403"/>
    <cellStyle name="60% - Accent3 39" xfId="1404"/>
    <cellStyle name="60% - Accent3 4" xfId="1405"/>
    <cellStyle name="60% - Accent3 40" xfId="1406"/>
    <cellStyle name="60% - Accent3 41" xfId="1407"/>
    <cellStyle name="60% - Accent3 42" xfId="1408"/>
    <cellStyle name="60% - Accent3 43" xfId="1409"/>
    <cellStyle name="60% - Accent3 44" xfId="1410"/>
    <cellStyle name="60% - Accent3 45" xfId="1411"/>
    <cellStyle name="60% - Accent3 46" xfId="1412"/>
    <cellStyle name="60% - Accent3 47" xfId="1413"/>
    <cellStyle name="60% - Accent3 48" xfId="1414"/>
    <cellStyle name="60% - Accent3 49" xfId="1415"/>
    <cellStyle name="60% - Accent3 5" xfId="1416"/>
    <cellStyle name="60% - Accent3 50" xfId="1417"/>
    <cellStyle name="60% - Accent3 51" xfId="1418"/>
    <cellStyle name="60% - Accent3 52" xfId="1419"/>
    <cellStyle name="60% - Accent3 53" xfId="1420"/>
    <cellStyle name="60% - Accent3 54" xfId="1421"/>
    <cellStyle name="60% - Accent3 55" xfId="1422"/>
    <cellStyle name="60% - Accent3 56" xfId="1423"/>
    <cellStyle name="60% - Accent3 57" xfId="1424"/>
    <cellStyle name="60% - Accent3 58" xfId="1425"/>
    <cellStyle name="60% - Accent3 59" xfId="1426"/>
    <cellStyle name="60% - Accent3 6" xfId="1427"/>
    <cellStyle name="60% - Accent3 60" xfId="1428"/>
    <cellStyle name="60% - Accent3 61" xfId="1429"/>
    <cellStyle name="60% - Accent3 62" xfId="1430"/>
    <cellStyle name="60% - Accent3 63" xfId="1431"/>
    <cellStyle name="60% - Accent3 64" xfId="1432"/>
    <cellStyle name="60% - Accent3 7" xfId="1433"/>
    <cellStyle name="60% - Accent3 8" xfId="1434"/>
    <cellStyle name="60% - Accent3 9" xfId="1435"/>
    <cellStyle name="60% - Accent4 10" xfId="1436"/>
    <cellStyle name="60% - Accent4 11" xfId="1437"/>
    <cellStyle name="60% - Accent4 12" xfId="1438"/>
    <cellStyle name="60% - Accent4 13" xfId="1439"/>
    <cellStyle name="60% - Accent4 14" xfId="1440"/>
    <cellStyle name="60% - Accent4 15" xfId="1441"/>
    <cellStyle name="60% - Accent4 16" xfId="1442"/>
    <cellStyle name="60% - Accent4 17" xfId="1443"/>
    <cellStyle name="60% - Accent4 18" xfId="1444"/>
    <cellStyle name="60% - Accent4 19" xfId="1445"/>
    <cellStyle name="60% - Accent4 2" xfId="1446"/>
    <cellStyle name="60% - Accent4 2 2" xfId="6016"/>
    <cellStyle name="60% - Accent4 20" xfId="1447"/>
    <cellStyle name="60% - Accent4 21" xfId="1448"/>
    <cellStyle name="60% - Accent4 22" xfId="1449"/>
    <cellStyle name="60% - Accent4 23" xfId="1450"/>
    <cellStyle name="60% - Accent4 24" xfId="1451"/>
    <cellStyle name="60% - Accent4 25" xfId="1452"/>
    <cellStyle name="60% - Accent4 26" xfId="1453"/>
    <cellStyle name="60% - Accent4 27" xfId="1454"/>
    <cellStyle name="60% - Accent4 28" xfId="1455"/>
    <cellStyle name="60% - Accent4 29" xfId="1456"/>
    <cellStyle name="60% - Accent4 3" xfId="1457"/>
    <cellStyle name="60% - Accent4 3 2" xfId="6017"/>
    <cellStyle name="60% - Accent4 30" xfId="1458"/>
    <cellStyle name="60% - Accent4 31" xfId="1459"/>
    <cellStyle name="60% - Accent4 32" xfId="1460"/>
    <cellStyle name="60% - Accent4 33" xfId="1461"/>
    <cellStyle name="60% - Accent4 34" xfId="1462"/>
    <cellStyle name="60% - Accent4 35" xfId="1463"/>
    <cellStyle name="60% - Accent4 36" xfId="1464"/>
    <cellStyle name="60% - Accent4 37" xfId="1465"/>
    <cellStyle name="60% - Accent4 38" xfId="1466"/>
    <cellStyle name="60% - Accent4 39" xfId="1467"/>
    <cellStyle name="60% - Accent4 4" xfId="1468"/>
    <cellStyle name="60% - Accent4 40" xfId="1469"/>
    <cellStyle name="60% - Accent4 41" xfId="1470"/>
    <cellStyle name="60% - Accent4 42" xfId="1471"/>
    <cellStyle name="60% - Accent4 43" xfId="1472"/>
    <cellStyle name="60% - Accent4 44" xfId="1473"/>
    <cellStyle name="60% - Accent4 45" xfId="1474"/>
    <cellStyle name="60% - Accent4 46" xfId="1475"/>
    <cellStyle name="60% - Accent4 47" xfId="1476"/>
    <cellStyle name="60% - Accent4 48" xfId="1477"/>
    <cellStyle name="60% - Accent4 49" xfId="1478"/>
    <cellStyle name="60% - Accent4 5" xfId="1479"/>
    <cellStyle name="60% - Accent4 50" xfId="1480"/>
    <cellStyle name="60% - Accent4 51" xfId="1481"/>
    <cellStyle name="60% - Accent4 52" xfId="1482"/>
    <cellStyle name="60% - Accent4 53" xfId="1483"/>
    <cellStyle name="60% - Accent4 54" xfId="1484"/>
    <cellStyle name="60% - Accent4 55" xfId="1485"/>
    <cellStyle name="60% - Accent4 56" xfId="1486"/>
    <cellStyle name="60% - Accent4 57" xfId="1487"/>
    <cellStyle name="60% - Accent4 58" xfId="1488"/>
    <cellStyle name="60% - Accent4 59" xfId="1489"/>
    <cellStyle name="60% - Accent4 6" xfId="1490"/>
    <cellStyle name="60% - Accent4 60" xfId="1491"/>
    <cellStyle name="60% - Accent4 61" xfId="1492"/>
    <cellStyle name="60% - Accent4 62" xfId="1493"/>
    <cellStyle name="60% - Accent4 63" xfId="1494"/>
    <cellStyle name="60% - Accent4 64" xfId="1495"/>
    <cellStyle name="60% - Accent4 7" xfId="1496"/>
    <cellStyle name="60% - Accent4 8" xfId="1497"/>
    <cellStyle name="60% - Accent4 9" xfId="1498"/>
    <cellStyle name="60% - Accent5 10" xfId="1499"/>
    <cellStyle name="60% - Accent5 11" xfId="1500"/>
    <cellStyle name="60% - Accent5 12" xfId="1501"/>
    <cellStyle name="60% - Accent5 13" xfId="1502"/>
    <cellStyle name="60% - Accent5 14" xfId="1503"/>
    <cellStyle name="60% - Accent5 15" xfId="1504"/>
    <cellStyle name="60% - Accent5 16" xfId="1505"/>
    <cellStyle name="60% - Accent5 17" xfId="1506"/>
    <cellStyle name="60% - Accent5 18" xfId="1507"/>
    <cellStyle name="60% - Accent5 19" xfId="1508"/>
    <cellStyle name="60% - Accent5 2" xfId="1509"/>
    <cellStyle name="60% - Accent5 2 2" xfId="6018"/>
    <cellStyle name="60% - Accent5 20" xfId="1510"/>
    <cellStyle name="60% - Accent5 21" xfId="1511"/>
    <cellStyle name="60% - Accent5 22" xfId="1512"/>
    <cellStyle name="60% - Accent5 23" xfId="1513"/>
    <cellStyle name="60% - Accent5 24" xfId="1514"/>
    <cellStyle name="60% - Accent5 25" xfId="1515"/>
    <cellStyle name="60% - Accent5 26" xfId="1516"/>
    <cellStyle name="60% - Accent5 27" xfId="1517"/>
    <cellStyle name="60% - Accent5 28" xfId="1518"/>
    <cellStyle name="60% - Accent5 29" xfId="1519"/>
    <cellStyle name="60% - Accent5 3" xfId="1520"/>
    <cellStyle name="60% - Accent5 3 2" xfId="6019"/>
    <cellStyle name="60% - Accent5 30" xfId="1521"/>
    <cellStyle name="60% - Accent5 31" xfId="1522"/>
    <cellStyle name="60% - Accent5 32" xfId="1523"/>
    <cellStyle name="60% - Accent5 33" xfId="1524"/>
    <cellStyle name="60% - Accent5 34" xfId="1525"/>
    <cellStyle name="60% - Accent5 35" xfId="1526"/>
    <cellStyle name="60% - Accent5 36" xfId="1527"/>
    <cellStyle name="60% - Accent5 37" xfId="1528"/>
    <cellStyle name="60% - Accent5 38" xfId="1529"/>
    <cellStyle name="60% - Accent5 39" xfId="1530"/>
    <cellStyle name="60% - Accent5 4" xfId="1531"/>
    <cellStyle name="60% - Accent5 40" xfId="1532"/>
    <cellStyle name="60% - Accent5 41" xfId="1533"/>
    <cellStyle name="60% - Accent5 42" xfId="1534"/>
    <cellStyle name="60% - Accent5 43" xfId="1535"/>
    <cellStyle name="60% - Accent5 44" xfId="1536"/>
    <cellStyle name="60% - Accent5 45" xfId="1537"/>
    <cellStyle name="60% - Accent5 46" xfId="1538"/>
    <cellStyle name="60% - Accent5 47" xfId="1539"/>
    <cellStyle name="60% - Accent5 48" xfId="1540"/>
    <cellStyle name="60% - Accent5 49" xfId="1541"/>
    <cellStyle name="60% - Accent5 5" xfId="1542"/>
    <cellStyle name="60% - Accent5 50" xfId="1543"/>
    <cellStyle name="60% - Accent5 51" xfId="1544"/>
    <cellStyle name="60% - Accent5 52" xfId="1545"/>
    <cellStyle name="60% - Accent5 53" xfId="1546"/>
    <cellStyle name="60% - Accent5 54" xfId="1547"/>
    <cellStyle name="60% - Accent5 55" xfId="1548"/>
    <cellStyle name="60% - Accent5 56" xfId="1549"/>
    <cellStyle name="60% - Accent5 57" xfId="1550"/>
    <cellStyle name="60% - Accent5 58" xfId="1551"/>
    <cellStyle name="60% - Accent5 59" xfId="1552"/>
    <cellStyle name="60% - Accent5 6" xfId="1553"/>
    <cellStyle name="60% - Accent5 60" xfId="1554"/>
    <cellStyle name="60% - Accent5 61" xfId="1555"/>
    <cellStyle name="60% - Accent5 62" xfId="1556"/>
    <cellStyle name="60% - Accent5 63" xfId="1557"/>
    <cellStyle name="60% - Accent5 64" xfId="1558"/>
    <cellStyle name="60% - Accent5 7" xfId="1559"/>
    <cellStyle name="60% - Accent5 8" xfId="1560"/>
    <cellStyle name="60% - Accent5 9" xfId="1561"/>
    <cellStyle name="60% - Accent6 10" xfId="1562"/>
    <cellStyle name="60% - Accent6 11" xfId="1563"/>
    <cellStyle name="60% - Accent6 12" xfId="1564"/>
    <cellStyle name="60% - Accent6 13" xfId="1565"/>
    <cellStyle name="60% - Accent6 14" xfId="1566"/>
    <cellStyle name="60% - Accent6 15" xfId="1567"/>
    <cellStyle name="60% - Accent6 16" xfId="1568"/>
    <cellStyle name="60% - Accent6 17" xfId="1569"/>
    <cellStyle name="60% - Accent6 18" xfId="1570"/>
    <cellStyle name="60% - Accent6 19" xfId="1571"/>
    <cellStyle name="60% - Accent6 2" xfId="1572"/>
    <cellStyle name="60% - Accent6 2 2" xfId="6020"/>
    <cellStyle name="60% - Accent6 20" xfId="1573"/>
    <cellStyle name="60% - Accent6 21" xfId="1574"/>
    <cellStyle name="60% - Accent6 22" xfId="1575"/>
    <cellStyle name="60% - Accent6 23" xfId="1576"/>
    <cellStyle name="60% - Accent6 24" xfId="1577"/>
    <cellStyle name="60% - Accent6 25" xfId="1578"/>
    <cellStyle name="60% - Accent6 26" xfId="1579"/>
    <cellStyle name="60% - Accent6 27" xfId="1580"/>
    <cellStyle name="60% - Accent6 28" xfId="1581"/>
    <cellStyle name="60% - Accent6 29" xfId="1582"/>
    <cellStyle name="60% - Accent6 3" xfId="1583"/>
    <cellStyle name="60% - Accent6 3 2" xfId="6021"/>
    <cellStyle name="60% - Accent6 30" xfId="1584"/>
    <cellStyle name="60% - Accent6 31" xfId="1585"/>
    <cellStyle name="60% - Accent6 32" xfId="1586"/>
    <cellStyle name="60% - Accent6 33" xfId="1587"/>
    <cellStyle name="60% - Accent6 34" xfId="1588"/>
    <cellStyle name="60% - Accent6 35" xfId="1589"/>
    <cellStyle name="60% - Accent6 36" xfId="1590"/>
    <cellStyle name="60% - Accent6 37" xfId="1591"/>
    <cellStyle name="60% - Accent6 38" xfId="1592"/>
    <cellStyle name="60% - Accent6 39" xfId="1593"/>
    <cellStyle name="60% - Accent6 4" xfId="1594"/>
    <cellStyle name="60% - Accent6 40" xfId="1595"/>
    <cellStyle name="60% - Accent6 41" xfId="1596"/>
    <cellStyle name="60% - Accent6 42" xfId="1597"/>
    <cellStyle name="60% - Accent6 43" xfId="1598"/>
    <cellStyle name="60% - Accent6 44" xfId="1599"/>
    <cellStyle name="60% - Accent6 45" xfId="1600"/>
    <cellStyle name="60% - Accent6 46" xfId="1601"/>
    <cellStyle name="60% - Accent6 47" xfId="1602"/>
    <cellStyle name="60% - Accent6 48" xfId="1603"/>
    <cellStyle name="60% - Accent6 49" xfId="1604"/>
    <cellStyle name="60% - Accent6 5" xfId="1605"/>
    <cellStyle name="60% - Accent6 50" xfId="1606"/>
    <cellStyle name="60% - Accent6 51" xfId="1607"/>
    <cellStyle name="60% - Accent6 52" xfId="1608"/>
    <cellStyle name="60% - Accent6 53" xfId="1609"/>
    <cellStyle name="60% - Accent6 54" xfId="1610"/>
    <cellStyle name="60% - Accent6 55" xfId="1611"/>
    <cellStyle name="60% - Accent6 56" xfId="1612"/>
    <cellStyle name="60% - Accent6 57" xfId="1613"/>
    <cellStyle name="60% - Accent6 58" xfId="1614"/>
    <cellStyle name="60% - Accent6 59" xfId="1615"/>
    <cellStyle name="60% - Accent6 6" xfId="1616"/>
    <cellStyle name="60% - Accent6 60" xfId="1617"/>
    <cellStyle name="60% - Accent6 61" xfId="1618"/>
    <cellStyle name="60% - Accent6 62" xfId="1619"/>
    <cellStyle name="60% - Accent6 63" xfId="1620"/>
    <cellStyle name="60% - Accent6 64" xfId="1621"/>
    <cellStyle name="60% - Accent6 7" xfId="1622"/>
    <cellStyle name="60% - Accent6 8" xfId="1623"/>
    <cellStyle name="60% - Accent6 9" xfId="1624"/>
    <cellStyle name="Accent1 - 20%" xfId="240"/>
    <cellStyle name="Accent1 - 20% 2" xfId="6022"/>
    <cellStyle name="Accent1 - 20% 3" xfId="6023"/>
    <cellStyle name="Accent1 - 20% 4" xfId="6024"/>
    <cellStyle name="Accent1 - 40%" xfId="241"/>
    <cellStyle name="Accent1 - 40% 2" xfId="6025"/>
    <cellStyle name="Accent1 - 40% 3" xfId="6026"/>
    <cellStyle name="Accent1 - 40% 4" xfId="6027"/>
    <cellStyle name="Accent1 - 60%" xfId="242"/>
    <cellStyle name="Accent1 - 60% 2" xfId="6028"/>
    <cellStyle name="Accent1 - 60% 3" xfId="6029"/>
    <cellStyle name="Accent1 - 60% 4" xfId="6030"/>
    <cellStyle name="Accent1 10" xfId="1625"/>
    <cellStyle name="Accent1 11" xfId="1626"/>
    <cellStyle name="Accent1 12" xfId="1627"/>
    <cellStyle name="Accent1 13" xfId="1628"/>
    <cellStyle name="Accent1 14" xfId="1629"/>
    <cellStyle name="Accent1 15" xfId="1630"/>
    <cellStyle name="Accent1 16" xfId="1631"/>
    <cellStyle name="Accent1 17" xfId="1632"/>
    <cellStyle name="Accent1 18" xfId="1633"/>
    <cellStyle name="Accent1 19" xfId="1634"/>
    <cellStyle name="Accent1 2" xfId="1635"/>
    <cellStyle name="Accent1 2 2" xfId="6031"/>
    <cellStyle name="Accent1 20" xfId="1636"/>
    <cellStyle name="Accent1 21" xfId="1637"/>
    <cellStyle name="Accent1 22" xfId="1638"/>
    <cellStyle name="Accent1 23" xfId="1639"/>
    <cellStyle name="Accent1 24" xfId="1640"/>
    <cellStyle name="Accent1 25" xfId="1641"/>
    <cellStyle name="Accent1 26" xfId="1642"/>
    <cellStyle name="Accent1 27" xfId="1643"/>
    <cellStyle name="Accent1 28" xfId="1644"/>
    <cellStyle name="Accent1 29" xfId="1645"/>
    <cellStyle name="Accent1 3" xfId="1646"/>
    <cellStyle name="Accent1 3 2" xfId="6032"/>
    <cellStyle name="Accent1 30" xfId="1647"/>
    <cellStyle name="Accent1 31" xfId="1648"/>
    <cellStyle name="Accent1 32" xfId="1649"/>
    <cellStyle name="Accent1 33" xfId="1650"/>
    <cellStyle name="Accent1 34" xfId="1651"/>
    <cellStyle name="Accent1 35" xfId="1652"/>
    <cellStyle name="Accent1 36" xfId="1653"/>
    <cellStyle name="Accent1 37" xfId="1654"/>
    <cellStyle name="Accent1 38" xfId="1655"/>
    <cellStyle name="Accent1 39" xfId="1656"/>
    <cellStyle name="Accent1 4" xfId="1657"/>
    <cellStyle name="Accent1 4 2" xfId="6033"/>
    <cellStyle name="Accent1 40" xfId="1658"/>
    <cellStyle name="Accent1 41" xfId="1659"/>
    <cellStyle name="Accent1 42" xfId="1660"/>
    <cellStyle name="Accent1 43" xfId="1661"/>
    <cellStyle name="Accent1 44" xfId="1662"/>
    <cellStyle name="Accent1 45" xfId="1663"/>
    <cellStyle name="Accent1 46" xfId="1664"/>
    <cellStyle name="Accent1 47" xfId="1665"/>
    <cellStyle name="Accent1 48" xfId="1666"/>
    <cellStyle name="Accent1 49" xfId="1667"/>
    <cellStyle name="Accent1 5" xfId="1668"/>
    <cellStyle name="Accent1 50" xfId="1669"/>
    <cellStyle name="Accent1 51" xfId="1670"/>
    <cellStyle name="Accent1 52" xfId="1671"/>
    <cellStyle name="Accent1 53" xfId="1672"/>
    <cellStyle name="Accent1 54" xfId="1673"/>
    <cellStyle name="Accent1 55" xfId="1674"/>
    <cellStyle name="Accent1 56" xfId="1675"/>
    <cellStyle name="Accent1 57" xfId="1676"/>
    <cellStyle name="Accent1 58" xfId="1677"/>
    <cellStyle name="Accent1 59" xfId="1678"/>
    <cellStyle name="Accent1 6" xfId="1679"/>
    <cellStyle name="Accent1 60" xfId="1680"/>
    <cellStyle name="Accent1 61" xfId="1681"/>
    <cellStyle name="Accent1 62" xfId="1682"/>
    <cellStyle name="Accent1 63" xfId="1683"/>
    <cellStyle name="Accent1 64" xfId="1684"/>
    <cellStyle name="Accent1 7" xfId="1685"/>
    <cellStyle name="Accent1 8" xfId="1686"/>
    <cellStyle name="Accent1 9" xfId="1687"/>
    <cellStyle name="Accent2 - 20%" xfId="243"/>
    <cellStyle name="Accent2 - 20% 2" xfId="6034"/>
    <cellStyle name="Accent2 - 20% 3" xfId="6035"/>
    <cellStyle name="Accent2 - 20% 4" xfId="6036"/>
    <cellStyle name="Accent2 - 40%" xfId="244"/>
    <cellStyle name="Accent2 - 40% 2" xfId="6037"/>
    <cellStyle name="Accent2 - 40% 3" xfId="6038"/>
    <cellStyle name="Accent2 - 40% 4" xfId="6039"/>
    <cellStyle name="Accent2 - 60%" xfId="245"/>
    <cellStyle name="Accent2 - 60% 2" xfId="6040"/>
    <cellStyle name="Accent2 - 60% 3" xfId="6041"/>
    <cellStyle name="Accent2 - 60% 4" xfId="6042"/>
    <cellStyle name="Accent2 10" xfId="1688"/>
    <cellStyle name="Accent2 11" xfId="1689"/>
    <cellStyle name="Accent2 12" xfId="1690"/>
    <cellStyle name="Accent2 13" xfId="1691"/>
    <cellStyle name="Accent2 14" xfId="1692"/>
    <cellStyle name="Accent2 15" xfId="1693"/>
    <cellStyle name="Accent2 16" xfId="1694"/>
    <cellStyle name="Accent2 17" xfId="1695"/>
    <cellStyle name="Accent2 18" xfId="1696"/>
    <cellStyle name="Accent2 19" xfId="1697"/>
    <cellStyle name="Accent2 2" xfId="1698"/>
    <cellStyle name="Accent2 2 2" xfId="6043"/>
    <cellStyle name="Accent2 20" xfId="1699"/>
    <cellStyle name="Accent2 21" xfId="1700"/>
    <cellStyle name="Accent2 22" xfId="1701"/>
    <cellStyle name="Accent2 23" xfId="1702"/>
    <cellStyle name="Accent2 24" xfId="1703"/>
    <cellStyle name="Accent2 25" xfId="1704"/>
    <cellStyle name="Accent2 26" xfId="1705"/>
    <cellStyle name="Accent2 27" xfId="1706"/>
    <cellStyle name="Accent2 28" xfId="1707"/>
    <cellStyle name="Accent2 29" xfId="1708"/>
    <cellStyle name="Accent2 3" xfId="1709"/>
    <cellStyle name="Accent2 3 2" xfId="6044"/>
    <cellStyle name="Accent2 30" xfId="1710"/>
    <cellStyle name="Accent2 31" xfId="1711"/>
    <cellStyle name="Accent2 32" xfId="1712"/>
    <cellStyle name="Accent2 33" xfId="1713"/>
    <cellStyle name="Accent2 34" xfId="1714"/>
    <cellStyle name="Accent2 35" xfId="1715"/>
    <cellStyle name="Accent2 36" xfId="1716"/>
    <cellStyle name="Accent2 37" xfId="1717"/>
    <cellStyle name="Accent2 38" xfId="1718"/>
    <cellStyle name="Accent2 39" xfId="1719"/>
    <cellStyle name="Accent2 4" xfId="1720"/>
    <cellStyle name="Accent2 4 2" xfId="6045"/>
    <cellStyle name="Accent2 40" xfId="1721"/>
    <cellStyle name="Accent2 41" xfId="1722"/>
    <cellStyle name="Accent2 42" xfId="1723"/>
    <cellStyle name="Accent2 43" xfId="1724"/>
    <cellStyle name="Accent2 44" xfId="1725"/>
    <cellStyle name="Accent2 45" xfId="1726"/>
    <cellStyle name="Accent2 46" xfId="1727"/>
    <cellStyle name="Accent2 47" xfId="1728"/>
    <cellStyle name="Accent2 48" xfId="1729"/>
    <cellStyle name="Accent2 49" xfId="1730"/>
    <cellStyle name="Accent2 5" xfId="1731"/>
    <cellStyle name="Accent2 50" xfId="1732"/>
    <cellStyle name="Accent2 51" xfId="1733"/>
    <cellStyle name="Accent2 52" xfId="1734"/>
    <cellStyle name="Accent2 53" xfId="1735"/>
    <cellStyle name="Accent2 54" xfId="1736"/>
    <cellStyle name="Accent2 55" xfId="1737"/>
    <cellStyle name="Accent2 56" xfId="1738"/>
    <cellStyle name="Accent2 57" xfId="1739"/>
    <cellStyle name="Accent2 58" xfId="1740"/>
    <cellStyle name="Accent2 59" xfId="1741"/>
    <cellStyle name="Accent2 6" xfId="1742"/>
    <cellStyle name="Accent2 60" xfId="1743"/>
    <cellStyle name="Accent2 61" xfId="1744"/>
    <cellStyle name="Accent2 62" xfId="1745"/>
    <cellStyle name="Accent2 63" xfId="1746"/>
    <cellStyle name="Accent2 64" xfId="1747"/>
    <cellStyle name="Accent2 7" xfId="1748"/>
    <cellStyle name="Accent2 8" xfId="1749"/>
    <cellStyle name="Accent2 9" xfId="1750"/>
    <cellStyle name="Accent3 - 20%" xfId="246"/>
    <cellStyle name="Accent3 - 20% 2" xfId="6046"/>
    <cellStyle name="Accent3 - 20% 3" xfId="6047"/>
    <cellStyle name="Accent3 - 20% 4" xfId="6048"/>
    <cellStyle name="Accent3 - 40%" xfId="247"/>
    <cellStyle name="Accent3 - 40% 2" xfId="6049"/>
    <cellStyle name="Accent3 - 40% 3" xfId="6050"/>
    <cellStyle name="Accent3 - 40% 4" xfId="6051"/>
    <cellStyle name="Accent3 - 60%" xfId="248"/>
    <cellStyle name="Accent3 - 60% 2" xfId="6052"/>
    <cellStyle name="Accent3 - 60% 3" xfId="6053"/>
    <cellStyle name="Accent3 - 60% 4" xfId="6054"/>
    <cellStyle name="Accent3 10" xfId="1751"/>
    <cellStyle name="Accent3 11" xfId="1752"/>
    <cellStyle name="Accent3 12" xfId="1753"/>
    <cellStyle name="Accent3 13" xfId="1754"/>
    <cellStyle name="Accent3 14" xfId="1755"/>
    <cellStyle name="Accent3 15" xfId="1756"/>
    <cellStyle name="Accent3 16" xfId="1757"/>
    <cellStyle name="Accent3 17" xfId="1758"/>
    <cellStyle name="Accent3 18" xfId="1759"/>
    <cellStyle name="Accent3 19" xfId="1760"/>
    <cellStyle name="Accent3 2" xfId="1761"/>
    <cellStyle name="Accent3 2 2" xfId="6055"/>
    <cellStyle name="Accent3 20" xfId="1762"/>
    <cellStyle name="Accent3 21" xfId="1763"/>
    <cellStyle name="Accent3 22" xfId="1764"/>
    <cellStyle name="Accent3 23" xfId="1765"/>
    <cellStyle name="Accent3 24" xfId="1766"/>
    <cellStyle name="Accent3 25" xfId="1767"/>
    <cellStyle name="Accent3 26" xfId="1768"/>
    <cellStyle name="Accent3 27" xfId="1769"/>
    <cellStyle name="Accent3 28" xfId="1770"/>
    <cellStyle name="Accent3 29" xfId="1771"/>
    <cellStyle name="Accent3 3" xfId="1772"/>
    <cellStyle name="Accent3 3 2" xfId="6056"/>
    <cellStyle name="Accent3 30" xfId="1773"/>
    <cellStyle name="Accent3 31" xfId="1774"/>
    <cellStyle name="Accent3 32" xfId="1775"/>
    <cellStyle name="Accent3 33" xfId="1776"/>
    <cellStyle name="Accent3 34" xfId="1777"/>
    <cellStyle name="Accent3 35" xfId="1778"/>
    <cellStyle name="Accent3 36" xfId="1779"/>
    <cellStyle name="Accent3 37" xfId="1780"/>
    <cellStyle name="Accent3 38" xfId="1781"/>
    <cellStyle name="Accent3 39" xfId="1782"/>
    <cellStyle name="Accent3 4" xfId="1783"/>
    <cellStyle name="Accent3 4 2" xfId="6057"/>
    <cellStyle name="Accent3 40" xfId="1784"/>
    <cellStyle name="Accent3 41" xfId="1785"/>
    <cellStyle name="Accent3 42" xfId="1786"/>
    <cellStyle name="Accent3 43" xfId="1787"/>
    <cellStyle name="Accent3 44" xfId="1788"/>
    <cellStyle name="Accent3 45" xfId="1789"/>
    <cellStyle name="Accent3 46" xfId="1790"/>
    <cellStyle name="Accent3 47" xfId="1791"/>
    <cellStyle name="Accent3 48" xfId="1792"/>
    <cellStyle name="Accent3 49" xfId="1793"/>
    <cellStyle name="Accent3 5" xfId="1794"/>
    <cellStyle name="Accent3 50" xfId="1795"/>
    <cellStyle name="Accent3 51" xfId="1796"/>
    <cellStyle name="Accent3 52" xfId="1797"/>
    <cellStyle name="Accent3 53" xfId="1798"/>
    <cellStyle name="Accent3 54" xfId="1799"/>
    <cellStyle name="Accent3 55" xfId="1800"/>
    <cellStyle name="Accent3 56" xfId="1801"/>
    <cellStyle name="Accent3 57" xfId="1802"/>
    <cellStyle name="Accent3 58" xfId="1803"/>
    <cellStyle name="Accent3 59" xfId="1804"/>
    <cellStyle name="Accent3 6" xfId="1805"/>
    <cellStyle name="Accent3 60" xfId="1806"/>
    <cellStyle name="Accent3 61" xfId="1807"/>
    <cellStyle name="Accent3 62" xfId="1808"/>
    <cellStyle name="Accent3 63" xfId="1809"/>
    <cellStyle name="Accent3 64" xfId="1810"/>
    <cellStyle name="Accent3 7" xfId="1811"/>
    <cellStyle name="Accent3 8" xfId="1812"/>
    <cellStyle name="Accent3 9" xfId="1813"/>
    <cellStyle name="Accent4 - 20%" xfId="249"/>
    <cellStyle name="Accent4 - 20% 2" xfId="6058"/>
    <cellStyle name="Accent4 - 20% 3" xfId="6059"/>
    <cellStyle name="Accent4 - 20% 4" xfId="6060"/>
    <cellStyle name="Accent4 - 40%" xfId="250"/>
    <cellStyle name="Accent4 - 40% 2" xfId="6061"/>
    <cellStyle name="Accent4 - 40% 3" xfId="6062"/>
    <cellStyle name="Accent4 - 40% 4" xfId="6063"/>
    <cellStyle name="Accent4 - 60%" xfId="251"/>
    <cellStyle name="Accent4 - 60% 2" xfId="6064"/>
    <cellStyle name="Accent4 - 60% 3" xfId="6065"/>
    <cellStyle name="Accent4 - 60% 4" xfId="6066"/>
    <cellStyle name="Accent4 10" xfId="1814"/>
    <cellStyle name="Accent4 11" xfId="1815"/>
    <cellStyle name="Accent4 12" xfId="1816"/>
    <cellStyle name="Accent4 13" xfId="1817"/>
    <cellStyle name="Accent4 14" xfId="1818"/>
    <cellStyle name="Accent4 15" xfId="1819"/>
    <cellStyle name="Accent4 16" xfId="1820"/>
    <cellStyle name="Accent4 17" xfId="1821"/>
    <cellStyle name="Accent4 18" xfId="1822"/>
    <cellStyle name="Accent4 19" xfId="1823"/>
    <cellStyle name="Accent4 2" xfId="1824"/>
    <cellStyle name="Accent4 2 2" xfId="6067"/>
    <cellStyle name="Accent4 20" xfId="1825"/>
    <cellStyle name="Accent4 21" xfId="1826"/>
    <cellStyle name="Accent4 22" xfId="1827"/>
    <cellStyle name="Accent4 23" xfId="1828"/>
    <cellStyle name="Accent4 24" xfId="1829"/>
    <cellStyle name="Accent4 25" xfId="1830"/>
    <cellStyle name="Accent4 26" xfId="1831"/>
    <cellStyle name="Accent4 27" xfId="1832"/>
    <cellStyle name="Accent4 28" xfId="1833"/>
    <cellStyle name="Accent4 29" xfId="1834"/>
    <cellStyle name="Accent4 3" xfId="1835"/>
    <cellStyle name="Accent4 3 2" xfId="6068"/>
    <cellStyle name="Accent4 30" xfId="1836"/>
    <cellStyle name="Accent4 31" xfId="1837"/>
    <cellStyle name="Accent4 32" xfId="1838"/>
    <cellStyle name="Accent4 33" xfId="1839"/>
    <cellStyle name="Accent4 34" xfId="1840"/>
    <cellStyle name="Accent4 35" xfId="1841"/>
    <cellStyle name="Accent4 36" xfId="1842"/>
    <cellStyle name="Accent4 37" xfId="1843"/>
    <cellStyle name="Accent4 38" xfId="1844"/>
    <cellStyle name="Accent4 39" xfId="1845"/>
    <cellStyle name="Accent4 4" xfId="1846"/>
    <cellStyle name="Accent4 4 2" xfId="6069"/>
    <cellStyle name="Accent4 40" xfId="1847"/>
    <cellStyle name="Accent4 41" xfId="1848"/>
    <cellStyle name="Accent4 42" xfId="1849"/>
    <cellStyle name="Accent4 43" xfId="1850"/>
    <cellStyle name="Accent4 44" xfId="1851"/>
    <cellStyle name="Accent4 45" xfId="1852"/>
    <cellStyle name="Accent4 46" xfId="1853"/>
    <cellStyle name="Accent4 47" xfId="1854"/>
    <cellStyle name="Accent4 48" xfId="1855"/>
    <cellStyle name="Accent4 49" xfId="1856"/>
    <cellStyle name="Accent4 5" xfId="1857"/>
    <cellStyle name="Accent4 50" xfId="1858"/>
    <cellStyle name="Accent4 51" xfId="1859"/>
    <cellStyle name="Accent4 52" xfId="1860"/>
    <cellStyle name="Accent4 53" xfId="1861"/>
    <cellStyle name="Accent4 54" xfId="1862"/>
    <cellStyle name="Accent4 55" xfId="1863"/>
    <cellStyle name="Accent4 56" xfId="1864"/>
    <cellStyle name="Accent4 57" xfId="1865"/>
    <cellStyle name="Accent4 58" xfId="1866"/>
    <cellStyle name="Accent4 59" xfId="1867"/>
    <cellStyle name="Accent4 6" xfId="1868"/>
    <cellStyle name="Accent4 60" xfId="1869"/>
    <cellStyle name="Accent4 61" xfId="1870"/>
    <cellStyle name="Accent4 62" xfId="1871"/>
    <cellStyle name="Accent4 63" xfId="1872"/>
    <cellStyle name="Accent4 64" xfId="1873"/>
    <cellStyle name="Accent4 7" xfId="1874"/>
    <cellStyle name="Accent4 8" xfId="1875"/>
    <cellStyle name="Accent4 9" xfId="1876"/>
    <cellStyle name="Accent5 - 20%" xfId="252"/>
    <cellStyle name="Accent5 - 20% 2" xfId="6070"/>
    <cellStyle name="Accent5 - 20% 3" xfId="6071"/>
    <cellStyle name="Accent5 - 20% 4" xfId="6072"/>
    <cellStyle name="Accent5 - 40%" xfId="253"/>
    <cellStyle name="Accent5 - 60%" xfId="254"/>
    <cellStyle name="Accent5 - 60% 2" xfId="6073"/>
    <cellStyle name="Accent5 - 60% 3" xfId="6074"/>
    <cellStyle name="Accent5 - 60% 4" xfId="6075"/>
    <cellStyle name="Accent5 10" xfId="1877"/>
    <cellStyle name="Accent5 11" xfId="1878"/>
    <cellStyle name="Accent5 12" xfId="1879"/>
    <cellStyle name="Accent5 13" xfId="1880"/>
    <cellStyle name="Accent5 14" xfId="1881"/>
    <cellStyle name="Accent5 15" xfId="1882"/>
    <cellStyle name="Accent5 16" xfId="1883"/>
    <cellStyle name="Accent5 17" xfId="1884"/>
    <cellStyle name="Accent5 18" xfId="1885"/>
    <cellStyle name="Accent5 19" xfId="1886"/>
    <cellStyle name="Accent5 2" xfId="1887"/>
    <cellStyle name="Accent5 2 2" xfId="6076"/>
    <cellStyle name="Accent5 20" xfId="1888"/>
    <cellStyle name="Accent5 21" xfId="1889"/>
    <cellStyle name="Accent5 22" xfId="1890"/>
    <cellStyle name="Accent5 23" xfId="1891"/>
    <cellStyle name="Accent5 24" xfId="1892"/>
    <cellStyle name="Accent5 25" xfId="1893"/>
    <cellStyle name="Accent5 26" xfId="1894"/>
    <cellStyle name="Accent5 27" xfId="1895"/>
    <cellStyle name="Accent5 28" xfId="1896"/>
    <cellStyle name="Accent5 29" xfId="1897"/>
    <cellStyle name="Accent5 3" xfId="1898"/>
    <cellStyle name="Accent5 3 2" xfId="6077"/>
    <cellStyle name="Accent5 3 3" xfId="6078"/>
    <cellStyle name="Accent5 30" xfId="1899"/>
    <cellStyle name="Accent5 31" xfId="1900"/>
    <cellStyle name="Accent5 32" xfId="1901"/>
    <cellStyle name="Accent5 33" xfId="1902"/>
    <cellStyle name="Accent5 34" xfId="1903"/>
    <cellStyle name="Accent5 35" xfId="1904"/>
    <cellStyle name="Accent5 36" xfId="1905"/>
    <cellStyle name="Accent5 37" xfId="1906"/>
    <cellStyle name="Accent5 38" xfId="1907"/>
    <cellStyle name="Accent5 39" xfId="1908"/>
    <cellStyle name="Accent5 4" xfId="1909"/>
    <cellStyle name="Accent5 40" xfId="1910"/>
    <cellStyle name="Accent5 41" xfId="1911"/>
    <cellStyle name="Accent5 42" xfId="1912"/>
    <cellStyle name="Accent5 43" xfId="1913"/>
    <cellStyle name="Accent5 44" xfId="1914"/>
    <cellStyle name="Accent5 45" xfId="1915"/>
    <cellStyle name="Accent5 46" xfId="1916"/>
    <cellStyle name="Accent5 47" xfId="1917"/>
    <cellStyle name="Accent5 48" xfId="1918"/>
    <cellStyle name="Accent5 49" xfId="1919"/>
    <cellStyle name="Accent5 5" xfId="1920"/>
    <cellStyle name="Accent5 50" xfId="1921"/>
    <cellStyle name="Accent5 51" xfId="1922"/>
    <cellStyle name="Accent5 52" xfId="1923"/>
    <cellStyle name="Accent5 53" xfId="1924"/>
    <cellStyle name="Accent5 54" xfId="1925"/>
    <cellStyle name="Accent5 55" xfId="1926"/>
    <cellStyle name="Accent5 56" xfId="1927"/>
    <cellStyle name="Accent5 57" xfId="1928"/>
    <cellStyle name="Accent5 58" xfId="1929"/>
    <cellStyle name="Accent5 59" xfId="1930"/>
    <cellStyle name="Accent5 6" xfId="1931"/>
    <cellStyle name="Accent5 60" xfId="1932"/>
    <cellStyle name="Accent5 61" xfId="1933"/>
    <cellStyle name="Accent5 62" xfId="1934"/>
    <cellStyle name="Accent5 63" xfId="1935"/>
    <cellStyle name="Accent5 64" xfId="1936"/>
    <cellStyle name="Accent5 7" xfId="1937"/>
    <cellStyle name="Accent5 8" xfId="1938"/>
    <cellStyle name="Accent5 9" xfId="1939"/>
    <cellStyle name="Accent6 - 20%" xfId="255"/>
    <cellStyle name="Accent6 - 40%" xfId="256"/>
    <cellStyle name="Accent6 - 40% 2" xfId="6079"/>
    <cellStyle name="Accent6 - 40% 3" xfId="6080"/>
    <cellStyle name="Accent6 - 40% 4" xfId="6081"/>
    <cellStyle name="Accent6 - 60%" xfId="257"/>
    <cellStyle name="Accent6 - 60% 2" xfId="6082"/>
    <cellStyle name="Accent6 - 60% 3" xfId="6083"/>
    <cellStyle name="Accent6 - 60% 4" xfId="6084"/>
    <cellStyle name="Accent6 10" xfId="1940"/>
    <cellStyle name="Accent6 11" xfId="1941"/>
    <cellStyle name="Accent6 12" xfId="1942"/>
    <cellStyle name="Accent6 13" xfId="1943"/>
    <cellStyle name="Accent6 14" xfId="1944"/>
    <cellStyle name="Accent6 15" xfId="1945"/>
    <cellStyle name="Accent6 16" xfId="1946"/>
    <cellStyle name="Accent6 17" xfId="1947"/>
    <cellStyle name="Accent6 18" xfId="1948"/>
    <cellStyle name="Accent6 19" xfId="1949"/>
    <cellStyle name="Accent6 2" xfId="1950"/>
    <cellStyle name="Accent6 2 2" xfId="6085"/>
    <cellStyle name="Accent6 20" xfId="1951"/>
    <cellStyle name="Accent6 21" xfId="1952"/>
    <cellStyle name="Accent6 22" xfId="1953"/>
    <cellStyle name="Accent6 23" xfId="1954"/>
    <cellStyle name="Accent6 24" xfId="1955"/>
    <cellStyle name="Accent6 25" xfId="1956"/>
    <cellStyle name="Accent6 26" xfId="1957"/>
    <cellStyle name="Accent6 27" xfId="1958"/>
    <cellStyle name="Accent6 28" xfId="1959"/>
    <cellStyle name="Accent6 29" xfId="1960"/>
    <cellStyle name="Accent6 3" xfId="1961"/>
    <cellStyle name="Accent6 3 2" xfId="6086"/>
    <cellStyle name="Accent6 30" xfId="1962"/>
    <cellStyle name="Accent6 31" xfId="1963"/>
    <cellStyle name="Accent6 32" xfId="1964"/>
    <cellStyle name="Accent6 33" xfId="1965"/>
    <cellStyle name="Accent6 34" xfId="1966"/>
    <cellStyle name="Accent6 35" xfId="1967"/>
    <cellStyle name="Accent6 36" xfId="1968"/>
    <cellStyle name="Accent6 37" xfId="1969"/>
    <cellStyle name="Accent6 38" xfId="1970"/>
    <cellStyle name="Accent6 39" xfId="1971"/>
    <cellStyle name="Accent6 4" xfId="1972"/>
    <cellStyle name="Accent6 4 2" xfId="6087"/>
    <cellStyle name="Accent6 40" xfId="1973"/>
    <cellStyle name="Accent6 41" xfId="1974"/>
    <cellStyle name="Accent6 42" xfId="1975"/>
    <cellStyle name="Accent6 43" xfId="1976"/>
    <cellStyle name="Accent6 44" xfId="1977"/>
    <cellStyle name="Accent6 45" xfId="1978"/>
    <cellStyle name="Accent6 46" xfId="1979"/>
    <cellStyle name="Accent6 47" xfId="1980"/>
    <cellStyle name="Accent6 48" xfId="1981"/>
    <cellStyle name="Accent6 49" xfId="1982"/>
    <cellStyle name="Accent6 5" xfId="1983"/>
    <cellStyle name="Accent6 50" xfId="1984"/>
    <cellStyle name="Accent6 51" xfId="1985"/>
    <cellStyle name="Accent6 52" xfId="1986"/>
    <cellStyle name="Accent6 53" xfId="1987"/>
    <cellStyle name="Accent6 54" xfId="1988"/>
    <cellStyle name="Accent6 55" xfId="1989"/>
    <cellStyle name="Accent6 56" xfId="1990"/>
    <cellStyle name="Accent6 57" xfId="1991"/>
    <cellStyle name="Accent6 58" xfId="1992"/>
    <cellStyle name="Accent6 59" xfId="1993"/>
    <cellStyle name="Accent6 6" xfId="1994"/>
    <cellStyle name="Accent6 60" xfId="1995"/>
    <cellStyle name="Accent6 61" xfId="1996"/>
    <cellStyle name="Accent6 62" xfId="1997"/>
    <cellStyle name="Accent6 63" xfId="1998"/>
    <cellStyle name="Accent6 64" xfId="1999"/>
    <cellStyle name="Accent6 7" xfId="2000"/>
    <cellStyle name="Accent6 8" xfId="2001"/>
    <cellStyle name="Accent6 9" xfId="2002"/>
    <cellStyle name="Bad 10" xfId="2003"/>
    <cellStyle name="Bad 11" xfId="2004"/>
    <cellStyle name="Bad 12" xfId="2005"/>
    <cellStyle name="Bad 13" xfId="2006"/>
    <cellStyle name="Bad 14" xfId="2007"/>
    <cellStyle name="Bad 15" xfId="2008"/>
    <cellStyle name="Bad 16" xfId="2009"/>
    <cellStyle name="Bad 17" xfId="2010"/>
    <cellStyle name="Bad 18" xfId="2011"/>
    <cellStyle name="Bad 19" xfId="2012"/>
    <cellStyle name="Bad 2" xfId="2013"/>
    <cellStyle name="Bad 2 2" xfId="6088"/>
    <cellStyle name="Bad 20" xfId="2014"/>
    <cellStyle name="Bad 21" xfId="2015"/>
    <cellStyle name="Bad 22" xfId="2016"/>
    <cellStyle name="Bad 23" xfId="2017"/>
    <cellStyle name="Bad 24" xfId="2018"/>
    <cellStyle name="Bad 25" xfId="2019"/>
    <cellStyle name="Bad 26" xfId="2020"/>
    <cellStyle name="Bad 27" xfId="2021"/>
    <cellStyle name="Bad 28" xfId="2022"/>
    <cellStyle name="Bad 29" xfId="2023"/>
    <cellStyle name="Bad 3" xfId="2024"/>
    <cellStyle name="Bad 3 2" xfId="6089"/>
    <cellStyle name="Bad 30" xfId="2025"/>
    <cellStyle name="Bad 31" xfId="2026"/>
    <cellStyle name="Bad 32" xfId="2027"/>
    <cellStyle name="Bad 33" xfId="2028"/>
    <cellStyle name="Bad 34" xfId="2029"/>
    <cellStyle name="Bad 35" xfId="2030"/>
    <cellStyle name="Bad 36" xfId="2031"/>
    <cellStyle name="Bad 37" xfId="2032"/>
    <cellStyle name="Bad 38" xfId="2033"/>
    <cellStyle name="Bad 39" xfId="2034"/>
    <cellStyle name="Bad 4" xfId="2035"/>
    <cellStyle name="Bad 40" xfId="2036"/>
    <cellStyle name="Bad 41" xfId="2037"/>
    <cellStyle name="Bad 42" xfId="2038"/>
    <cellStyle name="Bad 43" xfId="2039"/>
    <cellStyle name="Bad 44" xfId="2040"/>
    <cellStyle name="Bad 45" xfId="2041"/>
    <cellStyle name="Bad 46" xfId="2042"/>
    <cellStyle name="Bad 47" xfId="2043"/>
    <cellStyle name="Bad 48" xfId="2044"/>
    <cellStyle name="Bad 49" xfId="2045"/>
    <cellStyle name="Bad 5" xfId="2046"/>
    <cellStyle name="Bad 50" xfId="2047"/>
    <cellStyle name="Bad 51" xfId="2048"/>
    <cellStyle name="Bad 52" xfId="2049"/>
    <cellStyle name="Bad 53" xfId="2050"/>
    <cellStyle name="Bad 54" xfId="2051"/>
    <cellStyle name="Bad 55" xfId="2052"/>
    <cellStyle name="Bad 56" xfId="2053"/>
    <cellStyle name="Bad 57" xfId="2054"/>
    <cellStyle name="Bad 58" xfId="2055"/>
    <cellStyle name="Bad 59" xfId="2056"/>
    <cellStyle name="Bad 6" xfId="2057"/>
    <cellStyle name="Bad 60" xfId="2058"/>
    <cellStyle name="Bad 61" xfId="2059"/>
    <cellStyle name="Bad 62" xfId="2060"/>
    <cellStyle name="Bad 63" xfId="2061"/>
    <cellStyle name="Bad 64" xfId="2062"/>
    <cellStyle name="Bad 7" xfId="2063"/>
    <cellStyle name="Bad 8" xfId="2064"/>
    <cellStyle name="Bad 9" xfId="2065"/>
    <cellStyle name="blank" xfId="258"/>
    <cellStyle name="bld-li - Style4" xfId="3681"/>
    <cellStyle name="Calc Currency (0)" xfId="259"/>
    <cellStyle name="Calc Currency (0) 2" xfId="6090"/>
    <cellStyle name="Calculation 10" xfId="2066"/>
    <cellStyle name="Calculation 11" xfId="2067"/>
    <cellStyle name="Calculation 12" xfId="2068"/>
    <cellStyle name="Calculation 13" xfId="2069"/>
    <cellStyle name="Calculation 14" xfId="2070"/>
    <cellStyle name="Calculation 15" xfId="2071"/>
    <cellStyle name="Calculation 16" xfId="2072"/>
    <cellStyle name="Calculation 17" xfId="2073"/>
    <cellStyle name="Calculation 18" xfId="2074"/>
    <cellStyle name="Calculation 19" xfId="2075"/>
    <cellStyle name="Calculation 2" xfId="2076"/>
    <cellStyle name="Calculation 2 2" xfId="6091"/>
    <cellStyle name="Calculation 2 3" xfId="6092"/>
    <cellStyle name="Calculation 2 3 2" xfId="6093"/>
    <cellStyle name="Calculation 2 4" xfId="6094"/>
    <cellStyle name="Calculation 20" xfId="2077"/>
    <cellStyle name="Calculation 21" xfId="2078"/>
    <cellStyle name="Calculation 22" xfId="2079"/>
    <cellStyle name="Calculation 23" xfId="2080"/>
    <cellStyle name="Calculation 24" xfId="2081"/>
    <cellStyle name="Calculation 25" xfId="2082"/>
    <cellStyle name="Calculation 26" xfId="2083"/>
    <cellStyle name="Calculation 27" xfId="2084"/>
    <cellStyle name="Calculation 28" xfId="2085"/>
    <cellStyle name="Calculation 29" xfId="2086"/>
    <cellStyle name="Calculation 3" xfId="2087"/>
    <cellStyle name="Calculation 3 2" xfId="6095"/>
    <cellStyle name="Calculation 30" xfId="2088"/>
    <cellStyle name="Calculation 31" xfId="2089"/>
    <cellStyle name="Calculation 32" xfId="2090"/>
    <cellStyle name="Calculation 33" xfId="2091"/>
    <cellStyle name="Calculation 34" xfId="2092"/>
    <cellStyle name="Calculation 35" xfId="2093"/>
    <cellStyle name="Calculation 36" xfId="2094"/>
    <cellStyle name="Calculation 37" xfId="2095"/>
    <cellStyle name="Calculation 38" xfId="2096"/>
    <cellStyle name="Calculation 39" xfId="2097"/>
    <cellStyle name="Calculation 4" xfId="2098"/>
    <cellStyle name="Calculation 4 2" xfId="6096"/>
    <cellStyle name="Calculation 4 3" xfId="6097"/>
    <cellStyle name="Calculation 4 4" xfId="6098"/>
    <cellStyle name="Calculation 40" xfId="2099"/>
    <cellStyle name="Calculation 41" xfId="2100"/>
    <cellStyle name="Calculation 42" xfId="2101"/>
    <cellStyle name="Calculation 43" xfId="2102"/>
    <cellStyle name="Calculation 44" xfId="2103"/>
    <cellStyle name="Calculation 45" xfId="2104"/>
    <cellStyle name="Calculation 46" xfId="2105"/>
    <cellStyle name="Calculation 47" xfId="2106"/>
    <cellStyle name="Calculation 48" xfId="2107"/>
    <cellStyle name="Calculation 49" xfId="2108"/>
    <cellStyle name="Calculation 5" xfId="2109"/>
    <cellStyle name="Calculation 50" xfId="2110"/>
    <cellStyle name="Calculation 51" xfId="2111"/>
    <cellStyle name="Calculation 52" xfId="2112"/>
    <cellStyle name="Calculation 53" xfId="2113"/>
    <cellStyle name="Calculation 54" xfId="2114"/>
    <cellStyle name="Calculation 55" xfId="2115"/>
    <cellStyle name="Calculation 56" xfId="2116"/>
    <cellStyle name="Calculation 57" xfId="2117"/>
    <cellStyle name="Calculation 58" xfId="2118"/>
    <cellStyle name="Calculation 59" xfId="2119"/>
    <cellStyle name="Calculation 6" xfId="2120"/>
    <cellStyle name="Calculation 60" xfId="2121"/>
    <cellStyle name="Calculation 61" xfId="2122"/>
    <cellStyle name="Calculation 62" xfId="2123"/>
    <cellStyle name="Calculation 63" xfId="2124"/>
    <cellStyle name="Calculation 64" xfId="2125"/>
    <cellStyle name="Calculation 65" xfId="3399"/>
    <cellStyle name="Calculation 66" xfId="3400"/>
    <cellStyle name="Calculation 7" xfId="2126"/>
    <cellStyle name="Calculation 8" xfId="2127"/>
    <cellStyle name="Calculation 9" xfId="2128"/>
    <cellStyle name="Check Cell 10" xfId="2129"/>
    <cellStyle name="Check Cell 11" xfId="2130"/>
    <cellStyle name="Check Cell 12" xfId="2131"/>
    <cellStyle name="Check Cell 13" xfId="2132"/>
    <cellStyle name="Check Cell 14" xfId="2133"/>
    <cellStyle name="Check Cell 15" xfId="2134"/>
    <cellStyle name="Check Cell 16" xfId="2135"/>
    <cellStyle name="Check Cell 17" xfId="2136"/>
    <cellStyle name="Check Cell 18" xfId="2137"/>
    <cellStyle name="Check Cell 19" xfId="2138"/>
    <cellStyle name="Check Cell 2" xfId="2139"/>
    <cellStyle name="Check Cell 2 2" xfId="6099"/>
    <cellStyle name="Check Cell 20" xfId="2140"/>
    <cellStyle name="Check Cell 21" xfId="2141"/>
    <cellStyle name="Check Cell 22" xfId="2142"/>
    <cellStyle name="Check Cell 23" xfId="2143"/>
    <cellStyle name="Check Cell 24" xfId="2144"/>
    <cellStyle name="Check Cell 25" xfId="2145"/>
    <cellStyle name="Check Cell 26" xfId="2146"/>
    <cellStyle name="Check Cell 27" xfId="2147"/>
    <cellStyle name="Check Cell 28" xfId="2148"/>
    <cellStyle name="Check Cell 29" xfId="2149"/>
    <cellStyle name="Check Cell 3" xfId="2150"/>
    <cellStyle name="Check Cell 30" xfId="2151"/>
    <cellStyle name="Check Cell 31" xfId="2152"/>
    <cellStyle name="Check Cell 32" xfId="2153"/>
    <cellStyle name="Check Cell 33" xfId="2154"/>
    <cellStyle name="Check Cell 34" xfId="2155"/>
    <cellStyle name="Check Cell 35" xfId="2156"/>
    <cellStyle name="Check Cell 36" xfId="2157"/>
    <cellStyle name="Check Cell 37" xfId="2158"/>
    <cellStyle name="Check Cell 38" xfId="2159"/>
    <cellStyle name="Check Cell 39" xfId="2160"/>
    <cellStyle name="Check Cell 4" xfId="2161"/>
    <cellStyle name="Check Cell 40" xfId="2162"/>
    <cellStyle name="Check Cell 41" xfId="2163"/>
    <cellStyle name="Check Cell 42" xfId="2164"/>
    <cellStyle name="Check Cell 43" xfId="2165"/>
    <cellStyle name="Check Cell 44" xfId="2166"/>
    <cellStyle name="Check Cell 45" xfId="2167"/>
    <cellStyle name="Check Cell 46" xfId="2168"/>
    <cellStyle name="Check Cell 47" xfId="2169"/>
    <cellStyle name="Check Cell 48" xfId="2170"/>
    <cellStyle name="Check Cell 49" xfId="2171"/>
    <cellStyle name="Check Cell 5" xfId="2172"/>
    <cellStyle name="Check Cell 50" xfId="2173"/>
    <cellStyle name="Check Cell 51" xfId="2174"/>
    <cellStyle name="Check Cell 52" xfId="2175"/>
    <cellStyle name="Check Cell 53" xfId="2176"/>
    <cellStyle name="Check Cell 54" xfId="2177"/>
    <cellStyle name="Check Cell 55" xfId="2178"/>
    <cellStyle name="Check Cell 56" xfId="2179"/>
    <cellStyle name="Check Cell 57" xfId="2180"/>
    <cellStyle name="Check Cell 58" xfId="2181"/>
    <cellStyle name="Check Cell 59" xfId="2182"/>
    <cellStyle name="Check Cell 6" xfId="2183"/>
    <cellStyle name="Check Cell 60" xfId="2184"/>
    <cellStyle name="Check Cell 61" xfId="2185"/>
    <cellStyle name="Check Cell 62" xfId="2186"/>
    <cellStyle name="Check Cell 63" xfId="2187"/>
    <cellStyle name="Check Cell 64" xfId="2188"/>
    <cellStyle name="Check Cell 7" xfId="2189"/>
    <cellStyle name="Check Cell 8" xfId="2190"/>
    <cellStyle name="Check Cell 9" xfId="2191"/>
    <cellStyle name="CheckCell" xfId="260"/>
    <cellStyle name="CheckCell 2" xfId="6100"/>
    <cellStyle name="Comma" xfId="3820" builtinId="3"/>
    <cellStyle name="Comma 10" xfId="261"/>
    <cellStyle name="Comma 10 2" xfId="6101"/>
    <cellStyle name="Comma 11" xfId="484"/>
    <cellStyle name="Comma 11 2" xfId="6102"/>
    <cellStyle name="Comma 12" xfId="486"/>
    <cellStyle name="Comma 12 2" xfId="3682"/>
    <cellStyle name="Comma 13" xfId="3120"/>
    <cellStyle name="Comma 13 2" xfId="6103"/>
    <cellStyle name="Comma 14" xfId="3365"/>
    <cellStyle name="Comma 14 2" xfId="6104"/>
    <cellStyle name="Comma 15" xfId="3366"/>
    <cellStyle name="Comma 16" xfId="3367"/>
    <cellStyle name="Comma 16 2" xfId="3683"/>
    <cellStyle name="Comma 17" xfId="3368"/>
    <cellStyle name="Comma 17 2" xfId="6105"/>
    <cellStyle name="Comma 17 3" xfId="6106"/>
    <cellStyle name="Comma 17 4" xfId="6107"/>
    <cellStyle name="Comma 18" xfId="3369"/>
    <cellStyle name="Comma 18 2" xfId="6108"/>
    <cellStyle name="Comma 18 3" xfId="6109"/>
    <cellStyle name="Comma 18 4" xfId="6110"/>
    <cellStyle name="Comma 19" xfId="3384"/>
    <cellStyle name="Comma 2" xfId="262"/>
    <cellStyle name="Comma 2 2" xfId="263"/>
    <cellStyle name="Comma 2 2 2" xfId="3684"/>
    <cellStyle name="Comma 2 3" xfId="3370"/>
    <cellStyle name="Comma 20" xfId="3385"/>
    <cellStyle name="Comma 21" xfId="3386"/>
    <cellStyle name="Comma 22" xfId="3387"/>
    <cellStyle name="Comma 23" xfId="3396"/>
    <cellStyle name="Comma 24" xfId="3791"/>
    <cellStyle name="Comma 24 2" xfId="6111"/>
    <cellStyle name="Comma 25" xfId="3792"/>
    <cellStyle name="Comma 26" xfId="6825"/>
    <cellStyle name="Comma 3" xfId="264"/>
    <cellStyle name="Comma 3 2" xfId="265"/>
    <cellStyle name="Comma 3 2 2" xfId="6112"/>
    <cellStyle name="Comma 3 3" xfId="3401"/>
    <cellStyle name="Comma 3 4" xfId="6113"/>
    <cellStyle name="Comma 4" xfId="266"/>
    <cellStyle name="Comma 4 2" xfId="3356"/>
    <cellStyle name="Comma 4 2 2" xfId="3685"/>
    <cellStyle name="Comma 4 3" xfId="6114"/>
    <cellStyle name="Comma 5" xfId="267"/>
    <cellStyle name="Comma 5 2" xfId="3402"/>
    <cellStyle name="Comma 5 2 2" xfId="6115"/>
    <cellStyle name="Comma 5 3" xfId="6116"/>
    <cellStyle name="Comma 6" xfId="268"/>
    <cellStyle name="Comma 6 2" xfId="3686"/>
    <cellStyle name="Comma 6 2 2" xfId="6117"/>
    <cellStyle name="Comma 6 3" xfId="3687"/>
    <cellStyle name="Comma 7" xfId="269"/>
    <cellStyle name="Comma 7 2" xfId="3688"/>
    <cellStyle name="Comma 8" xfId="270"/>
    <cellStyle name="Comma 8 2" xfId="3689"/>
    <cellStyle name="Comma 8 2 2" xfId="6118"/>
    <cellStyle name="Comma 8 3" xfId="6119"/>
    <cellStyle name="Comma 9" xfId="271"/>
    <cellStyle name="Comma 9 2" xfId="3690"/>
    <cellStyle name="Comma 9 2 2" xfId="6120"/>
    <cellStyle name="Comma 9 3" xfId="3691"/>
    <cellStyle name="Comma 9 3 2" xfId="6121"/>
    <cellStyle name="Comma 9 4" xfId="6122"/>
    <cellStyle name="Comma 9 5" xfId="6123"/>
    <cellStyle name="Comma 9 6" xfId="6124"/>
    <cellStyle name="Comma_Common Allocators GRC TY 0903" xfId="272"/>
    <cellStyle name="Comma0" xfId="273"/>
    <cellStyle name="Comma0 - Style2" xfId="274"/>
    <cellStyle name="Comma0 - Style4" xfId="275"/>
    <cellStyle name="Comma0 - Style4 2" xfId="3403"/>
    <cellStyle name="Comma0 - Style5" xfId="276"/>
    <cellStyle name="Comma0 - Style5 2" xfId="3692"/>
    <cellStyle name="Comma0 10" xfId="3404"/>
    <cellStyle name="Comma0 11" xfId="3405"/>
    <cellStyle name="Comma0 12" xfId="3406"/>
    <cellStyle name="Comma0 13" xfId="3407"/>
    <cellStyle name="Comma0 14" xfId="3408"/>
    <cellStyle name="Comma0 15" xfId="3409"/>
    <cellStyle name="Comma0 16" xfId="3410"/>
    <cellStyle name="Comma0 17" xfId="3411"/>
    <cellStyle name="Comma0 18" xfId="3412"/>
    <cellStyle name="Comma0 19" xfId="3413"/>
    <cellStyle name="Comma0 2" xfId="277"/>
    <cellStyle name="Comma0 20" xfId="3414"/>
    <cellStyle name="Comma0 21" xfId="3415"/>
    <cellStyle name="Comma0 22" xfId="3416"/>
    <cellStyle name="Comma0 23" xfId="3417"/>
    <cellStyle name="Comma0 24" xfId="3418"/>
    <cellStyle name="Comma0 25" xfId="3419"/>
    <cellStyle name="Comma0 26" xfId="3420"/>
    <cellStyle name="Comma0 27" xfId="3421"/>
    <cellStyle name="Comma0 28" xfId="3422"/>
    <cellStyle name="Comma0 29" xfId="3423"/>
    <cellStyle name="Comma0 3" xfId="278"/>
    <cellStyle name="Comma0 30" xfId="3424"/>
    <cellStyle name="Comma0 31" xfId="3425"/>
    <cellStyle name="Comma0 32" xfId="3426"/>
    <cellStyle name="Comma0 33" xfId="3427"/>
    <cellStyle name="Comma0 34" xfId="3428"/>
    <cellStyle name="Comma0 35" xfId="3429"/>
    <cellStyle name="Comma0 36" xfId="3430"/>
    <cellStyle name="Comma0 37" xfId="3431"/>
    <cellStyle name="Comma0 38" xfId="3432"/>
    <cellStyle name="Comma0 39" xfId="3433"/>
    <cellStyle name="Comma0 4" xfId="279"/>
    <cellStyle name="Comma0 40" xfId="3434"/>
    <cellStyle name="Comma0 41" xfId="3435"/>
    <cellStyle name="Comma0 42" xfId="3436"/>
    <cellStyle name="Comma0 43" xfId="3437"/>
    <cellStyle name="Comma0 44" xfId="3438"/>
    <cellStyle name="Comma0 45" xfId="3439"/>
    <cellStyle name="Comma0 46" xfId="3440"/>
    <cellStyle name="Comma0 47" xfId="3441"/>
    <cellStyle name="Comma0 48" xfId="3442"/>
    <cellStyle name="Comma0 49" xfId="3443"/>
    <cellStyle name="Comma0 5" xfId="3444"/>
    <cellStyle name="Comma0 50" xfId="3445"/>
    <cellStyle name="Comma0 51" xfId="3446"/>
    <cellStyle name="Comma0 52" xfId="3447"/>
    <cellStyle name="Comma0 53" xfId="3448"/>
    <cellStyle name="Comma0 54" xfId="3449"/>
    <cellStyle name="Comma0 55" xfId="3450"/>
    <cellStyle name="Comma0 56" xfId="3451"/>
    <cellStyle name="Comma0 57" xfId="3452"/>
    <cellStyle name="Comma0 58" xfId="3453"/>
    <cellStyle name="Comma0 59" xfId="3454"/>
    <cellStyle name="Comma0 6" xfId="3455"/>
    <cellStyle name="Comma0 60" xfId="3456"/>
    <cellStyle name="Comma0 61" xfId="3457"/>
    <cellStyle name="Comma0 62" xfId="3458"/>
    <cellStyle name="Comma0 63" xfId="3459"/>
    <cellStyle name="Comma0 64" xfId="3460"/>
    <cellStyle name="Comma0 65" xfId="3461"/>
    <cellStyle name="Comma0 66" xfId="3462"/>
    <cellStyle name="Comma0 67" xfId="3463"/>
    <cellStyle name="Comma0 68" xfId="3464"/>
    <cellStyle name="Comma0 69" xfId="3465"/>
    <cellStyle name="Comma0 7" xfId="3466"/>
    <cellStyle name="Comma0 70" xfId="3467"/>
    <cellStyle name="Comma0 71" xfId="3468"/>
    <cellStyle name="Comma0 72" xfId="3469"/>
    <cellStyle name="Comma0 73" xfId="3470"/>
    <cellStyle name="Comma0 74" xfId="3471"/>
    <cellStyle name="Comma0 75" xfId="3472"/>
    <cellStyle name="Comma0 76" xfId="3473"/>
    <cellStyle name="Comma0 77" xfId="3474"/>
    <cellStyle name="Comma0 8" xfId="3475"/>
    <cellStyle name="Comma0 9" xfId="3476"/>
    <cellStyle name="Comma0_00COS Ind Allocators" xfId="280"/>
    <cellStyle name="Comma1 - Style1" xfId="281"/>
    <cellStyle name="Comma1 - Style1 2" xfId="3477"/>
    <cellStyle name="Copied" xfId="282"/>
    <cellStyle name="Copied 2" xfId="6125"/>
    <cellStyle name="COST1" xfId="283"/>
    <cellStyle name="COST1 2" xfId="6126"/>
    <cellStyle name="Curren - Style1" xfId="284"/>
    <cellStyle name="Curren - Style2" xfId="285"/>
    <cellStyle name="Curren - Style2 2" xfId="3478"/>
    <cellStyle name="Curren - Style5" xfId="286"/>
    <cellStyle name="Curren - Style6" xfId="287"/>
    <cellStyle name="Curren - Style6 2" xfId="3693"/>
    <cellStyle name="Currency 10" xfId="488"/>
    <cellStyle name="Currency 10 2" xfId="6127"/>
    <cellStyle name="Currency 11" xfId="3119"/>
    <cellStyle name="Currency 11 2" xfId="3694"/>
    <cellStyle name="Currency 12" xfId="3371"/>
    <cellStyle name="Currency 13" xfId="3372"/>
    <cellStyle name="Currency 14" xfId="3373"/>
    <cellStyle name="Currency 14 2" xfId="6128"/>
    <cellStyle name="Currency 14 3" xfId="6129"/>
    <cellStyle name="Currency 14 4" xfId="6130"/>
    <cellStyle name="Currency 15" xfId="3374"/>
    <cellStyle name="Currency 15 2" xfId="6131"/>
    <cellStyle name="Currency 16" xfId="3388"/>
    <cellStyle name="Currency 17" xfId="3389"/>
    <cellStyle name="Currency 18" xfId="3390"/>
    <cellStyle name="Currency 19" xfId="3391"/>
    <cellStyle name="Currency 2" xfId="288"/>
    <cellStyle name="Currency 2 2" xfId="3375"/>
    <cellStyle name="Currency 2 2 2" xfId="6132"/>
    <cellStyle name="Currency 2 3" xfId="6133"/>
    <cellStyle name="Currency 20" xfId="3392"/>
    <cellStyle name="Currency 21" xfId="3395"/>
    <cellStyle name="Currency 22" xfId="3793"/>
    <cellStyle name="Currency 23" xfId="3794"/>
    <cellStyle name="Currency 24" xfId="6824"/>
    <cellStyle name="Currency 3" xfId="289"/>
    <cellStyle name="Currency 3 2" xfId="3357"/>
    <cellStyle name="Currency 3 2 2" xfId="6134"/>
    <cellStyle name="Currency 3 3" xfId="6135"/>
    <cellStyle name="Currency 4" xfId="290"/>
    <cellStyle name="Currency 4 2" xfId="3479"/>
    <cellStyle name="Currency 4 2 2" xfId="6136"/>
    <cellStyle name="Currency 4 2 3" xfId="6137"/>
    <cellStyle name="Currency 4 3" xfId="6138"/>
    <cellStyle name="Currency 4 3 2" xfId="6139"/>
    <cellStyle name="Currency 4 3 3" xfId="6140"/>
    <cellStyle name="Currency 4 3 4" xfId="6141"/>
    <cellStyle name="Currency 4 4" xfId="6142"/>
    <cellStyle name="Currency 4 5" xfId="6143"/>
    <cellStyle name="Currency 5" xfId="291"/>
    <cellStyle name="Currency 5 2" xfId="3695"/>
    <cellStyle name="Currency 6" xfId="292"/>
    <cellStyle name="Currency 6 2" xfId="3696"/>
    <cellStyle name="Currency 7" xfId="293"/>
    <cellStyle name="Currency 7 2" xfId="3697"/>
    <cellStyle name="Currency 8" xfId="294"/>
    <cellStyle name="Currency 8 2" xfId="3698"/>
    <cellStyle name="Currency 8 2 2" xfId="6144"/>
    <cellStyle name="Currency 8 2 2 2" xfId="6145"/>
    <cellStyle name="Currency 8 2 3" xfId="6146"/>
    <cellStyle name="Currency 8 2 4" xfId="6147"/>
    <cellStyle name="Currency 8 3" xfId="6148"/>
    <cellStyle name="Currency 8 4" xfId="6149"/>
    <cellStyle name="Currency 9" xfId="295"/>
    <cellStyle name="Currency 9 2" xfId="3699"/>
    <cellStyle name="Currency 9 2 2" xfId="6150"/>
    <cellStyle name="Currency 9 3" xfId="6151"/>
    <cellStyle name="Currency 9 3 2" xfId="6152"/>
    <cellStyle name="Currency 9 4" xfId="6153"/>
    <cellStyle name="Currency 9 5" xfId="6154"/>
    <cellStyle name="Currency 9 6" xfId="6155"/>
    <cellStyle name="Currency_Common Allocators GRC TY 0903" xfId="296"/>
    <cellStyle name="Currency0" xfId="297"/>
    <cellStyle name="Currency0 2" xfId="3480"/>
    <cellStyle name="Currency0 2 2" xfId="6156"/>
    <cellStyle name="Date" xfId="298"/>
    <cellStyle name="Date 2" xfId="299"/>
    <cellStyle name="Date 3" xfId="300"/>
    <cellStyle name="Date 4" xfId="301"/>
    <cellStyle name="Date 5" xfId="3481"/>
    <cellStyle name="Date 6" xfId="3482"/>
    <cellStyle name="Date_903 SAP 2-6-09" xfId="302"/>
    <cellStyle name="drp-sh - Style2" xfId="3700"/>
    <cellStyle name="Emphasis 1" xfId="303"/>
    <cellStyle name="Emphasis 1 2" xfId="6157"/>
    <cellStyle name="Emphasis 1 3" xfId="6158"/>
    <cellStyle name="Emphasis 1 4" xfId="6159"/>
    <cellStyle name="Emphasis 2" xfId="304"/>
    <cellStyle name="Emphasis 2 2" xfId="6160"/>
    <cellStyle name="Emphasis 2 3" xfId="6161"/>
    <cellStyle name="Emphasis 2 4" xfId="6162"/>
    <cellStyle name="Emphasis 3" xfId="305"/>
    <cellStyle name="Entered" xfId="306"/>
    <cellStyle name="Entered 2" xfId="3483"/>
    <cellStyle name="Entered 2 2" xfId="6163"/>
    <cellStyle name="Entered 3" xfId="6164"/>
    <cellStyle name="Entered 3 2" xfId="6165"/>
    <cellStyle name="Entered 3 3" xfId="6166"/>
    <cellStyle name="Entered 3 4" xfId="6167"/>
    <cellStyle name="Entered 4" xfId="6168"/>
    <cellStyle name="Entered 4 2" xfId="6169"/>
    <cellStyle name="Entered 5" xfId="6170"/>
    <cellStyle name="Entered 5 2" xfId="6171"/>
    <cellStyle name="Entered 6" xfId="6172"/>
    <cellStyle name="Entered_JHS-4" xfId="6173"/>
    <cellStyle name="Euro" xfId="3701"/>
    <cellStyle name="Euro 2" xfId="6174"/>
    <cellStyle name="Euro 2 2" xfId="6175"/>
    <cellStyle name="Euro 3" xfId="6176"/>
    <cellStyle name="Explanatory Text 10" xfId="2192"/>
    <cellStyle name="Explanatory Text 11" xfId="2193"/>
    <cellStyle name="Explanatory Text 12" xfId="2194"/>
    <cellStyle name="Explanatory Text 13" xfId="2195"/>
    <cellStyle name="Explanatory Text 14" xfId="2196"/>
    <cellStyle name="Explanatory Text 15" xfId="2197"/>
    <cellStyle name="Explanatory Text 16" xfId="2198"/>
    <cellStyle name="Explanatory Text 17" xfId="2199"/>
    <cellStyle name="Explanatory Text 18" xfId="2200"/>
    <cellStyle name="Explanatory Text 19" xfId="2201"/>
    <cellStyle name="Explanatory Text 2" xfId="2202"/>
    <cellStyle name="Explanatory Text 2 2" xfId="6177"/>
    <cellStyle name="Explanatory Text 20" xfId="2203"/>
    <cellStyle name="Explanatory Text 21" xfId="2204"/>
    <cellStyle name="Explanatory Text 22" xfId="2205"/>
    <cellStyle name="Explanatory Text 23" xfId="2206"/>
    <cellStyle name="Explanatory Text 24" xfId="2207"/>
    <cellStyle name="Explanatory Text 25" xfId="2208"/>
    <cellStyle name="Explanatory Text 26" xfId="2209"/>
    <cellStyle name="Explanatory Text 27" xfId="2210"/>
    <cellStyle name="Explanatory Text 28" xfId="2211"/>
    <cellStyle name="Explanatory Text 29" xfId="2212"/>
    <cellStyle name="Explanatory Text 3" xfId="2213"/>
    <cellStyle name="Explanatory Text 30" xfId="2214"/>
    <cellStyle name="Explanatory Text 31" xfId="2215"/>
    <cellStyle name="Explanatory Text 32" xfId="2216"/>
    <cellStyle name="Explanatory Text 33" xfId="2217"/>
    <cellStyle name="Explanatory Text 34" xfId="2218"/>
    <cellStyle name="Explanatory Text 35" xfId="2219"/>
    <cellStyle name="Explanatory Text 36" xfId="2220"/>
    <cellStyle name="Explanatory Text 37" xfId="2221"/>
    <cellStyle name="Explanatory Text 38" xfId="2222"/>
    <cellStyle name="Explanatory Text 39" xfId="2223"/>
    <cellStyle name="Explanatory Text 4" xfId="2224"/>
    <cellStyle name="Explanatory Text 40" xfId="2225"/>
    <cellStyle name="Explanatory Text 41" xfId="2226"/>
    <cellStyle name="Explanatory Text 42" xfId="2227"/>
    <cellStyle name="Explanatory Text 43" xfId="2228"/>
    <cellStyle name="Explanatory Text 44" xfId="2229"/>
    <cellStyle name="Explanatory Text 45" xfId="2230"/>
    <cellStyle name="Explanatory Text 46" xfId="2231"/>
    <cellStyle name="Explanatory Text 47" xfId="2232"/>
    <cellStyle name="Explanatory Text 48" xfId="2233"/>
    <cellStyle name="Explanatory Text 49" xfId="2234"/>
    <cellStyle name="Explanatory Text 5" xfId="2235"/>
    <cellStyle name="Explanatory Text 50" xfId="2236"/>
    <cellStyle name="Explanatory Text 51" xfId="2237"/>
    <cellStyle name="Explanatory Text 52" xfId="2238"/>
    <cellStyle name="Explanatory Text 53" xfId="2239"/>
    <cellStyle name="Explanatory Text 54" xfId="2240"/>
    <cellStyle name="Explanatory Text 55" xfId="2241"/>
    <cellStyle name="Explanatory Text 56" xfId="2242"/>
    <cellStyle name="Explanatory Text 57" xfId="2243"/>
    <cellStyle name="Explanatory Text 58" xfId="2244"/>
    <cellStyle name="Explanatory Text 59" xfId="2245"/>
    <cellStyle name="Explanatory Text 6" xfId="2246"/>
    <cellStyle name="Explanatory Text 60" xfId="2247"/>
    <cellStyle name="Explanatory Text 61" xfId="2248"/>
    <cellStyle name="Explanatory Text 62" xfId="2249"/>
    <cellStyle name="Explanatory Text 63" xfId="2250"/>
    <cellStyle name="Explanatory Text 64" xfId="2251"/>
    <cellStyle name="Explanatory Text 7" xfId="2252"/>
    <cellStyle name="Explanatory Text 8" xfId="2253"/>
    <cellStyle name="Explanatory Text 9" xfId="2254"/>
    <cellStyle name="Fixed" xfId="307"/>
    <cellStyle name="Fixed 2" xfId="3484"/>
    <cellStyle name="Fixed3 - Style3" xfId="308"/>
    <cellStyle name="Good 10" xfId="2255"/>
    <cellStyle name="Good 11" xfId="2256"/>
    <cellStyle name="Good 12" xfId="2257"/>
    <cellStyle name="Good 13" xfId="2258"/>
    <cellStyle name="Good 14" xfId="2259"/>
    <cellStyle name="Good 15" xfId="2260"/>
    <cellStyle name="Good 16" xfId="2261"/>
    <cellStyle name="Good 17" xfId="2262"/>
    <cellStyle name="Good 18" xfId="2263"/>
    <cellStyle name="Good 19" xfId="2264"/>
    <cellStyle name="Good 2" xfId="2265"/>
    <cellStyle name="Good 2 2" xfId="6178"/>
    <cellStyle name="Good 20" xfId="2266"/>
    <cellStyle name="Good 21" xfId="2267"/>
    <cellStyle name="Good 22" xfId="2268"/>
    <cellStyle name="Good 23" xfId="2269"/>
    <cellStyle name="Good 24" xfId="2270"/>
    <cellStyle name="Good 25" xfId="2271"/>
    <cellStyle name="Good 26" xfId="2272"/>
    <cellStyle name="Good 27" xfId="2273"/>
    <cellStyle name="Good 28" xfId="2274"/>
    <cellStyle name="Good 29" xfId="2275"/>
    <cellStyle name="Good 3" xfId="2276"/>
    <cellStyle name="Good 3 2" xfId="6179"/>
    <cellStyle name="Good 30" xfId="2277"/>
    <cellStyle name="Good 31" xfId="2278"/>
    <cellStyle name="Good 32" xfId="2279"/>
    <cellStyle name="Good 33" xfId="2280"/>
    <cellStyle name="Good 34" xfId="2281"/>
    <cellStyle name="Good 35" xfId="2282"/>
    <cellStyle name="Good 36" xfId="2283"/>
    <cellStyle name="Good 37" xfId="2284"/>
    <cellStyle name="Good 38" xfId="2285"/>
    <cellStyle name="Good 39" xfId="2286"/>
    <cellStyle name="Good 4" xfId="2287"/>
    <cellStyle name="Good 40" xfId="2288"/>
    <cellStyle name="Good 41" xfId="2289"/>
    <cellStyle name="Good 42" xfId="2290"/>
    <cellStyle name="Good 43" xfId="2291"/>
    <cellStyle name="Good 44" xfId="2292"/>
    <cellStyle name="Good 45" xfId="2293"/>
    <cellStyle name="Good 46" xfId="2294"/>
    <cellStyle name="Good 47" xfId="2295"/>
    <cellStyle name="Good 48" xfId="2296"/>
    <cellStyle name="Good 49" xfId="2297"/>
    <cellStyle name="Good 5" xfId="2298"/>
    <cellStyle name="Good 50" xfId="2299"/>
    <cellStyle name="Good 51" xfId="2300"/>
    <cellStyle name="Good 52" xfId="2301"/>
    <cellStyle name="Good 53" xfId="2302"/>
    <cellStyle name="Good 54" xfId="2303"/>
    <cellStyle name="Good 55" xfId="2304"/>
    <cellStyle name="Good 56" xfId="2305"/>
    <cellStyle name="Good 57" xfId="2306"/>
    <cellStyle name="Good 58" xfId="2307"/>
    <cellStyle name="Good 59" xfId="2308"/>
    <cellStyle name="Good 6" xfId="2309"/>
    <cellStyle name="Good 60" xfId="2310"/>
    <cellStyle name="Good 61" xfId="2311"/>
    <cellStyle name="Good 62" xfId="2312"/>
    <cellStyle name="Good 63" xfId="2313"/>
    <cellStyle name="Good 64" xfId="2314"/>
    <cellStyle name="Good 7" xfId="2315"/>
    <cellStyle name="Good 8" xfId="2316"/>
    <cellStyle name="Good 9" xfId="2317"/>
    <cellStyle name="Grey" xfId="309"/>
    <cellStyle name="Grey 2" xfId="310"/>
    <cellStyle name="Grey 2 2" xfId="3702"/>
    <cellStyle name="Grey 2 3" xfId="6180"/>
    <cellStyle name="Grey 3" xfId="311"/>
    <cellStyle name="Grey 3 2" xfId="3703"/>
    <cellStyle name="Grey 3 3" xfId="6181"/>
    <cellStyle name="Grey 4" xfId="312"/>
    <cellStyle name="Grey 4 2" xfId="3704"/>
    <cellStyle name="Grey 4 3" xfId="6182"/>
    <cellStyle name="Grey 5" xfId="6183"/>
    <cellStyle name="Grey_(C) WHE Proforma with ITC cash grant 10 Yr Amort_for deferral_102809" xfId="6184"/>
    <cellStyle name="g-tota - Style7" xfId="3705"/>
    <cellStyle name="Header" xfId="313"/>
    <cellStyle name="Header1" xfId="314"/>
    <cellStyle name="Header1 2" xfId="3706"/>
    <cellStyle name="Header2" xfId="315"/>
    <cellStyle name="Header2 2" xfId="3707"/>
    <cellStyle name="Heading" xfId="316"/>
    <cellStyle name="Heading 1 10" xfId="2318"/>
    <cellStyle name="Heading 1 11" xfId="2319"/>
    <cellStyle name="Heading 1 12" xfId="2320"/>
    <cellStyle name="Heading 1 13" xfId="2321"/>
    <cellStyle name="Heading 1 14" xfId="2322"/>
    <cellStyle name="Heading 1 15" xfId="2323"/>
    <cellStyle name="Heading 1 16" xfId="2324"/>
    <cellStyle name="Heading 1 17" xfId="2325"/>
    <cellStyle name="Heading 1 18" xfId="2326"/>
    <cellStyle name="Heading 1 19" xfId="2327"/>
    <cellStyle name="Heading 1 2" xfId="2328"/>
    <cellStyle name="Heading 1 2 2" xfId="6185"/>
    <cellStyle name="Heading 1 2 3" xfId="6186"/>
    <cellStyle name="Heading 1 2 3 2" xfId="6187"/>
    <cellStyle name="Heading 1 20" xfId="2329"/>
    <cellStyle name="Heading 1 21" xfId="2330"/>
    <cellStyle name="Heading 1 22" xfId="2331"/>
    <cellStyle name="Heading 1 23" xfId="2332"/>
    <cellStyle name="Heading 1 24" xfId="2333"/>
    <cellStyle name="Heading 1 25" xfId="2334"/>
    <cellStyle name="Heading 1 26" xfId="2335"/>
    <cellStyle name="Heading 1 27" xfId="2336"/>
    <cellStyle name="Heading 1 28" xfId="2337"/>
    <cellStyle name="Heading 1 29" xfId="2338"/>
    <cellStyle name="Heading 1 3" xfId="2339"/>
    <cellStyle name="Heading 1 3 2" xfId="6188"/>
    <cellStyle name="Heading 1 30" xfId="2340"/>
    <cellStyle name="Heading 1 31" xfId="2341"/>
    <cellStyle name="Heading 1 32" xfId="2342"/>
    <cellStyle name="Heading 1 33" xfId="2343"/>
    <cellStyle name="Heading 1 34" xfId="2344"/>
    <cellStyle name="Heading 1 35" xfId="2345"/>
    <cellStyle name="Heading 1 36" xfId="2346"/>
    <cellStyle name="Heading 1 37" xfId="2347"/>
    <cellStyle name="Heading 1 38" xfId="2348"/>
    <cellStyle name="Heading 1 39" xfId="2349"/>
    <cellStyle name="Heading 1 4" xfId="2350"/>
    <cellStyle name="Heading 1 40" xfId="2351"/>
    <cellStyle name="Heading 1 41" xfId="2352"/>
    <cellStyle name="Heading 1 42" xfId="2353"/>
    <cellStyle name="Heading 1 43" xfId="2354"/>
    <cellStyle name="Heading 1 44" xfId="2355"/>
    <cellStyle name="Heading 1 45" xfId="2356"/>
    <cellStyle name="Heading 1 46" xfId="2357"/>
    <cellStyle name="Heading 1 47" xfId="2358"/>
    <cellStyle name="Heading 1 48" xfId="2359"/>
    <cellStyle name="Heading 1 49" xfId="2360"/>
    <cellStyle name="Heading 1 5" xfId="2361"/>
    <cellStyle name="Heading 1 50" xfId="2362"/>
    <cellStyle name="Heading 1 51" xfId="2363"/>
    <cellStyle name="Heading 1 52" xfId="2364"/>
    <cellStyle name="Heading 1 53" xfId="2365"/>
    <cellStyle name="Heading 1 54" xfId="2366"/>
    <cellStyle name="Heading 1 55" xfId="2367"/>
    <cellStyle name="Heading 1 56" xfId="2368"/>
    <cellStyle name="Heading 1 57" xfId="2369"/>
    <cellStyle name="Heading 1 58" xfId="2370"/>
    <cellStyle name="Heading 1 59" xfId="2371"/>
    <cellStyle name="Heading 1 6" xfId="2372"/>
    <cellStyle name="Heading 1 60" xfId="2373"/>
    <cellStyle name="Heading 1 61" xfId="2374"/>
    <cellStyle name="Heading 1 62" xfId="2375"/>
    <cellStyle name="Heading 1 63" xfId="2376"/>
    <cellStyle name="Heading 1 64" xfId="2377"/>
    <cellStyle name="Heading 1 65" xfId="3485"/>
    <cellStyle name="Heading 1 7" xfId="2378"/>
    <cellStyle name="Heading 1 8" xfId="2379"/>
    <cellStyle name="Heading 1 9" xfId="2380"/>
    <cellStyle name="Heading 2 10" xfId="2381"/>
    <cellStyle name="Heading 2 11" xfId="2382"/>
    <cellStyle name="Heading 2 12" xfId="2383"/>
    <cellStyle name="Heading 2 13" xfId="2384"/>
    <cellStyle name="Heading 2 14" xfId="2385"/>
    <cellStyle name="Heading 2 15" xfId="2386"/>
    <cellStyle name="Heading 2 16" xfId="2387"/>
    <cellStyle name="Heading 2 17" xfId="2388"/>
    <cellStyle name="Heading 2 18" xfId="2389"/>
    <cellStyle name="Heading 2 19" xfId="2390"/>
    <cellStyle name="Heading 2 2" xfId="2391"/>
    <cellStyle name="Heading 2 2 2" xfId="6189"/>
    <cellStyle name="Heading 2 2 3" xfId="6190"/>
    <cellStyle name="Heading 2 2 3 2" xfId="6191"/>
    <cellStyle name="Heading 2 20" xfId="2392"/>
    <cellStyle name="Heading 2 21" xfId="2393"/>
    <cellStyle name="Heading 2 22" xfId="2394"/>
    <cellStyle name="Heading 2 23" xfId="2395"/>
    <cellStyle name="Heading 2 24" xfId="2396"/>
    <cellStyle name="Heading 2 25" xfId="2397"/>
    <cellStyle name="Heading 2 26" xfId="2398"/>
    <cellStyle name="Heading 2 27" xfId="2399"/>
    <cellStyle name="Heading 2 28" xfId="2400"/>
    <cellStyle name="Heading 2 29" xfId="2401"/>
    <cellStyle name="Heading 2 3" xfId="2402"/>
    <cellStyle name="Heading 2 3 2" xfId="6192"/>
    <cellStyle name="Heading 2 30" xfId="2403"/>
    <cellStyle name="Heading 2 31" xfId="2404"/>
    <cellStyle name="Heading 2 32" xfId="2405"/>
    <cellStyle name="Heading 2 33" xfId="2406"/>
    <cellStyle name="Heading 2 34" xfId="2407"/>
    <cellStyle name="Heading 2 35" xfId="2408"/>
    <cellStyle name="Heading 2 36" xfId="2409"/>
    <cellStyle name="Heading 2 37" xfId="2410"/>
    <cellStyle name="Heading 2 38" xfId="2411"/>
    <cellStyle name="Heading 2 39" xfId="2412"/>
    <cellStyle name="Heading 2 4" xfId="2413"/>
    <cellStyle name="Heading 2 40" xfId="2414"/>
    <cellStyle name="Heading 2 41" xfId="2415"/>
    <cellStyle name="Heading 2 42" xfId="2416"/>
    <cellStyle name="Heading 2 43" xfId="2417"/>
    <cellStyle name="Heading 2 44" xfId="2418"/>
    <cellStyle name="Heading 2 45" xfId="2419"/>
    <cellStyle name="Heading 2 46" xfId="2420"/>
    <cellStyle name="Heading 2 47" xfId="2421"/>
    <cellStyle name="Heading 2 48" xfId="2422"/>
    <cellStyle name="Heading 2 49" xfId="2423"/>
    <cellStyle name="Heading 2 5" xfId="2424"/>
    <cellStyle name="Heading 2 50" xfId="2425"/>
    <cellStyle name="Heading 2 51" xfId="2426"/>
    <cellStyle name="Heading 2 52" xfId="2427"/>
    <cellStyle name="Heading 2 53" xfId="2428"/>
    <cellStyle name="Heading 2 54" xfId="2429"/>
    <cellStyle name="Heading 2 55" xfId="2430"/>
    <cellStyle name="Heading 2 56" xfId="2431"/>
    <cellStyle name="Heading 2 57" xfId="2432"/>
    <cellStyle name="Heading 2 58" xfId="2433"/>
    <cellStyle name="Heading 2 59" xfId="2434"/>
    <cellStyle name="Heading 2 6" xfId="2435"/>
    <cellStyle name="Heading 2 60" xfId="2436"/>
    <cellStyle name="Heading 2 61" xfId="2437"/>
    <cellStyle name="Heading 2 62" xfId="2438"/>
    <cellStyle name="Heading 2 63" xfId="2439"/>
    <cellStyle name="Heading 2 64" xfId="2440"/>
    <cellStyle name="Heading 2 65" xfId="3486"/>
    <cellStyle name="Heading 2 7" xfId="2441"/>
    <cellStyle name="Heading 2 8" xfId="2442"/>
    <cellStyle name="Heading 2 9" xfId="2443"/>
    <cellStyle name="Heading 3 10" xfId="2444"/>
    <cellStyle name="Heading 3 11" xfId="2445"/>
    <cellStyle name="Heading 3 12" xfId="2446"/>
    <cellStyle name="Heading 3 13" xfId="2447"/>
    <cellStyle name="Heading 3 14" xfId="2448"/>
    <cellStyle name="Heading 3 15" xfId="2449"/>
    <cellStyle name="Heading 3 16" xfId="2450"/>
    <cellStyle name="Heading 3 17" xfId="2451"/>
    <cellStyle name="Heading 3 18" xfId="2452"/>
    <cellStyle name="Heading 3 19" xfId="2453"/>
    <cellStyle name="Heading 3 2" xfId="2454"/>
    <cellStyle name="Heading 3 2 2" xfId="6193"/>
    <cellStyle name="Heading 3 20" xfId="2455"/>
    <cellStyle name="Heading 3 21" xfId="2456"/>
    <cellStyle name="Heading 3 22" xfId="2457"/>
    <cellStyle name="Heading 3 23" xfId="2458"/>
    <cellStyle name="Heading 3 24" xfId="2459"/>
    <cellStyle name="Heading 3 25" xfId="2460"/>
    <cellStyle name="Heading 3 26" xfId="2461"/>
    <cellStyle name="Heading 3 27" xfId="2462"/>
    <cellStyle name="Heading 3 28" xfId="2463"/>
    <cellStyle name="Heading 3 29" xfId="2464"/>
    <cellStyle name="Heading 3 3" xfId="2465"/>
    <cellStyle name="Heading 3 3 2" xfId="6194"/>
    <cellStyle name="Heading 3 30" xfId="2466"/>
    <cellStyle name="Heading 3 31" xfId="2467"/>
    <cellStyle name="Heading 3 32" xfId="2468"/>
    <cellStyle name="Heading 3 33" xfId="2469"/>
    <cellStyle name="Heading 3 34" xfId="2470"/>
    <cellStyle name="Heading 3 35" xfId="2471"/>
    <cellStyle name="Heading 3 36" xfId="2472"/>
    <cellStyle name="Heading 3 37" xfId="2473"/>
    <cellStyle name="Heading 3 38" xfId="2474"/>
    <cellStyle name="Heading 3 39" xfId="2475"/>
    <cellStyle name="Heading 3 4" xfId="2476"/>
    <cellStyle name="Heading 3 40" xfId="2477"/>
    <cellStyle name="Heading 3 41" xfId="2478"/>
    <cellStyle name="Heading 3 42" xfId="2479"/>
    <cellStyle name="Heading 3 43" xfId="2480"/>
    <cellStyle name="Heading 3 44" xfId="2481"/>
    <cellStyle name="Heading 3 45" xfId="2482"/>
    <cellStyle name="Heading 3 46" xfId="2483"/>
    <cellStyle name="Heading 3 47" xfId="2484"/>
    <cellStyle name="Heading 3 48" xfId="2485"/>
    <cellStyle name="Heading 3 49" xfId="2486"/>
    <cellStyle name="Heading 3 5" xfId="2487"/>
    <cellStyle name="Heading 3 50" xfId="2488"/>
    <cellStyle name="Heading 3 51" xfId="2489"/>
    <cellStyle name="Heading 3 52" xfId="2490"/>
    <cellStyle name="Heading 3 53" xfId="2491"/>
    <cellStyle name="Heading 3 54" xfId="2492"/>
    <cellStyle name="Heading 3 55" xfId="2493"/>
    <cellStyle name="Heading 3 56" xfId="2494"/>
    <cellStyle name="Heading 3 57" xfId="2495"/>
    <cellStyle name="Heading 3 58" xfId="2496"/>
    <cellStyle name="Heading 3 59" xfId="2497"/>
    <cellStyle name="Heading 3 6" xfId="2498"/>
    <cellStyle name="Heading 3 60" xfId="2499"/>
    <cellStyle name="Heading 3 61" xfId="2500"/>
    <cellStyle name="Heading 3 62" xfId="2501"/>
    <cellStyle name="Heading 3 63" xfId="2502"/>
    <cellStyle name="Heading 3 64" xfId="2503"/>
    <cellStyle name="Heading 3 7" xfId="2504"/>
    <cellStyle name="Heading 3 8" xfId="2505"/>
    <cellStyle name="Heading 3 9" xfId="2506"/>
    <cellStyle name="Heading 4 10" xfId="2507"/>
    <cellStyle name="Heading 4 11" xfId="2508"/>
    <cellStyle name="Heading 4 12" xfId="2509"/>
    <cellStyle name="Heading 4 13" xfId="2510"/>
    <cellStyle name="Heading 4 14" xfId="2511"/>
    <cellStyle name="Heading 4 15" xfId="2512"/>
    <cellStyle name="Heading 4 16" xfId="2513"/>
    <cellStyle name="Heading 4 17" xfId="2514"/>
    <cellStyle name="Heading 4 18" xfId="2515"/>
    <cellStyle name="Heading 4 19" xfId="2516"/>
    <cellStyle name="Heading 4 2" xfId="2517"/>
    <cellStyle name="Heading 4 2 2" xfId="6195"/>
    <cellStyle name="Heading 4 20" xfId="2518"/>
    <cellStyle name="Heading 4 21" xfId="2519"/>
    <cellStyle name="Heading 4 22" xfId="2520"/>
    <cellStyle name="Heading 4 23" xfId="2521"/>
    <cellStyle name="Heading 4 24" xfId="2522"/>
    <cellStyle name="Heading 4 25" xfId="2523"/>
    <cellStyle name="Heading 4 26" xfId="2524"/>
    <cellStyle name="Heading 4 27" xfId="2525"/>
    <cellStyle name="Heading 4 28" xfId="2526"/>
    <cellStyle name="Heading 4 29" xfId="2527"/>
    <cellStyle name="Heading 4 3" xfId="2528"/>
    <cellStyle name="Heading 4 3 2" xfId="6196"/>
    <cellStyle name="Heading 4 30" xfId="2529"/>
    <cellStyle name="Heading 4 31" xfId="2530"/>
    <cellStyle name="Heading 4 32" xfId="2531"/>
    <cellStyle name="Heading 4 33" xfId="2532"/>
    <cellStyle name="Heading 4 34" xfId="2533"/>
    <cellStyle name="Heading 4 35" xfId="2534"/>
    <cellStyle name="Heading 4 36" xfId="2535"/>
    <cellStyle name="Heading 4 37" xfId="2536"/>
    <cellStyle name="Heading 4 38" xfId="2537"/>
    <cellStyle name="Heading 4 39" xfId="2538"/>
    <cellStyle name="Heading 4 4" xfId="2539"/>
    <cellStyle name="Heading 4 40" xfId="2540"/>
    <cellStyle name="Heading 4 41" xfId="2541"/>
    <cellStyle name="Heading 4 42" xfId="2542"/>
    <cellStyle name="Heading 4 43" xfId="2543"/>
    <cellStyle name="Heading 4 44" xfId="2544"/>
    <cellStyle name="Heading 4 45" xfId="2545"/>
    <cellStyle name="Heading 4 46" xfId="2546"/>
    <cellStyle name="Heading 4 47" xfId="2547"/>
    <cellStyle name="Heading 4 48" xfId="2548"/>
    <cellStyle name="Heading 4 49" xfId="2549"/>
    <cellStyle name="Heading 4 5" xfId="2550"/>
    <cellStyle name="Heading 4 50" xfId="2551"/>
    <cellStyle name="Heading 4 51" xfId="2552"/>
    <cellStyle name="Heading 4 52" xfId="2553"/>
    <cellStyle name="Heading 4 53" xfId="2554"/>
    <cellStyle name="Heading 4 54" xfId="2555"/>
    <cellStyle name="Heading 4 55" xfId="2556"/>
    <cellStyle name="Heading 4 56" xfId="2557"/>
    <cellStyle name="Heading 4 57" xfId="2558"/>
    <cellStyle name="Heading 4 58" xfId="2559"/>
    <cellStyle name="Heading 4 59" xfId="2560"/>
    <cellStyle name="Heading 4 6" xfId="2561"/>
    <cellStyle name="Heading 4 60" xfId="2562"/>
    <cellStyle name="Heading 4 61" xfId="2563"/>
    <cellStyle name="Heading 4 62" xfId="2564"/>
    <cellStyle name="Heading 4 63" xfId="2565"/>
    <cellStyle name="Heading 4 64" xfId="2566"/>
    <cellStyle name="Heading 4 7" xfId="2567"/>
    <cellStyle name="Heading 4 8" xfId="2568"/>
    <cellStyle name="Heading 4 9" xfId="2569"/>
    <cellStyle name="Heading1" xfId="317"/>
    <cellStyle name="Heading2" xfId="318"/>
    <cellStyle name="Hyperlink_Net of cust chrg" xfId="3376"/>
    <cellStyle name="Input [yellow]" xfId="319"/>
    <cellStyle name="Input [yellow] 2" xfId="320"/>
    <cellStyle name="Input [yellow] 2 2" xfId="3708"/>
    <cellStyle name="Input [yellow] 2 3" xfId="6197"/>
    <cellStyle name="Input [yellow] 3" xfId="321"/>
    <cellStyle name="Input [yellow] 3 2" xfId="3709"/>
    <cellStyle name="Input [yellow] 3 3" xfId="6198"/>
    <cellStyle name="Input [yellow] 4" xfId="322"/>
    <cellStyle name="Input [yellow] 4 2" xfId="3710"/>
    <cellStyle name="Input [yellow] 4 3" xfId="6199"/>
    <cellStyle name="Input [yellow] 5" xfId="6200"/>
    <cellStyle name="Input [yellow]_(C) WHE Proforma with ITC cash grant 10 Yr Amort_for deferral_102809" xfId="6201"/>
    <cellStyle name="Input 10" xfId="2570"/>
    <cellStyle name="Input 11" xfId="2571"/>
    <cellStyle name="Input 12" xfId="2572"/>
    <cellStyle name="Input 13" xfId="2573"/>
    <cellStyle name="Input 14" xfId="2574"/>
    <cellStyle name="Input 15" xfId="2575"/>
    <cellStyle name="Input 16" xfId="2576"/>
    <cellStyle name="Input 17" xfId="2577"/>
    <cellStyle name="Input 18" xfId="2578"/>
    <cellStyle name="Input 19" xfId="2579"/>
    <cellStyle name="Input 2" xfId="2580"/>
    <cellStyle name="Input 2 2" xfId="6202"/>
    <cellStyle name="Input 20" xfId="2581"/>
    <cellStyle name="Input 21" xfId="2582"/>
    <cellStyle name="Input 22" xfId="2583"/>
    <cellStyle name="Input 23" xfId="2584"/>
    <cellStyle name="Input 24" xfId="2585"/>
    <cellStyle name="Input 25" xfId="2586"/>
    <cellStyle name="Input 26" xfId="2587"/>
    <cellStyle name="Input 27" xfId="2588"/>
    <cellStyle name="Input 28" xfId="2589"/>
    <cellStyle name="Input 29" xfId="2590"/>
    <cellStyle name="Input 3" xfId="2591"/>
    <cellStyle name="Input 3 2" xfId="6203"/>
    <cellStyle name="Input 30" xfId="2592"/>
    <cellStyle name="Input 31" xfId="2593"/>
    <cellStyle name="Input 32" xfId="2594"/>
    <cellStyle name="Input 33" xfId="2595"/>
    <cellStyle name="Input 34" xfId="2596"/>
    <cellStyle name="Input 35" xfId="2597"/>
    <cellStyle name="Input 36" xfId="2598"/>
    <cellStyle name="Input 37" xfId="2599"/>
    <cellStyle name="Input 38" xfId="2600"/>
    <cellStyle name="Input 39" xfId="2601"/>
    <cellStyle name="Input 4" xfId="2602"/>
    <cellStyle name="Input 4 2" xfId="6204"/>
    <cellStyle name="Input 40" xfId="2603"/>
    <cellStyle name="Input 41" xfId="2604"/>
    <cellStyle name="Input 42" xfId="2605"/>
    <cellStyle name="Input 43" xfId="2606"/>
    <cellStyle name="Input 44" xfId="2607"/>
    <cellStyle name="Input 45" xfId="2608"/>
    <cellStyle name="Input 46" xfId="2609"/>
    <cellStyle name="Input 47" xfId="2610"/>
    <cellStyle name="Input 48" xfId="2611"/>
    <cellStyle name="Input 49" xfId="2612"/>
    <cellStyle name="Input 5" xfId="2613"/>
    <cellStyle name="Input 50" xfId="2614"/>
    <cellStyle name="Input 51" xfId="2615"/>
    <cellStyle name="Input 52" xfId="2616"/>
    <cellStyle name="Input 53" xfId="2617"/>
    <cellStyle name="Input 54" xfId="2618"/>
    <cellStyle name="Input 55" xfId="2619"/>
    <cellStyle name="Input 56" xfId="2620"/>
    <cellStyle name="Input 57" xfId="2621"/>
    <cellStyle name="Input 58" xfId="2622"/>
    <cellStyle name="Input 59" xfId="2623"/>
    <cellStyle name="Input 6" xfId="2624"/>
    <cellStyle name="Input 60" xfId="2625"/>
    <cellStyle name="Input 61" xfId="2626"/>
    <cellStyle name="Input 62" xfId="2627"/>
    <cellStyle name="Input 63" xfId="2628"/>
    <cellStyle name="Input 64" xfId="2629"/>
    <cellStyle name="Input 7" xfId="2630"/>
    <cellStyle name="Input 8" xfId="2631"/>
    <cellStyle name="Input 9" xfId="2632"/>
    <cellStyle name="Input Cells" xfId="323"/>
    <cellStyle name="Input Cells Percent" xfId="324"/>
    <cellStyle name="Input Cells_4.34E Mint Farm Deferral" xfId="6205"/>
    <cellStyle name="line b - Style6" xfId="3711"/>
    <cellStyle name="Lines" xfId="325"/>
    <cellStyle name="Lines 2" xfId="3712"/>
    <cellStyle name="Lines 3" xfId="6206"/>
    <cellStyle name="LINKED" xfId="326"/>
    <cellStyle name="Linked Cell 10" xfId="2633"/>
    <cellStyle name="Linked Cell 11" xfId="2634"/>
    <cellStyle name="Linked Cell 12" xfId="2635"/>
    <cellStyle name="Linked Cell 13" xfId="2636"/>
    <cellStyle name="Linked Cell 14" xfId="2637"/>
    <cellStyle name="Linked Cell 15" xfId="2638"/>
    <cellStyle name="Linked Cell 16" xfId="2639"/>
    <cellStyle name="Linked Cell 17" xfId="2640"/>
    <cellStyle name="Linked Cell 18" xfId="2641"/>
    <cellStyle name="Linked Cell 19" xfId="2642"/>
    <cellStyle name="Linked Cell 2" xfId="2643"/>
    <cellStyle name="Linked Cell 2 2" xfId="6207"/>
    <cellStyle name="Linked Cell 20" xfId="2644"/>
    <cellStyle name="Linked Cell 21" xfId="2645"/>
    <cellStyle name="Linked Cell 22" xfId="2646"/>
    <cellStyle name="Linked Cell 23" xfId="2647"/>
    <cellStyle name="Linked Cell 24" xfId="2648"/>
    <cellStyle name="Linked Cell 25" xfId="2649"/>
    <cellStyle name="Linked Cell 26" xfId="2650"/>
    <cellStyle name="Linked Cell 27" xfId="2651"/>
    <cellStyle name="Linked Cell 28" xfId="2652"/>
    <cellStyle name="Linked Cell 29" xfId="2653"/>
    <cellStyle name="Linked Cell 3" xfId="2654"/>
    <cellStyle name="Linked Cell 3 2" xfId="6208"/>
    <cellStyle name="Linked Cell 30" xfId="2655"/>
    <cellStyle name="Linked Cell 31" xfId="2656"/>
    <cellStyle name="Linked Cell 32" xfId="2657"/>
    <cellStyle name="Linked Cell 33" xfId="2658"/>
    <cellStyle name="Linked Cell 34" xfId="2659"/>
    <cellStyle name="Linked Cell 35" xfId="2660"/>
    <cellStyle name="Linked Cell 36" xfId="2661"/>
    <cellStyle name="Linked Cell 37" xfId="2662"/>
    <cellStyle name="Linked Cell 38" xfId="2663"/>
    <cellStyle name="Linked Cell 39" xfId="2664"/>
    <cellStyle name="Linked Cell 4" xfId="2665"/>
    <cellStyle name="Linked Cell 40" xfId="2666"/>
    <cellStyle name="Linked Cell 41" xfId="2667"/>
    <cellStyle name="Linked Cell 42" xfId="2668"/>
    <cellStyle name="Linked Cell 43" xfId="2669"/>
    <cellStyle name="Linked Cell 44" xfId="2670"/>
    <cellStyle name="Linked Cell 45" xfId="2671"/>
    <cellStyle name="Linked Cell 46" xfId="2672"/>
    <cellStyle name="Linked Cell 47" xfId="2673"/>
    <cellStyle name="Linked Cell 48" xfId="2674"/>
    <cellStyle name="Linked Cell 49" xfId="2675"/>
    <cellStyle name="Linked Cell 5" xfId="2676"/>
    <cellStyle name="Linked Cell 50" xfId="2677"/>
    <cellStyle name="Linked Cell 51" xfId="2678"/>
    <cellStyle name="Linked Cell 52" xfId="2679"/>
    <cellStyle name="Linked Cell 53" xfId="2680"/>
    <cellStyle name="Linked Cell 54" xfId="2681"/>
    <cellStyle name="Linked Cell 55" xfId="2682"/>
    <cellStyle name="Linked Cell 56" xfId="2683"/>
    <cellStyle name="Linked Cell 57" xfId="2684"/>
    <cellStyle name="Linked Cell 58" xfId="2685"/>
    <cellStyle name="Linked Cell 59" xfId="2686"/>
    <cellStyle name="Linked Cell 6" xfId="2687"/>
    <cellStyle name="Linked Cell 60" xfId="2688"/>
    <cellStyle name="Linked Cell 61" xfId="2689"/>
    <cellStyle name="Linked Cell 62" xfId="2690"/>
    <cellStyle name="Linked Cell 63" xfId="2691"/>
    <cellStyle name="Linked Cell 64" xfId="2692"/>
    <cellStyle name="Linked Cell 7" xfId="2693"/>
    <cellStyle name="Linked Cell 8" xfId="2694"/>
    <cellStyle name="Linked Cell 9" xfId="2695"/>
    <cellStyle name="Millares [0]_2AV_M_M " xfId="3713"/>
    <cellStyle name="Millares_2AV_M_M " xfId="3714"/>
    <cellStyle name="modified border" xfId="327"/>
    <cellStyle name="modified border 2" xfId="328"/>
    <cellStyle name="modified border 2 2" xfId="3715"/>
    <cellStyle name="modified border 3" xfId="329"/>
    <cellStyle name="modified border 3 2" xfId="3716"/>
    <cellStyle name="modified border 4" xfId="330"/>
    <cellStyle name="modified border 4 2" xfId="3717"/>
    <cellStyle name="modified border_4.34E Mint Farm Deferral" xfId="6209"/>
    <cellStyle name="modified border1" xfId="331"/>
    <cellStyle name="modified border1 2" xfId="332"/>
    <cellStyle name="modified border1 2 2" xfId="3718"/>
    <cellStyle name="modified border1 3" xfId="333"/>
    <cellStyle name="modified border1 3 2" xfId="3719"/>
    <cellStyle name="modified border1 4" xfId="334"/>
    <cellStyle name="modified border1 4 2" xfId="3720"/>
    <cellStyle name="modified border1_4.34E Mint Farm Deferral" xfId="6210"/>
    <cellStyle name="Moneda [0]_2AV_M_M " xfId="3721"/>
    <cellStyle name="Moneda_2AV_M_M " xfId="3722"/>
    <cellStyle name="Neutral 10" xfId="2696"/>
    <cellStyle name="Neutral 11" xfId="2697"/>
    <cellStyle name="Neutral 12" xfId="2698"/>
    <cellStyle name="Neutral 13" xfId="2699"/>
    <cellStyle name="Neutral 14" xfId="2700"/>
    <cellStyle name="Neutral 15" xfId="2701"/>
    <cellStyle name="Neutral 16" xfId="2702"/>
    <cellStyle name="Neutral 17" xfId="2703"/>
    <cellStyle name="Neutral 18" xfId="2704"/>
    <cellStyle name="Neutral 19" xfId="2705"/>
    <cellStyle name="Neutral 2" xfId="2706"/>
    <cellStyle name="Neutral 2 2" xfId="6211"/>
    <cellStyle name="Neutral 20" xfId="2707"/>
    <cellStyle name="Neutral 21" xfId="2708"/>
    <cellStyle name="Neutral 22" xfId="2709"/>
    <cellStyle name="Neutral 23" xfId="2710"/>
    <cellStyle name="Neutral 24" xfId="2711"/>
    <cellStyle name="Neutral 25" xfId="2712"/>
    <cellStyle name="Neutral 26" xfId="2713"/>
    <cellStyle name="Neutral 27" xfId="2714"/>
    <cellStyle name="Neutral 28" xfId="2715"/>
    <cellStyle name="Neutral 29" xfId="2716"/>
    <cellStyle name="Neutral 3" xfId="2717"/>
    <cellStyle name="Neutral 3 2" xfId="6212"/>
    <cellStyle name="Neutral 30" xfId="2718"/>
    <cellStyle name="Neutral 31" xfId="2719"/>
    <cellStyle name="Neutral 32" xfId="2720"/>
    <cellStyle name="Neutral 33" xfId="2721"/>
    <cellStyle name="Neutral 34" xfId="2722"/>
    <cellStyle name="Neutral 35" xfId="2723"/>
    <cellStyle name="Neutral 36" xfId="2724"/>
    <cellStyle name="Neutral 37" xfId="2725"/>
    <cellStyle name="Neutral 38" xfId="2726"/>
    <cellStyle name="Neutral 39" xfId="2727"/>
    <cellStyle name="Neutral 4" xfId="2728"/>
    <cellStyle name="Neutral 40" xfId="2729"/>
    <cellStyle name="Neutral 41" xfId="2730"/>
    <cellStyle name="Neutral 42" xfId="2731"/>
    <cellStyle name="Neutral 43" xfId="2732"/>
    <cellStyle name="Neutral 44" xfId="2733"/>
    <cellStyle name="Neutral 45" xfId="2734"/>
    <cellStyle name="Neutral 46" xfId="2735"/>
    <cellStyle name="Neutral 47" xfId="2736"/>
    <cellStyle name="Neutral 48" xfId="2737"/>
    <cellStyle name="Neutral 49" xfId="2738"/>
    <cellStyle name="Neutral 5" xfId="2739"/>
    <cellStyle name="Neutral 50" xfId="2740"/>
    <cellStyle name="Neutral 51" xfId="2741"/>
    <cellStyle name="Neutral 52" xfId="2742"/>
    <cellStyle name="Neutral 53" xfId="2743"/>
    <cellStyle name="Neutral 54" xfId="2744"/>
    <cellStyle name="Neutral 55" xfId="2745"/>
    <cellStyle name="Neutral 56" xfId="2746"/>
    <cellStyle name="Neutral 57" xfId="2747"/>
    <cellStyle name="Neutral 58" xfId="2748"/>
    <cellStyle name="Neutral 59" xfId="2749"/>
    <cellStyle name="Neutral 6" xfId="2750"/>
    <cellStyle name="Neutral 60" xfId="2751"/>
    <cellStyle name="Neutral 61" xfId="2752"/>
    <cellStyle name="Neutral 62" xfId="2753"/>
    <cellStyle name="Neutral 63" xfId="2754"/>
    <cellStyle name="Neutral 64" xfId="2755"/>
    <cellStyle name="Neutral 7" xfId="2756"/>
    <cellStyle name="Neutral 8" xfId="2757"/>
    <cellStyle name="Neutral 9" xfId="2758"/>
    <cellStyle name="no dec" xfId="335"/>
    <cellStyle name="no dec 2" xfId="6213"/>
    <cellStyle name="Normal" xfId="0" builtinId="0"/>
    <cellStyle name="Normal - Style1" xfId="336"/>
    <cellStyle name="Normal - Style1 2" xfId="337"/>
    <cellStyle name="Normal - Style1 2 2" xfId="6214"/>
    <cellStyle name="Normal - Style1 3" xfId="338"/>
    <cellStyle name="Normal - Style1 3 2" xfId="6215"/>
    <cellStyle name="Normal - Style1 4" xfId="339"/>
    <cellStyle name="Normal - Style1 4 2" xfId="6216"/>
    <cellStyle name="Normal - Style1 5" xfId="3487"/>
    <cellStyle name="Normal - Style1 5 2" xfId="6217"/>
    <cellStyle name="Normal - Style1 5 3" xfId="6218"/>
    <cellStyle name="Normal - Style1 6" xfId="6219"/>
    <cellStyle name="Normal - Style1 6 2" xfId="6220"/>
    <cellStyle name="Normal - Style1_(C) WHE Proforma with ITC cash grant 10 Yr Amort_for deferral_102809" xfId="6221"/>
    <cellStyle name="Normal - Style1_2010 PTC's July1_Dec31 2010 " xfId="3358"/>
    <cellStyle name="Normal 10" xfId="340"/>
    <cellStyle name="Normal 10 2" xfId="2759"/>
    <cellStyle name="Normal 10 2 2" xfId="6222"/>
    <cellStyle name="Normal 10 3" xfId="3723"/>
    <cellStyle name="Normal 10 3 2" xfId="3724"/>
    <cellStyle name="Normal 10 4" xfId="3725"/>
    <cellStyle name="Normal 10 4 2" xfId="6223"/>
    <cellStyle name="Normal 10 5" xfId="6224"/>
    <cellStyle name="Normal 10 5 2" xfId="6225"/>
    <cellStyle name="Normal 10 5 3" xfId="6226"/>
    <cellStyle name="Normal 10 6" xfId="6227"/>
    <cellStyle name="Normal 10 6 2" xfId="6228"/>
    <cellStyle name="Normal 10 7" xfId="6229"/>
    <cellStyle name="Normal 10 8" xfId="6230"/>
    <cellStyle name="Normal 10 9" xfId="6231"/>
    <cellStyle name="Normal 10_04.07E Wild Horse Wind Expansion" xfId="6232"/>
    <cellStyle name="Normal 100" xfId="6233"/>
    <cellStyle name="Normal 101" xfId="6234"/>
    <cellStyle name="Normal 102" xfId="6235"/>
    <cellStyle name="Normal 103" xfId="6236"/>
    <cellStyle name="Normal 104" xfId="6237"/>
    <cellStyle name="Normal 11" xfId="341"/>
    <cellStyle name="Normal 11 2" xfId="2760"/>
    <cellStyle name="Normal 11 2 2" xfId="6238"/>
    <cellStyle name="Normal 11 3" xfId="3393"/>
    <cellStyle name="Normal 11 3 2" xfId="6239"/>
    <cellStyle name="Normal 11 3 3" xfId="6240"/>
    <cellStyle name="Normal 11 4" xfId="6241"/>
    <cellStyle name="Normal 11 4 2" xfId="6242"/>
    <cellStyle name="Normal 11 5" xfId="6243"/>
    <cellStyle name="Normal 11 6" xfId="6244"/>
    <cellStyle name="Normal 12" xfId="342"/>
    <cellStyle name="Normal 12 2" xfId="2761"/>
    <cellStyle name="Normal 12 2 2" xfId="6245"/>
    <cellStyle name="Normal 12 3" xfId="6246"/>
    <cellStyle name="Normal 12 3 2" xfId="6247"/>
    <cellStyle name="Normal 12 3 3" xfId="6248"/>
    <cellStyle name="Normal 12 4" xfId="6249"/>
    <cellStyle name="Normal 12 4 2" xfId="6250"/>
    <cellStyle name="Normal 12 5" xfId="6251"/>
    <cellStyle name="Normal 12 6" xfId="6252"/>
    <cellStyle name="Normal 13" xfId="343"/>
    <cellStyle name="Normal 13 2" xfId="2762"/>
    <cellStyle name="Normal 13 2 2" xfId="6253"/>
    <cellStyle name="Normal 13 3" xfId="6254"/>
    <cellStyle name="Normal 13 3 2" xfId="6255"/>
    <cellStyle name="Normal 13 3 3" xfId="6256"/>
    <cellStyle name="Normal 13 4" xfId="6257"/>
    <cellStyle name="Normal 13 4 2" xfId="6258"/>
    <cellStyle name="Normal 13 5" xfId="6259"/>
    <cellStyle name="Normal 13 6" xfId="6260"/>
    <cellStyle name="Normal 14" xfId="344"/>
    <cellStyle name="Normal 14 2" xfId="2763"/>
    <cellStyle name="Normal 15" xfId="485"/>
    <cellStyle name="Normal 15 2" xfId="3726"/>
    <cellStyle name="Normal 15 3" xfId="6261"/>
    <cellStyle name="Normal 15 3 2" xfId="6262"/>
    <cellStyle name="Normal 15 3 3" xfId="6263"/>
    <cellStyle name="Normal 15 4" xfId="6264"/>
    <cellStyle name="Normal 15 4 2" xfId="6265"/>
    <cellStyle name="Normal 15 5" xfId="6266"/>
    <cellStyle name="Normal 15 6" xfId="6267"/>
    <cellStyle name="Normal 16" xfId="2764"/>
    <cellStyle name="Normal 16 2" xfId="3727"/>
    <cellStyle name="Normal 16 3" xfId="6268"/>
    <cellStyle name="Normal 16 3 2" xfId="6269"/>
    <cellStyle name="Normal 16 3 3" xfId="6270"/>
    <cellStyle name="Normal 16 4" xfId="6271"/>
    <cellStyle name="Normal 16 4 2" xfId="6272"/>
    <cellStyle name="Normal 16 5" xfId="6273"/>
    <cellStyle name="Normal 16 6" xfId="6274"/>
    <cellStyle name="Normal 17" xfId="2765"/>
    <cellStyle name="Normal 17 2" xfId="3728"/>
    <cellStyle name="Normal 17 3" xfId="6275"/>
    <cellStyle name="Normal 18" xfId="2766"/>
    <cellStyle name="Normal 18 2" xfId="3729"/>
    <cellStyle name="Normal 18 3" xfId="3730"/>
    <cellStyle name="Normal 19" xfId="2767"/>
    <cellStyle name="Normal 19 2" xfId="3731"/>
    <cellStyle name="Normal 19 3" xfId="6276"/>
    <cellStyle name="Normal 2" xfId="345"/>
    <cellStyle name="Normal 2 10" xfId="3488"/>
    <cellStyle name="Normal 2 2" xfId="346"/>
    <cellStyle name="Normal 2 2 2" xfId="347"/>
    <cellStyle name="Normal 2 2 2 2" xfId="3732"/>
    <cellStyle name="Normal 2 2 3" xfId="348"/>
    <cellStyle name="Normal 2 2 3 2" xfId="3733"/>
    <cellStyle name="Normal 2 2 4" xfId="6277"/>
    <cellStyle name="Normal 2 2_4.14E Miscellaneous Operating Expense working file" xfId="349"/>
    <cellStyle name="Normal 2 3" xfId="350"/>
    <cellStyle name="Normal 2 3 2" xfId="3734"/>
    <cellStyle name="Normal 2 4" xfId="351"/>
    <cellStyle name="Normal 2 4 2" xfId="3735"/>
    <cellStyle name="Normal 2 5" xfId="352"/>
    <cellStyle name="Normal 2 5 2" xfId="3736"/>
    <cellStyle name="Normal 2 6" xfId="353"/>
    <cellStyle name="Normal 2 6 2" xfId="6278"/>
    <cellStyle name="Normal 2 7" xfId="354"/>
    <cellStyle name="Normal 2 7 2" xfId="3737"/>
    <cellStyle name="Normal 2 8" xfId="3489"/>
    <cellStyle name="Normal 2 8 2" xfId="6279"/>
    <cellStyle name="Normal 2 8 2 2" xfId="6280"/>
    <cellStyle name="Normal 2 8 3" xfId="6281"/>
    <cellStyle name="Normal 2 9" xfId="3490"/>
    <cellStyle name="Normal 2 9 2" xfId="6282"/>
    <cellStyle name="Normal 2_16.37E Wild Horse Expansion DeferralRevwrkingfile SF" xfId="6283"/>
    <cellStyle name="Normal 20" xfId="2768"/>
    <cellStyle name="Normal 20 2" xfId="6284"/>
    <cellStyle name="Normal 20 3" xfId="6285"/>
    <cellStyle name="Normal 20 4" xfId="6286"/>
    <cellStyle name="Normal 21" xfId="2769"/>
    <cellStyle name="Normal 21 2" xfId="6287"/>
    <cellStyle name="Normal 21 2 2" xfId="6288"/>
    <cellStyle name="Normal 21 2 3" xfId="6289"/>
    <cellStyle name="Normal 21 3" xfId="6290"/>
    <cellStyle name="Normal 21 3 2" xfId="6291"/>
    <cellStyle name="Normal 21 4" xfId="6292"/>
    <cellStyle name="Normal 21 5" xfId="6293"/>
    <cellStyle name="Normal 22" xfId="2770"/>
    <cellStyle name="Normal 22 2" xfId="6294"/>
    <cellStyle name="Normal 22 2 2" xfId="6295"/>
    <cellStyle name="Normal 22 2 3" xfId="6296"/>
    <cellStyle name="Normal 22 3" xfId="6297"/>
    <cellStyle name="Normal 22 3 2" xfId="6298"/>
    <cellStyle name="Normal 22 4" xfId="6299"/>
    <cellStyle name="Normal 22 5" xfId="6300"/>
    <cellStyle name="Normal 23" xfId="2771"/>
    <cellStyle name="Normal 23 2" xfId="6301"/>
    <cellStyle name="Normal 23 2 2" xfId="6302"/>
    <cellStyle name="Normal 23 2 3" xfId="6303"/>
    <cellStyle name="Normal 23 3" xfId="6304"/>
    <cellStyle name="Normal 23 3 2" xfId="6305"/>
    <cellStyle name="Normal 23 4" xfId="6306"/>
    <cellStyle name="Normal 23 5" xfId="6307"/>
    <cellStyle name="Normal 24" xfId="2772"/>
    <cellStyle name="Normal 24 2" xfId="6308"/>
    <cellStyle name="Normal 24 2 2" xfId="6309"/>
    <cellStyle name="Normal 24 2 3" xfId="6310"/>
    <cellStyle name="Normal 24 3" xfId="6311"/>
    <cellStyle name="Normal 24 3 2" xfId="6312"/>
    <cellStyle name="Normal 24 4" xfId="6313"/>
    <cellStyle name="Normal 24 5" xfId="6314"/>
    <cellStyle name="Normal 25" xfId="2773"/>
    <cellStyle name="Normal 25 2" xfId="6315"/>
    <cellStyle name="Normal 25 2 2" xfId="6316"/>
    <cellStyle name="Normal 25 2 3" xfId="6317"/>
    <cellStyle name="Normal 25 3" xfId="6318"/>
    <cellStyle name="Normal 25 3 2" xfId="6319"/>
    <cellStyle name="Normal 25 4" xfId="6320"/>
    <cellStyle name="Normal 25 5" xfId="6321"/>
    <cellStyle name="Normal 26" xfId="2774"/>
    <cellStyle name="Normal 26 2" xfId="6322"/>
    <cellStyle name="Normal 26 2 2" xfId="6323"/>
    <cellStyle name="Normal 26 2 3" xfId="6324"/>
    <cellStyle name="Normal 26 3" xfId="6325"/>
    <cellStyle name="Normal 26 3 2" xfId="6326"/>
    <cellStyle name="Normal 26 4" xfId="6327"/>
    <cellStyle name="Normal 26 5" xfId="6328"/>
    <cellStyle name="Normal 27" xfId="2775"/>
    <cellStyle name="Normal 27 2" xfId="6329"/>
    <cellStyle name="Normal 27 2 2" xfId="6330"/>
    <cellStyle name="Normal 27 2 3" xfId="6331"/>
    <cellStyle name="Normal 27 3" xfId="6332"/>
    <cellStyle name="Normal 27 3 2" xfId="6333"/>
    <cellStyle name="Normal 27 4" xfId="6334"/>
    <cellStyle name="Normal 27 5" xfId="6335"/>
    <cellStyle name="Normal 28" xfId="2776"/>
    <cellStyle name="Normal 28 2" xfId="6336"/>
    <cellStyle name="Normal 28 2 2" xfId="6337"/>
    <cellStyle name="Normal 28 2 3" xfId="6338"/>
    <cellStyle name="Normal 28 3" xfId="6339"/>
    <cellStyle name="Normal 28 3 2" xfId="6340"/>
    <cellStyle name="Normal 28 4" xfId="6341"/>
    <cellStyle name="Normal 28 5" xfId="6342"/>
    <cellStyle name="Normal 29" xfId="2777"/>
    <cellStyle name="Normal 29 2" xfId="6343"/>
    <cellStyle name="Normal 29 2 2" xfId="6344"/>
    <cellStyle name="Normal 29 2 3" xfId="6345"/>
    <cellStyle name="Normal 29 3" xfId="6346"/>
    <cellStyle name="Normal 29 3 2" xfId="6347"/>
    <cellStyle name="Normal 29 4" xfId="6348"/>
    <cellStyle name="Normal 29 5" xfId="6349"/>
    <cellStyle name="Normal 3" xfId="355"/>
    <cellStyle name="Normal 3 2" xfId="356"/>
    <cellStyle name="Normal 3 2 2" xfId="6350"/>
    <cellStyle name="Normal 3 3" xfId="357"/>
    <cellStyle name="Normal 3 3 2" xfId="6351"/>
    <cellStyle name="Normal 3 4" xfId="358"/>
    <cellStyle name="Normal 3 4 2" xfId="6352"/>
    <cellStyle name="Normal 3 4 3" xfId="6353"/>
    <cellStyle name="Normal 3 4 4" xfId="6354"/>
    <cellStyle name="Normal 3 5" xfId="359"/>
    <cellStyle name="Normal 3 5 2" xfId="6355"/>
    <cellStyle name="Normal 3 6" xfId="3491"/>
    <cellStyle name="Normal 3_4.14E Miscellaneous Operating Expense working file" xfId="360"/>
    <cellStyle name="Normal 30" xfId="2778"/>
    <cellStyle name="Normal 30 2" xfId="6356"/>
    <cellStyle name="Normal 30 2 2" xfId="6357"/>
    <cellStyle name="Normal 30 2 3" xfId="6358"/>
    <cellStyle name="Normal 30 3" xfId="6359"/>
    <cellStyle name="Normal 30 3 2" xfId="6360"/>
    <cellStyle name="Normal 30 4" xfId="6361"/>
    <cellStyle name="Normal 30 5" xfId="6362"/>
    <cellStyle name="Normal 31" xfId="2779"/>
    <cellStyle name="Normal 31 2" xfId="6363"/>
    <cellStyle name="Normal 31 2 2" xfId="6364"/>
    <cellStyle name="Normal 31 2 3" xfId="6365"/>
    <cellStyle name="Normal 31 3" xfId="6366"/>
    <cellStyle name="Normal 31 3 2" xfId="6367"/>
    <cellStyle name="Normal 31 4" xfId="6368"/>
    <cellStyle name="Normal 31 5" xfId="6369"/>
    <cellStyle name="Normal 32" xfId="2780"/>
    <cellStyle name="Normal 32 2" xfId="6370"/>
    <cellStyle name="Normal 32 2 2" xfId="6371"/>
    <cellStyle name="Normal 32 2 3" xfId="6372"/>
    <cellStyle name="Normal 32 3" xfId="6373"/>
    <cellStyle name="Normal 32 3 2" xfId="6374"/>
    <cellStyle name="Normal 32 4" xfId="6375"/>
    <cellStyle name="Normal 32 5" xfId="6376"/>
    <cellStyle name="Normal 33" xfId="2781"/>
    <cellStyle name="Normal 33 2" xfId="6377"/>
    <cellStyle name="Normal 33 2 2" xfId="6378"/>
    <cellStyle name="Normal 33 2 3" xfId="6379"/>
    <cellStyle name="Normal 33 3" xfId="6380"/>
    <cellStyle name="Normal 33 3 2" xfId="6381"/>
    <cellStyle name="Normal 33 4" xfId="6382"/>
    <cellStyle name="Normal 33 5" xfId="6383"/>
    <cellStyle name="Normal 34" xfId="2782"/>
    <cellStyle name="Normal 34 2" xfId="6384"/>
    <cellStyle name="Normal 34 2 2" xfId="6385"/>
    <cellStyle name="Normal 34 2 3" xfId="6386"/>
    <cellStyle name="Normal 34 3" xfId="6387"/>
    <cellStyle name="Normal 34 3 2" xfId="6388"/>
    <cellStyle name="Normal 34 4" xfId="6389"/>
    <cellStyle name="Normal 34 5" xfId="6390"/>
    <cellStyle name="Normal 35" xfId="2783"/>
    <cellStyle name="Normal 35 2" xfId="6391"/>
    <cellStyle name="Normal 35 2 2" xfId="6392"/>
    <cellStyle name="Normal 35 2 3" xfId="6393"/>
    <cellStyle name="Normal 35 3" xfId="6394"/>
    <cellStyle name="Normal 35 3 2" xfId="6395"/>
    <cellStyle name="Normal 35 4" xfId="6396"/>
    <cellStyle name="Normal 35 5" xfId="6397"/>
    <cellStyle name="Normal 36" xfId="2784"/>
    <cellStyle name="Normal 36 2" xfId="6398"/>
    <cellStyle name="Normal 36 2 2" xfId="6399"/>
    <cellStyle name="Normal 36 2 3" xfId="6400"/>
    <cellStyle name="Normal 36 3" xfId="6401"/>
    <cellStyle name="Normal 36 3 2" xfId="6402"/>
    <cellStyle name="Normal 36 4" xfId="6403"/>
    <cellStyle name="Normal 36 5" xfId="6404"/>
    <cellStyle name="Normal 37" xfId="2785"/>
    <cellStyle name="Normal 37 2" xfId="6405"/>
    <cellStyle name="Normal 37 2 2" xfId="6406"/>
    <cellStyle name="Normal 37 2 3" xfId="6407"/>
    <cellStyle name="Normal 37 3" xfId="6408"/>
    <cellStyle name="Normal 37 3 2" xfId="6409"/>
    <cellStyle name="Normal 37 4" xfId="6410"/>
    <cellStyle name="Normal 37 5" xfId="6411"/>
    <cellStyle name="Normal 38" xfId="2786"/>
    <cellStyle name="Normal 38 2" xfId="6412"/>
    <cellStyle name="Normal 38 2 2" xfId="6413"/>
    <cellStyle name="Normal 38 2 3" xfId="6414"/>
    <cellStyle name="Normal 38 3" xfId="6415"/>
    <cellStyle name="Normal 38 3 2" xfId="6416"/>
    <cellStyle name="Normal 38 4" xfId="6417"/>
    <cellStyle name="Normal 38 5" xfId="6418"/>
    <cellStyle name="Normal 39" xfId="2787"/>
    <cellStyle name="Normal 39 2" xfId="6419"/>
    <cellStyle name="Normal 39 2 2" xfId="6420"/>
    <cellStyle name="Normal 39 2 3" xfId="6421"/>
    <cellStyle name="Normal 39 3" xfId="6422"/>
    <cellStyle name="Normal 39 3 2" xfId="6423"/>
    <cellStyle name="Normal 39 4" xfId="6424"/>
    <cellStyle name="Normal 39 5" xfId="6425"/>
    <cellStyle name="Normal 4" xfId="361"/>
    <cellStyle name="Normal 4 2" xfId="362"/>
    <cellStyle name="Normal 4 2 2" xfId="6426"/>
    <cellStyle name="Normal 4 2 2 2" xfId="6427"/>
    <cellStyle name="Normal 4 2 2 3" xfId="6428"/>
    <cellStyle name="Normal 4 2 3" xfId="6429"/>
    <cellStyle name="Normal 4 2 3 2" xfId="6430"/>
    <cellStyle name="Normal 4 2 4" xfId="6431"/>
    <cellStyle name="Normal 4 2 5" xfId="6432"/>
    <cellStyle name="Normal 4 3" xfId="3492"/>
    <cellStyle name="Normal 4_3.05 Allocation Method 2010 GTR WF" xfId="3738"/>
    <cellStyle name="Normal 40" xfId="2788"/>
    <cellStyle name="Normal 41" xfId="2789"/>
    <cellStyle name="Normal 41 2" xfId="6433"/>
    <cellStyle name="Normal 41 3" xfId="6434"/>
    <cellStyle name="Normal 41 4" xfId="6435"/>
    <cellStyle name="Normal 42" xfId="2790"/>
    <cellStyle name="Normal 42 2" xfId="6436"/>
    <cellStyle name="Normal 42 2 2" xfId="6437"/>
    <cellStyle name="Normal 42 3" xfId="6438"/>
    <cellStyle name="Normal 42 4" xfId="6439"/>
    <cellStyle name="Normal 42 5" xfId="6440"/>
    <cellStyle name="Normal 43" xfId="2791"/>
    <cellStyle name="Normal 43 2" xfId="6441"/>
    <cellStyle name="Normal 43 3" xfId="6442"/>
    <cellStyle name="Normal 44" xfId="2792"/>
    <cellStyle name="Normal 44 2" xfId="6443"/>
    <cellStyle name="Normal 44 2 2" xfId="6444"/>
    <cellStyle name="Normal 44 3" xfId="6445"/>
    <cellStyle name="Normal 44 4" xfId="6446"/>
    <cellStyle name="Normal 44 5" xfId="6447"/>
    <cellStyle name="Normal 45" xfId="2793"/>
    <cellStyle name="Normal 45 2" xfId="6448"/>
    <cellStyle name="Normal 45 2 2" xfId="6449"/>
    <cellStyle name="Normal 45 3" xfId="6450"/>
    <cellStyle name="Normal 45 4" xfId="6451"/>
    <cellStyle name="Normal 46" xfId="2794"/>
    <cellStyle name="Normal 46 2" xfId="6452"/>
    <cellStyle name="Normal 46 2 2" xfId="6453"/>
    <cellStyle name="Normal 46 2 3" xfId="6454"/>
    <cellStyle name="Normal 46 3" xfId="6455"/>
    <cellStyle name="Normal 46 4" xfId="6456"/>
    <cellStyle name="Normal 47" xfId="2795"/>
    <cellStyle name="Normal 47 2" xfId="6457"/>
    <cellStyle name="Normal 47 3" xfId="6458"/>
    <cellStyle name="Normal 47 4" xfId="6459"/>
    <cellStyle name="Normal 48" xfId="2796"/>
    <cellStyle name="Normal 48 2" xfId="6460"/>
    <cellStyle name="Normal 48 3" xfId="6461"/>
    <cellStyle name="Normal 48 4" xfId="6462"/>
    <cellStyle name="Normal 49" xfId="2797"/>
    <cellStyle name="Normal 49 2" xfId="6463"/>
    <cellStyle name="Normal 49 3" xfId="6464"/>
    <cellStyle name="Normal 49 4" xfId="6465"/>
    <cellStyle name="Normal 5" xfId="363"/>
    <cellStyle name="Normal 5 2" xfId="3493"/>
    <cellStyle name="Normal 50" xfId="2798"/>
    <cellStyle name="Normal 50 2" xfId="6466"/>
    <cellStyle name="Normal 50 3" xfId="6467"/>
    <cellStyle name="Normal 50 4" xfId="6468"/>
    <cellStyle name="Normal 51" xfId="2799"/>
    <cellStyle name="Normal 51 2" xfId="6469"/>
    <cellStyle name="Normal 51 2 2" xfId="6470"/>
    <cellStyle name="Normal 51 2 3" xfId="6471"/>
    <cellStyle name="Normal 51 3" xfId="6472"/>
    <cellStyle name="Normal 51 4" xfId="6473"/>
    <cellStyle name="Normal 52" xfId="2800"/>
    <cellStyle name="Normal 53" xfId="2801"/>
    <cellStyle name="Normal 53 2" xfId="6474"/>
    <cellStyle name="Normal 53 3" xfId="6475"/>
    <cellStyle name="Normal 53 4" xfId="6476"/>
    <cellStyle name="Normal 54" xfId="2802"/>
    <cellStyle name="Normal 54 2" xfId="6477"/>
    <cellStyle name="Normal 54 3" xfId="6478"/>
    <cellStyle name="Normal 54 4" xfId="6479"/>
    <cellStyle name="Normal 55" xfId="2803"/>
    <cellStyle name="Normal 55 2" xfId="6480"/>
    <cellStyle name="Normal 56" xfId="2804"/>
    <cellStyle name="Normal 56 2" xfId="6481"/>
    <cellStyle name="Normal 57" xfId="2805"/>
    <cellStyle name="Normal 58" xfId="2806"/>
    <cellStyle name="Normal 59" xfId="2807"/>
    <cellStyle name="Normal 6" xfId="364"/>
    <cellStyle name="Normal 6 2" xfId="3359"/>
    <cellStyle name="Normal 6 2 2" xfId="6482"/>
    <cellStyle name="Normal 6 3" xfId="3739"/>
    <cellStyle name="Normal 6_2010 PTC's Sept10_Aug11 (Version 4)" xfId="3360"/>
    <cellStyle name="Normal 60" xfId="2808"/>
    <cellStyle name="Normal 61" xfId="2809"/>
    <cellStyle name="Normal 62" xfId="2810"/>
    <cellStyle name="Normal 63" xfId="2811"/>
    <cellStyle name="Normal 64" xfId="3383"/>
    <cellStyle name="Normal 65" xfId="3394"/>
    <cellStyle name="Normal 65 2" xfId="6483"/>
    <cellStyle name="Normal 66" xfId="3494"/>
    <cellStyle name="Normal 67" xfId="3495"/>
    <cellStyle name="Normal 68" xfId="3496"/>
    <cellStyle name="Normal 69" xfId="3497"/>
    <cellStyle name="Normal 7" xfId="365"/>
    <cellStyle name="Normal 7 2" xfId="2812"/>
    <cellStyle name="Normal 7 2 2" xfId="6484"/>
    <cellStyle name="Normal 70" xfId="3498"/>
    <cellStyle name="Normal 71" xfId="3499"/>
    <cellStyle name="Normal 72" xfId="3500"/>
    <cellStyle name="Normal 73" xfId="3501"/>
    <cellStyle name="Normal 74" xfId="3502"/>
    <cellStyle name="Normal 75" xfId="3790"/>
    <cellStyle name="Normal 76" xfId="6485"/>
    <cellStyle name="Normal 77" xfId="6486"/>
    <cellStyle name="Normal 78" xfId="6487"/>
    <cellStyle name="Normal 79" xfId="6488"/>
    <cellStyle name="Normal 8" xfId="366"/>
    <cellStyle name="Normal 8 2" xfId="2813"/>
    <cellStyle name="Normal 8 2 2" xfId="6489"/>
    <cellStyle name="Normal 8 3" xfId="3364"/>
    <cellStyle name="Normal 80" xfId="6490"/>
    <cellStyle name="Normal 81" xfId="6491"/>
    <cellStyle name="Normal 82" xfId="6492"/>
    <cellStyle name="Normal 83" xfId="6493"/>
    <cellStyle name="Normal 84" xfId="6494"/>
    <cellStyle name="Normal 85" xfId="6495"/>
    <cellStyle name="Normal 86" xfId="6496"/>
    <cellStyle name="Normal 87" xfId="6497"/>
    <cellStyle name="Normal 88" xfId="6498"/>
    <cellStyle name="Normal 89" xfId="6499"/>
    <cellStyle name="Normal 9" xfId="367"/>
    <cellStyle name="Normal 9 2" xfId="2814"/>
    <cellStyle name="Normal 9 2 2" xfId="3740"/>
    <cellStyle name="Normal 9 2 3" xfId="6500"/>
    <cellStyle name="Normal 9 3" xfId="3741"/>
    <cellStyle name="Normal 90" xfId="6501"/>
    <cellStyle name="Normal 91" xfId="6502"/>
    <cellStyle name="Normal 92" xfId="6503"/>
    <cellStyle name="Normal 93" xfId="6504"/>
    <cellStyle name="Normal 94" xfId="6505"/>
    <cellStyle name="Normal 95" xfId="6506"/>
    <cellStyle name="Normal 96" xfId="6507"/>
    <cellStyle name="Normal 96 2" xfId="6508"/>
    <cellStyle name="Normal 97" xfId="6509"/>
    <cellStyle name="Normal 98" xfId="6510"/>
    <cellStyle name="Normal 99" xfId="6511"/>
    <cellStyle name="Normal_Monthly" xfId="3821"/>
    <cellStyle name="Normal_Monthly 3" xfId="368"/>
    <cellStyle name="Normal_Year To Date" xfId="3822"/>
    <cellStyle name="Normal_Year To Date 3" xfId="369"/>
    <cellStyle name="Note 10" xfId="370"/>
    <cellStyle name="Note 10 2" xfId="3742"/>
    <cellStyle name="Note 11" xfId="371"/>
    <cellStyle name="Note 11 2" xfId="3743"/>
    <cellStyle name="Note 12" xfId="372"/>
    <cellStyle name="Note 12 2" xfId="3744"/>
    <cellStyle name="Note 12 3" xfId="6512"/>
    <cellStyle name="Note 13" xfId="2815"/>
    <cellStyle name="Note 14" xfId="2816"/>
    <cellStyle name="Note 15" xfId="2817"/>
    <cellStyle name="Note 16" xfId="2818"/>
    <cellStyle name="Note 17" xfId="2819"/>
    <cellStyle name="Note 18" xfId="2820"/>
    <cellStyle name="Note 19" xfId="2821"/>
    <cellStyle name="Note 2" xfId="373"/>
    <cellStyle name="Note 2 2" xfId="3745"/>
    <cellStyle name="Note 20" xfId="2822"/>
    <cellStyle name="Note 21" xfId="2823"/>
    <cellStyle name="Note 22" xfId="2824"/>
    <cellStyle name="Note 23" xfId="2825"/>
    <cellStyle name="Note 24" xfId="2826"/>
    <cellStyle name="Note 25" xfId="2827"/>
    <cellStyle name="Note 26" xfId="2828"/>
    <cellStyle name="Note 27" xfId="2829"/>
    <cellStyle name="Note 28" xfId="2830"/>
    <cellStyle name="Note 29" xfId="2831"/>
    <cellStyle name="Note 3" xfId="374"/>
    <cellStyle name="Note 3 2" xfId="3746"/>
    <cellStyle name="Note 30" xfId="2832"/>
    <cellStyle name="Note 31" xfId="2833"/>
    <cellStyle name="Note 32" xfId="2834"/>
    <cellStyle name="Note 33" xfId="2835"/>
    <cellStyle name="Note 34" xfId="2836"/>
    <cellStyle name="Note 35" xfId="2837"/>
    <cellStyle name="Note 36" xfId="2838"/>
    <cellStyle name="Note 37" xfId="2839"/>
    <cellStyle name="Note 38" xfId="2840"/>
    <cellStyle name="Note 39" xfId="2841"/>
    <cellStyle name="Note 4" xfId="375"/>
    <cellStyle name="Note 4 2" xfId="3747"/>
    <cellStyle name="Note 40" xfId="2842"/>
    <cellStyle name="Note 41" xfId="2843"/>
    <cellStyle name="Note 42" xfId="2844"/>
    <cellStyle name="Note 43" xfId="2845"/>
    <cellStyle name="Note 44" xfId="2846"/>
    <cellStyle name="Note 45" xfId="2847"/>
    <cellStyle name="Note 46" xfId="2848"/>
    <cellStyle name="Note 47" xfId="2849"/>
    <cellStyle name="Note 48" xfId="2850"/>
    <cellStyle name="Note 49" xfId="2851"/>
    <cellStyle name="Note 5" xfId="376"/>
    <cellStyle name="Note 5 2" xfId="3748"/>
    <cellStyle name="Note 50" xfId="2852"/>
    <cellStyle name="Note 51" xfId="2853"/>
    <cellStyle name="Note 52" xfId="2854"/>
    <cellStyle name="Note 53" xfId="2855"/>
    <cellStyle name="Note 54" xfId="2856"/>
    <cellStyle name="Note 55" xfId="2857"/>
    <cellStyle name="Note 56" xfId="2858"/>
    <cellStyle name="Note 57" xfId="2859"/>
    <cellStyle name="Note 58" xfId="2860"/>
    <cellStyle name="Note 59" xfId="2861"/>
    <cellStyle name="Note 6" xfId="377"/>
    <cellStyle name="Note 6 2" xfId="3749"/>
    <cellStyle name="Note 60" xfId="2862"/>
    <cellStyle name="Note 61" xfId="2863"/>
    <cellStyle name="Note 62" xfId="2864"/>
    <cellStyle name="Note 63" xfId="2865"/>
    <cellStyle name="Note 64" xfId="2866"/>
    <cellStyle name="Note 65" xfId="6513"/>
    <cellStyle name="Note 7" xfId="378"/>
    <cellStyle name="Note 7 2" xfId="3750"/>
    <cellStyle name="Note 8" xfId="379"/>
    <cellStyle name="Note 8 2" xfId="3751"/>
    <cellStyle name="Note 9" xfId="380"/>
    <cellStyle name="Note 9 2" xfId="3752"/>
    <cellStyle name="Output 10" xfId="2867"/>
    <cellStyle name="Output 11" xfId="2868"/>
    <cellStyle name="Output 12" xfId="2869"/>
    <cellStyle name="Output 13" xfId="2870"/>
    <cellStyle name="Output 14" xfId="2871"/>
    <cellStyle name="Output 15" xfId="2872"/>
    <cellStyle name="Output 16" xfId="2873"/>
    <cellStyle name="Output 17" xfId="2874"/>
    <cellStyle name="Output 18" xfId="2875"/>
    <cellStyle name="Output 19" xfId="2876"/>
    <cellStyle name="Output 2" xfId="2877"/>
    <cellStyle name="Output 2 2" xfId="6514"/>
    <cellStyle name="Output 20" xfId="2878"/>
    <cellStyle name="Output 21" xfId="2879"/>
    <cellStyle name="Output 22" xfId="2880"/>
    <cellStyle name="Output 23" xfId="2881"/>
    <cellStyle name="Output 24" xfId="2882"/>
    <cellStyle name="Output 25" xfId="2883"/>
    <cellStyle name="Output 26" xfId="2884"/>
    <cellStyle name="Output 27" xfId="2885"/>
    <cellStyle name="Output 28" xfId="2886"/>
    <cellStyle name="Output 29" xfId="2887"/>
    <cellStyle name="Output 3" xfId="2888"/>
    <cellStyle name="Output 3 2" xfId="6515"/>
    <cellStyle name="Output 30" xfId="2889"/>
    <cellStyle name="Output 31" xfId="2890"/>
    <cellStyle name="Output 32" xfId="2891"/>
    <cellStyle name="Output 33" xfId="2892"/>
    <cellStyle name="Output 34" xfId="2893"/>
    <cellStyle name="Output 35" xfId="2894"/>
    <cellStyle name="Output 36" xfId="2895"/>
    <cellStyle name="Output 37" xfId="2896"/>
    <cellStyle name="Output 38" xfId="2897"/>
    <cellStyle name="Output 39" xfId="2898"/>
    <cellStyle name="Output 4" xfId="2899"/>
    <cellStyle name="Output 40" xfId="2900"/>
    <cellStyle name="Output 41" xfId="2901"/>
    <cellStyle name="Output 42" xfId="2902"/>
    <cellStyle name="Output 43" xfId="2903"/>
    <cellStyle name="Output 44" xfId="2904"/>
    <cellStyle name="Output 45" xfId="2905"/>
    <cellStyle name="Output 46" xfId="2906"/>
    <cellStyle name="Output 47" xfId="2907"/>
    <cellStyle name="Output 48" xfId="2908"/>
    <cellStyle name="Output 49" xfId="2909"/>
    <cellStyle name="Output 5" xfId="2910"/>
    <cellStyle name="Output 50" xfId="2911"/>
    <cellStyle name="Output 51" xfId="2912"/>
    <cellStyle name="Output 52" xfId="2913"/>
    <cellStyle name="Output 53" xfId="2914"/>
    <cellStyle name="Output 54" xfId="2915"/>
    <cellStyle name="Output 55" xfId="2916"/>
    <cellStyle name="Output 56" xfId="2917"/>
    <cellStyle name="Output 57" xfId="2918"/>
    <cellStyle name="Output 58" xfId="2919"/>
    <cellStyle name="Output 59" xfId="2920"/>
    <cellStyle name="Output 6" xfId="2921"/>
    <cellStyle name="Output 60" xfId="2922"/>
    <cellStyle name="Output 61" xfId="2923"/>
    <cellStyle name="Output 62" xfId="2924"/>
    <cellStyle name="Output 63" xfId="2925"/>
    <cellStyle name="Output 64" xfId="2926"/>
    <cellStyle name="Output 7" xfId="2927"/>
    <cellStyle name="Output 8" xfId="2928"/>
    <cellStyle name="Output 9" xfId="2929"/>
    <cellStyle name="Percen - Style1" xfId="381"/>
    <cellStyle name="Percen - Style2" xfId="382"/>
    <cellStyle name="Percen - Style2 2" xfId="3503"/>
    <cellStyle name="Percen - Style3" xfId="383"/>
    <cellStyle name="Percen - Style3 2" xfId="3504"/>
    <cellStyle name="Percent (0)" xfId="384"/>
    <cellStyle name="Percent [2]" xfId="385"/>
    <cellStyle name="Percent [2] 2" xfId="3361"/>
    <cellStyle name="Percent [2] 2 2" xfId="6516"/>
    <cellStyle name="Percent [2] 3" xfId="6517"/>
    <cellStyle name="Percent [2] 3 2" xfId="6518"/>
    <cellStyle name="Percent [2] 3 3" xfId="6519"/>
    <cellStyle name="Percent [2] 3 4" xfId="6520"/>
    <cellStyle name="Percent [2] 4" xfId="6521"/>
    <cellStyle name="Percent [2] 4 2" xfId="6522"/>
    <cellStyle name="Percent [2] 5" xfId="6523"/>
    <cellStyle name="Percent [2] 5 2" xfId="6524"/>
    <cellStyle name="Percent [2] 6" xfId="6525"/>
    <cellStyle name="Percent [2] 6 2" xfId="6526"/>
    <cellStyle name="Percent [2] 7" xfId="6527"/>
    <cellStyle name="Percent 10" xfId="3397"/>
    <cellStyle name="Percent 10 2" xfId="6528"/>
    <cellStyle name="Percent 10 3" xfId="6529"/>
    <cellStyle name="Percent 11" xfId="3505"/>
    <cellStyle name="Percent 11 2" xfId="6530"/>
    <cellStyle name="Percent 11 3" xfId="6531"/>
    <cellStyle name="Percent 11 4" xfId="6532"/>
    <cellStyle name="Percent 12" xfId="3506"/>
    <cellStyle name="Percent 12 2" xfId="3753"/>
    <cellStyle name="Percent 12 2 2" xfId="6533"/>
    <cellStyle name="Percent 12 3" xfId="6534"/>
    <cellStyle name="Percent 12 4" xfId="6535"/>
    <cellStyle name="Percent 12 5" xfId="6536"/>
    <cellStyle name="Percent 13" xfId="3507"/>
    <cellStyle name="Percent 13 2" xfId="6537"/>
    <cellStyle name="Percent 13 2 2" xfId="6538"/>
    <cellStyle name="Percent 13 3" xfId="6539"/>
    <cellStyle name="Percent 13 4" xfId="6540"/>
    <cellStyle name="Percent 14" xfId="3508"/>
    <cellStyle name="Percent 14 2" xfId="6541"/>
    <cellStyle name="Percent 14 2 2" xfId="6542"/>
    <cellStyle name="Percent 14 3" xfId="6543"/>
    <cellStyle name="Percent 14 4" xfId="6544"/>
    <cellStyle name="Percent 14 5" xfId="6545"/>
    <cellStyle name="Percent 15" xfId="3509"/>
    <cellStyle name="Percent 15 2" xfId="6546"/>
    <cellStyle name="Percent 15 2 2" xfId="6547"/>
    <cellStyle name="Percent 15 3" xfId="6548"/>
    <cellStyle name="Percent 15 4" xfId="6549"/>
    <cellStyle name="Percent 15 5" xfId="6550"/>
    <cellStyle name="Percent 16" xfId="3510"/>
    <cellStyle name="Percent 16 2" xfId="6551"/>
    <cellStyle name="Percent 16 3" xfId="6552"/>
    <cellStyle name="Percent 16 4" xfId="6553"/>
    <cellStyle name="Percent 17" xfId="3511"/>
    <cellStyle name="Percent 17 2" xfId="6554"/>
    <cellStyle name="Percent 17 3" xfId="6555"/>
    <cellStyle name="Percent 17 4" xfId="6556"/>
    <cellStyle name="Percent 18" xfId="3512"/>
    <cellStyle name="Percent 18 2" xfId="6557"/>
    <cellStyle name="Percent 18 3" xfId="6558"/>
    <cellStyle name="Percent 18 4" xfId="6559"/>
    <cellStyle name="Percent 19" xfId="3513"/>
    <cellStyle name="Percent 19 2" xfId="6560"/>
    <cellStyle name="Percent 19 3" xfId="6561"/>
    <cellStyle name="Percent 19 4" xfId="6562"/>
    <cellStyle name="Percent 2" xfId="386"/>
    <cellStyle name="Percent 2 2" xfId="3362"/>
    <cellStyle name="Percent 2 2 2" xfId="6563"/>
    <cellStyle name="Percent 2 3" xfId="6564"/>
    <cellStyle name="Percent 2 4" xfId="6565"/>
    <cellStyle name="Percent 20" xfId="3754"/>
    <cellStyle name="Percent 20 2" xfId="6566"/>
    <cellStyle name="Percent 20 2 2" xfId="6567"/>
    <cellStyle name="Percent 20 3" xfId="6568"/>
    <cellStyle name="Percent 21" xfId="3755"/>
    <cellStyle name="Percent 21 2" xfId="6569"/>
    <cellStyle name="Percent 22" xfId="3756"/>
    <cellStyle name="Percent 22 2" xfId="6570"/>
    <cellStyle name="Percent 22 3" xfId="6571"/>
    <cellStyle name="Percent 22 4" xfId="6572"/>
    <cellStyle name="Percent 23" xfId="3757"/>
    <cellStyle name="Percent 23 2" xfId="6573"/>
    <cellStyle name="Percent 23 3" xfId="6574"/>
    <cellStyle name="Percent 23 4" xfId="6575"/>
    <cellStyle name="Percent 24" xfId="3758"/>
    <cellStyle name="Percent 24 2" xfId="6576"/>
    <cellStyle name="Percent 24 3" xfId="6577"/>
    <cellStyle name="Percent 24 4" xfId="6578"/>
    <cellStyle name="Percent 25" xfId="3759"/>
    <cellStyle name="Percent 25 2" xfId="6579"/>
    <cellStyle name="Percent 26" xfId="3760"/>
    <cellStyle name="Percent 27" xfId="6580"/>
    <cellStyle name="Percent 28" xfId="6581"/>
    <cellStyle name="Percent 29" xfId="6582"/>
    <cellStyle name="Percent 3" xfId="387"/>
    <cellStyle name="Percent 3 2" xfId="388"/>
    <cellStyle name="Percent 3 2 2" xfId="6583"/>
    <cellStyle name="Percent 3 3" xfId="6584"/>
    <cellStyle name="Percent 30" xfId="6585"/>
    <cellStyle name="Percent 31" xfId="6586"/>
    <cellStyle name="Percent 32" xfId="6587"/>
    <cellStyle name="Percent 33" xfId="6588"/>
    <cellStyle name="Percent 34" xfId="6589"/>
    <cellStyle name="Percent 35" xfId="6590"/>
    <cellStyle name="Percent 36" xfId="6591"/>
    <cellStyle name="Percent 37" xfId="6592"/>
    <cellStyle name="Percent 38" xfId="6593"/>
    <cellStyle name="Percent 39" xfId="6594"/>
    <cellStyle name="Percent 4" xfId="389"/>
    <cellStyle name="Percent 4 2" xfId="3761"/>
    <cellStyle name="Percent 4 2 2" xfId="6595"/>
    <cellStyle name="Percent 4 2 3" xfId="6596"/>
    <cellStyle name="Percent 4 3" xfId="3762"/>
    <cellStyle name="Percent 40" xfId="6597"/>
    <cellStyle name="Percent 41" xfId="6598"/>
    <cellStyle name="Percent 42" xfId="6599"/>
    <cellStyle name="Percent 43" xfId="6600"/>
    <cellStyle name="Percent 44" xfId="6601"/>
    <cellStyle name="Percent 45" xfId="6602"/>
    <cellStyle name="Percent 46" xfId="6603"/>
    <cellStyle name="Percent 47" xfId="6604"/>
    <cellStyle name="Percent 48" xfId="6605"/>
    <cellStyle name="Percent 49" xfId="6606"/>
    <cellStyle name="Percent 5" xfId="390"/>
    <cellStyle name="Percent 5 2" xfId="6607"/>
    <cellStyle name="Percent 50" xfId="6608"/>
    <cellStyle name="Percent 51" xfId="6609"/>
    <cellStyle name="Percent 52" xfId="6610"/>
    <cellStyle name="Percent 53" xfId="6611"/>
    <cellStyle name="Percent 54" xfId="6612"/>
    <cellStyle name="Percent 55" xfId="6613"/>
    <cellStyle name="Percent 56" xfId="6614"/>
    <cellStyle name="Percent 57" xfId="6615"/>
    <cellStyle name="Percent 58" xfId="6616"/>
    <cellStyle name="Percent 59" xfId="6617"/>
    <cellStyle name="Percent 6" xfId="391"/>
    <cellStyle name="Percent 6 2" xfId="6618"/>
    <cellStyle name="Percent 6 2 2" xfId="6619"/>
    <cellStyle name="Percent 6 3" xfId="6620"/>
    <cellStyle name="Percent 60" xfId="6621"/>
    <cellStyle name="Percent 61" xfId="6622"/>
    <cellStyle name="Percent 62" xfId="6623"/>
    <cellStyle name="Percent 63" xfId="6624"/>
    <cellStyle name="Percent 64" xfId="6625"/>
    <cellStyle name="Percent 65" xfId="6626"/>
    <cellStyle name="Percent 66" xfId="6627"/>
    <cellStyle name="Percent 67" xfId="6628"/>
    <cellStyle name="Percent 68" xfId="6629"/>
    <cellStyle name="Percent 69" xfId="6630"/>
    <cellStyle name="Percent 7" xfId="392"/>
    <cellStyle name="Percent 7 2" xfId="3763"/>
    <cellStyle name="Percent 7 3" xfId="6631"/>
    <cellStyle name="Percent 7 3 2" xfId="6632"/>
    <cellStyle name="Percent 7 4" xfId="6633"/>
    <cellStyle name="Percent 7 5" xfId="6634"/>
    <cellStyle name="Percent 7 6" xfId="6635"/>
    <cellStyle name="Percent 70" xfId="6636"/>
    <cellStyle name="Percent 71" xfId="6637"/>
    <cellStyle name="Percent 72" xfId="6638"/>
    <cellStyle name="Percent 8" xfId="393"/>
    <cellStyle name="Percent 9" xfId="487"/>
    <cellStyle name="Percent 9 2" xfId="6639"/>
    <cellStyle name="Processing" xfId="394"/>
    <cellStyle name="Processing 2" xfId="6640"/>
    <cellStyle name="PSChar" xfId="395"/>
    <cellStyle name="PSChar 2" xfId="6641"/>
    <cellStyle name="PSDate" xfId="396"/>
    <cellStyle name="PSDate 2" xfId="6642"/>
    <cellStyle name="PSDec" xfId="397"/>
    <cellStyle name="PSDec 2" xfId="6643"/>
    <cellStyle name="PSHeading" xfId="398"/>
    <cellStyle name="PSHeading 2" xfId="6644"/>
    <cellStyle name="PSInt" xfId="399"/>
    <cellStyle name="PSInt 2" xfId="6645"/>
    <cellStyle name="PSSpacer" xfId="400"/>
    <cellStyle name="PSSpacer 2" xfId="6646"/>
    <cellStyle name="purple - Style8" xfId="401"/>
    <cellStyle name="purple - Style8 2" xfId="3764"/>
    <cellStyle name="RED" xfId="402"/>
    <cellStyle name="Red - Style7" xfId="403"/>
    <cellStyle name="Red - Style7 2" xfId="3765"/>
    <cellStyle name="RED_04 07E Wild Horse Wind Expansion (C) (2)" xfId="404"/>
    <cellStyle name="Report" xfId="405"/>
    <cellStyle name="Report - Style5" xfId="406"/>
    <cellStyle name="Report - Style6" xfId="407"/>
    <cellStyle name="Report - Style7" xfId="408"/>
    <cellStyle name="Report - Style8" xfId="409"/>
    <cellStyle name="Report 2" xfId="6647"/>
    <cellStyle name="Report Bar" xfId="410"/>
    <cellStyle name="Report Bar 2" xfId="3514"/>
    <cellStyle name="Report Heading" xfId="411"/>
    <cellStyle name="Report Heading 2" xfId="3766"/>
    <cellStyle name="Report Percent" xfId="412"/>
    <cellStyle name="Report Percent 2" xfId="3767"/>
    <cellStyle name="Report Percent 2 2" xfId="6648"/>
    <cellStyle name="Report Percent 3" xfId="6649"/>
    <cellStyle name="Report Percent 3 2" xfId="6650"/>
    <cellStyle name="Report Percent 3 3" xfId="6651"/>
    <cellStyle name="Report Percent 3 4" xfId="6652"/>
    <cellStyle name="Report Percent 4" xfId="6653"/>
    <cellStyle name="Report Unit Cost" xfId="413"/>
    <cellStyle name="Report Unit Cost 2" xfId="3515"/>
    <cellStyle name="Report Unit Cost 2 2" xfId="6654"/>
    <cellStyle name="Report Unit Cost 3" xfId="6655"/>
    <cellStyle name="Report Unit Cost 3 2" xfId="6656"/>
    <cellStyle name="Report Unit Cost 3 3" xfId="6657"/>
    <cellStyle name="Report Unit Cost 3 4" xfId="6658"/>
    <cellStyle name="Report Unit Cost 4" xfId="6659"/>
    <cellStyle name="Report_Adj Bench DR 3 for Initial Briefs (Electric)" xfId="6660"/>
    <cellStyle name="Reports" xfId="414"/>
    <cellStyle name="Reports 2" xfId="3768"/>
    <cellStyle name="Reports Total" xfId="415"/>
    <cellStyle name="Reports Total 2" xfId="3516"/>
    <cellStyle name="Reports Unit Cost Total" xfId="416"/>
    <cellStyle name="Reports_16.37E Wild Horse Expansion DeferralRevwrkingfile SF" xfId="6661"/>
    <cellStyle name="RevList" xfId="417"/>
    <cellStyle name="round100" xfId="418"/>
    <cellStyle name="round100 2" xfId="3769"/>
    <cellStyle name="round100 2 2" xfId="6662"/>
    <cellStyle name="round100 3" xfId="6663"/>
    <cellStyle name="round100 3 2" xfId="6664"/>
    <cellStyle name="round100 3 3" xfId="6665"/>
    <cellStyle name="round100 3 4" xfId="6666"/>
    <cellStyle name="round100 4" xfId="6667"/>
    <cellStyle name="SAPBEXaggData" xfId="419"/>
    <cellStyle name="SAPBEXaggData 2" xfId="3770"/>
    <cellStyle name="SAPBEXaggData 3" xfId="6668"/>
    <cellStyle name="SAPBEXaggData 4" xfId="6669"/>
    <cellStyle name="SAPBEXaggDataEmph" xfId="420"/>
    <cellStyle name="SAPBEXaggDataEmph 2" xfId="3795"/>
    <cellStyle name="SAPBEXaggDataEmph 3" xfId="6670"/>
    <cellStyle name="SAPBEXaggDataEmph 4" xfId="6671"/>
    <cellStyle name="SAPBEXaggItem" xfId="421"/>
    <cellStyle name="SAPBEXaggItem 2" xfId="3771"/>
    <cellStyle name="SAPBEXaggItem 3" xfId="6672"/>
    <cellStyle name="SAPBEXaggItem 4" xfId="6673"/>
    <cellStyle name="SAPBEXaggItemX" xfId="422"/>
    <cellStyle name="SAPBEXaggItemX 2" xfId="3796"/>
    <cellStyle name="SAPBEXaggItemX 3" xfId="6674"/>
    <cellStyle name="SAPBEXaggItemX 4" xfId="6675"/>
    <cellStyle name="SAPBEXchaText" xfId="423"/>
    <cellStyle name="SAPBEXchaText 2" xfId="424"/>
    <cellStyle name="SAPBEXchaText 2 2" xfId="6676"/>
    <cellStyle name="SAPBEXchaText 3" xfId="3772"/>
    <cellStyle name="SAPBEXchaText 3 2" xfId="6677"/>
    <cellStyle name="SAPBEXchaText 3 3" xfId="6678"/>
    <cellStyle name="SAPBEXchaText 3 4" xfId="6679"/>
    <cellStyle name="SAPBEXchaText 4" xfId="6680"/>
    <cellStyle name="SAPBEXexcBad7" xfId="425"/>
    <cellStyle name="SAPBEXexcBad7 2" xfId="3797"/>
    <cellStyle name="SAPBEXexcBad7 3" xfId="6681"/>
    <cellStyle name="SAPBEXexcBad7 4" xfId="6682"/>
    <cellStyle name="SAPBEXexcBad8" xfId="426"/>
    <cellStyle name="SAPBEXexcBad8 2" xfId="3798"/>
    <cellStyle name="SAPBEXexcBad8 3" xfId="6683"/>
    <cellStyle name="SAPBEXexcBad8 4" xfId="6684"/>
    <cellStyle name="SAPBEXexcBad9" xfId="427"/>
    <cellStyle name="SAPBEXexcBad9 2" xfId="3799"/>
    <cellStyle name="SAPBEXexcBad9 3" xfId="6685"/>
    <cellStyle name="SAPBEXexcBad9 4" xfId="6686"/>
    <cellStyle name="SAPBEXexcCritical4" xfId="428"/>
    <cellStyle name="SAPBEXexcCritical4 2" xfId="3800"/>
    <cellStyle name="SAPBEXexcCritical4 3" xfId="6687"/>
    <cellStyle name="SAPBEXexcCritical4 4" xfId="6688"/>
    <cellStyle name="SAPBEXexcCritical5" xfId="429"/>
    <cellStyle name="SAPBEXexcCritical5 2" xfId="3801"/>
    <cellStyle name="SAPBEXexcCritical5 3" xfId="6689"/>
    <cellStyle name="SAPBEXexcCritical5 4" xfId="6690"/>
    <cellStyle name="SAPBEXexcCritical6" xfId="430"/>
    <cellStyle name="SAPBEXexcCritical6 2" xfId="3802"/>
    <cellStyle name="SAPBEXexcCritical6 3" xfId="6691"/>
    <cellStyle name="SAPBEXexcCritical6 4" xfId="6692"/>
    <cellStyle name="SAPBEXexcGood1" xfId="431"/>
    <cellStyle name="SAPBEXexcGood1 2" xfId="3803"/>
    <cellStyle name="SAPBEXexcGood1 3" xfId="6693"/>
    <cellStyle name="SAPBEXexcGood1 4" xfId="6694"/>
    <cellStyle name="SAPBEXexcGood2" xfId="432"/>
    <cellStyle name="SAPBEXexcGood2 2" xfId="3804"/>
    <cellStyle name="SAPBEXexcGood2 3" xfId="6695"/>
    <cellStyle name="SAPBEXexcGood2 4" xfId="6696"/>
    <cellStyle name="SAPBEXexcGood3" xfId="433"/>
    <cellStyle name="SAPBEXexcGood3 2" xfId="3805"/>
    <cellStyle name="SAPBEXexcGood3 3" xfId="6697"/>
    <cellStyle name="SAPBEXexcGood3 4" xfId="6698"/>
    <cellStyle name="SAPBEXfilterDrill" xfId="434"/>
    <cellStyle name="SAPBEXfilterDrill 2" xfId="3773"/>
    <cellStyle name="SAPBEXfilterDrill 3" xfId="6699"/>
    <cellStyle name="SAPBEXfilterDrill 4" xfId="6700"/>
    <cellStyle name="SAPBEXfilterItem" xfId="435"/>
    <cellStyle name="SAPBEXfilterItem 2" xfId="3774"/>
    <cellStyle name="SAPBEXfilterItem 3" xfId="6701"/>
    <cellStyle name="SAPBEXfilterItem 4" xfId="6702"/>
    <cellStyle name="SAPBEXfilterText" xfId="436"/>
    <cellStyle name="SAPBEXfilterText 2" xfId="6703"/>
    <cellStyle name="SAPBEXfilterText 3" xfId="6704"/>
    <cellStyle name="SAPBEXfilterText 4" xfId="6705"/>
    <cellStyle name="SAPBEXformats" xfId="437"/>
    <cellStyle name="SAPBEXformats 2" xfId="3806"/>
    <cellStyle name="SAPBEXformats 3" xfId="6706"/>
    <cellStyle name="SAPBEXformats 4" xfId="6707"/>
    <cellStyle name="SAPBEXheaderItem" xfId="438"/>
    <cellStyle name="SAPBEXheaderItem 2" xfId="3775"/>
    <cellStyle name="SAPBEXheaderItem 3" xfId="6708"/>
    <cellStyle name="SAPBEXheaderItem 4" xfId="6709"/>
    <cellStyle name="SAPBEXheaderItem 5" xfId="6710"/>
    <cellStyle name="SAPBEXheaderItem 6" xfId="6711"/>
    <cellStyle name="SAPBEXheaderText" xfId="439"/>
    <cellStyle name="SAPBEXheaderText 2" xfId="3776"/>
    <cellStyle name="SAPBEXheaderText 3" xfId="6712"/>
    <cellStyle name="SAPBEXheaderText 4" xfId="6713"/>
    <cellStyle name="SAPBEXheaderText 5" xfId="6714"/>
    <cellStyle name="SAPBEXheaderText 6" xfId="6715"/>
    <cellStyle name="SAPBEXHLevel0" xfId="440"/>
    <cellStyle name="SAPBEXHLevel0 2" xfId="3807"/>
    <cellStyle name="SAPBEXHLevel0 2 2" xfId="6716"/>
    <cellStyle name="SAPBEXHLevel0 3" xfId="6717"/>
    <cellStyle name="SAPBEXHLevel0 3 2" xfId="6718"/>
    <cellStyle name="SAPBEXHLevel0 4" xfId="6719"/>
    <cellStyle name="SAPBEXHLevel0 5" xfId="6720"/>
    <cellStyle name="SAPBEXHLevel0 6" xfId="6721"/>
    <cellStyle name="SAPBEXHLevel0X" xfId="441"/>
    <cellStyle name="SAPBEXHLevel0X 2" xfId="3777"/>
    <cellStyle name="SAPBEXHLevel0X 2 2" xfId="6722"/>
    <cellStyle name="SAPBEXHLevel0X 3" xfId="6723"/>
    <cellStyle name="SAPBEXHLevel0X 3 2" xfId="6724"/>
    <cellStyle name="SAPBEXHLevel0X 3 3" xfId="6725"/>
    <cellStyle name="SAPBEXHLevel0X 3 4" xfId="6726"/>
    <cellStyle name="SAPBEXHLevel0X 4" xfId="6727"/>
    <cellStyle name="SAPBEXHLevel0X 5" xfId="6728"/>
    <cellStyle name="SAPBEXHLevel0X 6" xfId="6729"/>
    <cellStyle name="SAPBEXHLevel1" xfId="442"/>
    <cellStyle name="SAPBEXHLevel1 2" xfId="3808"/>
    <cellStyle name="SAPBEXHLevel1 2 2" xfId="6730"/>
    <cellStyle name="SAPBEXHLevel1 3" xfId="6731"/>
    <cellStyle name="SAPBEXHLevel1 3 2" xfId="6732"/>
    <cellStyle name="SAPBEXHLevel1 4" xfId="6733"/>
    <cellStyle name="SAPBEXHLevel1 5" xfId="6734"/>
    <cellStyle name="SAPBEXHLevel1 6" xfId="6735"/>
    <cellStyle name="SAPBEXHLevel1X" xfId="443"/>
    <cellStyle name="SAPBEXHLevel1X 2" xfId="3809"/>
    <cellStyle name="SAPBEXHLevel1X 2 2" xfId="6736"/>
    <cellStyle name="SAPBEXHLevel1X 3" xfId="6737"/>
    <cellStyle name="SAPBEXHLevel1X 3 2" xfId="6738"/>
    <cellStyle name="SAPBEXHLevel1X 4" xfId="6739"/>
    <cellStyle name="SAPBEXHLevel1X 5" xfId="6740"/>
    <cellStyle name="SAPBEXHLevel1X 6" xfId="6741"/>
    <cellStyle name="SAPBEXHLevel2" xfId="444"/>
    <cellStyle name="SAPBEXHLevel2 2" xfId="3810"/>
    <cellStyle name="SAPBEXHLevel2 2 2" xfId="6742"/>
    <cellStyle name="SAPBEXHLevel2 3" xfId="6743"/>
    <cellStyle name="SAPBEXHLevel2 3 2" xfId="6744"/>
    <cellStyle name="SAPBEXHLevel2 4" xfId="6745"/>
    <cellStyle name="SAPBEXHLevel2 5" xfId="6746"/>
    <cellStyle name="SAPBEXHLevel2 6" xfId="6747"/>
    <cellStyle name="SAPBEXHLevel2X" xfId="445"/>
    <cellStyle name="SAPBEXHLevel2X 2" xfId="3811"/>
    <cellStyle name="SAPBEXHLevel2X 2 2" xfId="6748"/>
    <cellStyle name="SAPBEXHLevel2X 3" xfId="6749"/>
    <cellStyle name="SAPBEXHLevel2X 3 2" xfId="6750"/>
    <cellStyle name="SAPBEXHLevel2X 4" xfId="6751"/>
    <cellStyle name="SAPBEXHLevel2X 5" xfId="6752"/>
    <cellStyle name="SAPBEXHLevel2X 6" xfId="6753"/>
    <cellStyle name="SAPBEXHLevel3" xfId="446"/>
    <cellStyle name="SAPBEXHLevel3 2" xfId="3812"/>
    <cellStyle name="SAPBEXHLevel3 2 2" xfId="6754"/>
    <cellStyle name="SAPBEXHLevel3 3" xfId="6755"/>
    <cellStyle name="SAPBEXHLevel3 3 2" xfId="6756"/>
    <cellStyle name="SAPBEXHLevel3 4" xfId="6757"/>
    <cellStyle name="SAPBEXHLevel3 5" xfId="6758"/>
    <cellStyle name="SAPBEXHLevel3 6" xfId="6759"/>
    <cellStyle name="SAPBEXHLevel3X" xfId="447"/>
    <cellStyle name="SAPBEXHLevel3X 2" xfId="3813"/>
    <cellStyle name="SAPBEXHLevel3X 2 2" xfId="6760"/>
    <cellStyle name="SAPBEXHLevel3X 3" xfId="6761"/>
    <cellStyle name="SAPBEXHLevel3X 3 2" xfId="6762"/>
    <cellStyle name="SAPBEXHLevel3X 4" xfId="6763"/>
    <cellStyle name="SAPBEXHLevel3X 5" xfId="6764"/>
    <cellStyle name="SAPBEXHLevel3X 6" xfId="6765"/>
    <cellStyle name="SAPBEXinputData" xfId="448"/>
    <cellStyle name="SAPBEXinputData 2" xfId="6766"/>
    <cellStyle name="SAPBEXinputData 2 2" xfId="6767"/>
    <cellStyle name="SAPBEXinputData 3" xfId="6768"/>
    <cellStyle name="SAPBEXinputData 3 2" xfId="6769"/>
    <cellStyle name="SAPBEXinputData 4" xfId="6770"/>
    <cellStyle name="SAPBEXinputData 5" xfId="6771"/>
    <cellStyle name="SAPBEXinputData 6" xfId="6772"/>
    <cellStyle name="SAPBEXItemHeader" xfId="449"/>
    <cellStyle name="SAPBEXresData" xfId="450"/>
    <cellStyle name="SAPBEXresData 2" xfId="3814"/>
    <cellStyle name="SAPBEXresData 3" xfId="6773"/>
    <cellStyle name="SAPBEXresData 4" xfId="6774"/>
    <cellStyle name="SAPBEXresDataEmph" xfId="451"/>
    <cellStyle name="SAPBEXresDataEmph 2" xfId="3815"/>
    <cellStyle name="SAPBEXresDataEmph 3" xfId="6775"/>
    <cellStyle name="SAPBEXresDataEmph 4" xfId="6776"/>
    <cellStyle name="SAPBEXresItem" xfId="452"/>
    <cellStyle name="SAPBEXresItem 2" xfId="3816"/>
    <cellStyle name="SAPBEXresItem 3" xfId="6777"/>
    <cellStyle name="SAPBEXresItem 4" xfId="6778"/>
    <cellStyle name="SAPBEXresItemX" xfId="453"/>
    <cellStyle name="SAPBEXresItemX 2" xfId="3817"/>
    <cellStyle name="SAPBEXresItemX 3" xfId="6779"/>
    <cellStyle name="SAPBEXresItemX 4" xfId="6780"/>
    <cellStyle name="SAPBEXstdData" xfId="454"/>
    <cellStyle name="SAPBEXstdData 2" xfId="3778"/>
    <cellStyle name="SAPBEXstdData 3" xfId="6781"/>
    <cellStyle name="SAPBEXstdData 4" xfId="6782"/>
    <cellStyle name="SAPBEXstdDataEmph" xfId="455"/>
    <cellStyle name="SAPBEXstdDataEmph 2" xfId="3818"/>
    <cellStyle name="SAPBEXstdDataEmph 3" xfId="6783"/>
    <cellStyle name="SAPBEXstdDataEmph 4" xfId="6784"/>
    <cellStyle name="SAPBEXstdItem" xfId="456"/>
    <cellStyle name="SAPBEXstdItem 2" xfId="3779"/>
    <cellStyle name="SAPBEXstdItem 2 2" xfId="6785"/>
    <cellStyle name="SAPBEXstdItem 3" xfId="6786"/>
    <cellStyle name="SAPBEXstdItem 3 2" xfId="6787"/>
    <cellStyle name="SAPBEXstdItem 3 3" xfId="6788"/>
    <cellStyle name="SAPBEXstdItem 3 4" xfId="6789"/>
    <cellStyle name="SAPBEXstdItem 4" xfId="6790"/>
    <cellStyle name="SAPBEXstdItemX" xfId="457"/>
    <cellStyle name="SAPBEXstdItemX 2" xfId="3780"/>
    <cellStyle name="SAPBEXstdItemX 2 2" xfId="6791"/>
    <cellStyle name="SAPBEXstdItemX 3" xfId="6792"/>
    <cellStyle name="SAPBEXstdItemX 3 2" xfId="6793"/>
    <cellStyle name="SAPBEXstdItemX 3 3" xfId="6794"/>
    <cellStyle name="SAPBEXstdItemX 3 4" xfId="6795"/>
    <cellStyle name="SAPBEXstdItemX 4" xfId="6796"/>
    <cellStyle name="SAPBEXtitle" xfId="458"/>
    <cellStyle name="SAPBEXtitle 2" xfId="3781"/>
    <cellStyle name="SAPBEXtitle 3" xfId="6797"/>
    <cellStyle name="SAPBEXtitle 4" xfId="6798"/>
    <cellStyle name="SAPBEXunassignedItem" xfId="459"/>
    <cellStyle name="SAPBEXundefined" xfId="460"/>
    <cellStyle name="SAPBEXundefined 2" xfId="3819"/>
    <cellStyle name="SAPBEXundefined 3" xfId="6799"/>
    <cellStyle name="SAPBEXundefined 4" xfId="6800"/>
    <cellStyle name="shade" xfId="461"/>
    <cellStyle name="shade 2" xfId="3782"/>
    <cellStyle name="shade 2 2" xfId="6801"/>
    <cellStyle name="shade 3" xfId="6802"/>
    <cellStyle name="shade 3 2" xfId="6803"/>
    <cellStyle name="shade 3 3" xfId="6804"/>
    <cellStyle name="shade 3 4" xfId="6805"/>
    <cellStyle name="shade 4" xfId="6806"/>
    <cellStyle name="Sheet Title" xfId="462"/>
    <cellStyle name="StmtTtl1" xfId="463"/>
    <cellStyle name="StmtTtl1 2" xfId="464"/>
    <cellStyle name="StmtTtl1 2 2" xfId="3783"/>
    <cellStyle name="StmtTtl1 2 3" xfId="6807"/>
    <cellStyle name="StmtTtl1 3" xfId="465"/>
    <cellStyle name="StmtTtl1 3 2" xfId="3784"/>
    <cellStyle name="StmtTtl1 3 3" xfId="6808"/>
    <cellStyle name="StmtTtl1 4" xfId="466"/>
    <cellStyle name="StmtTtl1 4 2" xfId="3785"/>
    <cellStyle name="StmtTtl1 4 3" xfId="6809"/>
    <cellStyle name="StmtTtl1 5" xfId="6810"/>
    <cellStyle name="StmtTtl1_(C) WHE Proforma with ITC cash grant 10 Yr Amort_for deferral_102809" xfId="6811"/>
    <cellStyle name="StmtTtl2" xfId="467"/>
    <cellStyle name="STYL1 - Style1" xfId="468"/>
    <cellStyle name="Style 1" xfId="469"/>
    <cellStyle name="Style 1 2" xfId="470"/>
    <cellStyle name="Style 1 2 2" xfId="3363"/>
    <cellStyle name="Style 1 3" xfId="471"/>
    <cellStyle name="Style 1 3 2" xfId="3377"/>
    <cellStyle name="Style 1 3 2 2" xfId="3378"/>
    <cellStyle name="Style 1 3 2 3" xfId="3379"/>
    <cellStyle name="Style 1 3 3" xfId="3380"/>
    <cellStyle name="Style 1 3 4" xfId="3381"/>
    <cellStyle name="Style 1 3 5" xfId="3382"/>
    <cellStyle name="Style 1 4" xfId="472"/>
    <cellStyle name="Style 1 4 2" xfId="6812"/>
    <cellStyle name="Style 1 5" xfId="3517"/>
    <cellStyle name="Style 1 5 2" xfId="6813"/>
    <cellStyle name="Style 1 6" xfId="6814"/>
    <cellStyle name="Style 1 6 2" xfId="6815"/>
    <cellStyle name="Style 1_04.07E Wild Horse Wind Expansion" xfId="6816"/>
    <cellStyle name="sub-tl - Style3" xfId="3786"/>
    <cellStyle name="subtot - Style5" xfId="3787"/>
    <cellStyle name="Subtotal" xfId="473"/>
    <cellStyle name="Sub-total" xfId="474"/>
    <cellStyle name="taples Plaza" xfId="475"/>
    <cellStyle name="Test" xfId="476"/>
    <cellStyle name="Tickmark" xfId="477"/>
    <cellStyle name="Title 10" xfId="2930"/>
    <cellStyle name="Title 11" xfId="2931"/>
    <cellStyle name="Title 12" xfId="2932"/>
    <cellStyle name="Title 13" xfId="2933"/>
    <cellStyle name="Title 14" xfId="2934"/>
    <cellStyle name="Title 15" xfId="2935"/>
    <cellStyle name="Title 16" xfId="2936"/>
    <cellStyle name="Title 17" xfId="2937"/>
    <cellStyle name="Title 18" xfId="2938"/>
    <cellStyle name="Title 19" xfId="2939"/>
    <cellStyle name="Title 2" xfId="2940"/>
    <cellStyle name="Title 2 2" xfId="6817"/>
    <cellStyle name="Title 20" xfId="2941"/>
    <cellStyle name="Title 21" xfId="2942"/>
    <cellStyle name="Title 22" xfId="2943"/>
    <cellStyle name="Title 23" xfId="2944"/>
    <cellStyle name="Title 24" xfId="2945"/>
    <cellStyle name="Title 25" xfId="2946"/>
    <cellStyle name="Title 26" xfId="2947"/>
    <cellStyle name="Title 27" xfId="2948"/>
    <cellStyle name="Title 28" xfId="2949"/>
    <cellStyle name="Title 29" xfId="2950"/>
    <cellStyle name="Title 3" xfId="2951"/>
    <cellStyle name="Title 3 2" xfId="6818"/>
    <cellStyle name="Title 30" xfId="2952"/>
    <cellStyle name="Title 31" xfId="2953"/>
    <cellStyle name="Title 32" xfId="2954"/>
    <cellStyle name="Title 33" xfId="2955"/>
    <cellStyle name="Title 34" xfId="2956"/>
    <cellStyle name="Title 35" xfId="2957"/>
    <cellStyle name="Title 36" xfId="2958"/>
    <cellStyle name="Title 37" xfId="2959"/>
    <cellStyle name="Title 38" xfId="2960"/>
    <cellStyle name="Title 39" xfId="2961"/>
    <cellStyle name="Title 4" xfId="2962"/>
    <cellStyle name="Title 40" xfId="2963"/>
    <cellStyle name="Title 41" xfId="2964"/>
    <cellStyle name="Title 42" xfId="2965"/>
    <cellStyle name="Title 43" xfId="2966"/>
    <cellStyle name="Title 44" xfId="2967"/>
    <cellStyle name="Title 45" xfId="2968"/>
    <cellStyle name="Title 46" xfId="2969"/>
    <cellStyle name="Title 47" xfId="2970"/>
    <cellStyle name="Title 48" xfId="2971"/>
    <cellStyle name="Title 49" xfId="2972"/>
    <cellStyle name="Title 5" xfId="2973"/>
    <cellStyle name="Title 50" xfId="2974"/>
    <cellStyle name="Title 51" xfId="2975"/>
    <cellStyle name="Title 52" xfId="2976"/>
    <cellStyle name="Title 53" xfId="2977"/>
    <cellStyle name="Title 54" xfId="2978"/>
    <cellStyle name="Title 55" xfId="2979"/>
    <cellStyle name="Title 56" xfId="2980"/>
    <cellStyle name="Title 57" xfId="2981"/>
    <cellStyle name="Title 58" xfId="2982"/>
    <cellStyle name="Title 59" xfId="2983"/>
    <cellStyle name="Title 6" xfId="2984"/>
    <cellStyle name="Title 60" xfId="2985"/>
    <cellStyle name="Title 61" xfId="2986"/>
    <cellStyle name="Title 62" xfId="2987"/>
    <cellStyle name="Title 63" xfId="2988"/>
    <cellStyle name="Title 64" xfId="2989"/>
    <cellStyle name="Title 7" xfId="2990"/>
    <cellStyle name="Title 8" xfId="2991"/>
    <cellStyle name="Title 9" xfId="2992"/>
    <cellStyle name="Title: - Style3" xfId="478"/>
    <cellStyle name="Title: - Style4" xfId="479"/>
    <cellStyle name="Title: Major" xfId="480"/>
    <cellStyle name="Title: Major 2" xfId="3518"/>
    <cellStyle name="Title: Minor" xfId="481"/>
    <cellStyle name="Title: Minor 2" xfId="3788"/>
    <cellStyle name="Title: Worksheet" xfId="482"/>
    <cellStyle name="Total 10" xfId="2993"/>
    <cellStyle name="Total 11" xfId="2994"/>
    <cellStyle name="Total 12" xfId="2995"/>
    <cellStyle name="Total 13" xfId="2996"/>
    <cellStyle name="Total 14" xfId="2997"/>
    <cellStyle name="Total 15" xfId="2998"/>
    <cellStyle name="Total 16" xfId="2999"/>
    <cellStyle name="Total 17" xfId="3000"/>
    <cellStyle name="Total 18" xfId="3001"/>
    <cellStyle name="Total 19" xfId="3002"/>
    <cellStyle name="Total 2" xfId="3003"/>
    <cellStyle name="Total 2 2" xfId="6819"/>
    <cellStyle name="Total 2 3" xfId="6820"/>
    <cellStyle name="Total 2 3 2" xfId="6821"/>
    <cellStyle name="Total 20" xfId="3004"/>
    <cellStyle name="Total 21" xfId="3005"/>
    <cellStyle name="Total 22" xfId="3006"/>
    <cellStyle name="Total 23" xfId="3007"/>
    <cellStyle name="Total 24" xfId="3008"/>
    <cellStyle name="Total 25" xfId="3009"/>
    <cellStyle name="Total 26" xfId="3010"/>
    <cellStyle name="Total 27" xfId="3011"/>
    <cellStyle name="Total 28" xfId="3012"/>
    <cellStyle name="Total 29" xfId="3013"/>
    <cellStyle name="Total 3" xfId="3014"/>
    <cellStyle name="Total 3 2" xfId="6822"/>
    <cellStyle name="Total 30" xfId="3015"/>
    <cellStyle name="Total 31" xfId="3016"/>
    <cellStyle name="Total 32" xfId="3017"/>
    <cellStyle name="Total 33" xfId="3018"/>
    <cellStyle name="Total 34" xfId="3019"/>
    <cellStyle name="Total 35" xfId="3020"/>
    <cellStyle name="Total 36" xfId="3021"/>
    <cellStyle name="Total 37" xfId="3022"/>
    <cellStyle name="Total 38" xfId="3023"/>
    <cellStyle name="Total 39" xfId="3024"/>
    <cellStyle name="Total 4" xfId="3025"/>
    <cellStyle name="Total 40" xfId="3026"/>
    <cellStyle name="Total 41" xfId="3027"/>
    <cellStyle name="Total 42" xfId="3028"/>
    <cellStyle name="Total 43" xfId="3029"/>
    <cellStyle name="Total 44" xfId="3030"/>
    <cellStyle name="Total 45" xfId="3031"/>
    <cellStyle name="Total 46" xfId="3032"/>
    <cellStyle name="Total 47" xfId="3033"/>
    <cellStyle name="Total 48" xfId="3034"/>
    <cellStyle name="Total 49" xfId="3035"/>
    <cellStyle name="Total 5" xfId="3036"/>
    <cellStyle name="Total 50" xfId="3037"/>
    <cellStyle name="Total 51" xfId="3038"/>
    <cellStyle name="Total 52" xfId="3039"/>
    <cellStyle name="Total 53" xfId="3040"/>
    <cellStyle name="Total 54" xfId="3041"/>
    <cellStyle name="Total 55" xfId="3042"/>
    <cellStyle name="Total 56" xfId="3043"/>
    <cellStyle name="Total 57" xfId="3044"/>
    <cellStyle name="Total 58" xfId="3045"/>
    <cellStyle name="Total 59" xfId="3046"/>
    <cellStyle name="Total 6" xfId="3047"/>
    <cellStyle name="Total 60" xfId="3048"/>
    <cellStyle name="Total 61" xfId="3049"/>
    <cellStyle name="Total 62" xfId="3050"/>
    <cellStyle name="Total 63" xfId="3051"/>
    <cellStyle name="Total 64" xfId="3052"/>
    <cellStyle name="Total 65" xfId="3519"/>
    <cellStyle name="Total 66" xfId="3520"/>
    <cellStyle name="Total 7" xfId="3053"/>
    <cellStyle name="Total 8" xfId="3054"/>
    <cellStyle name="Total 9" xfId="3055"/>
    <cellStyle name="Total4 - Style4" xfId="483"/>
    <cellStyle name="Total4 - Style4 2" xfId="3789"/>
    <cellStyle name="Warning Text 10" xfId="3056"/>
    <cellStyle name="Warning Text 11" xfId="3057"/>
    <cellStyle name="Warning Text 12" xfId="3058"/>
    <cellStyle name="Warning Text 13" xfId="3059"/>
    <cellStyle name="Warning Text 14" xfId="3060"/>
    <cellStyle name="Warning Text 15" xfId="3061"/>
    <cellStyle name="Warning Text 16" xfId="3062"/>
    <cellStyle name="Warning Text 17" xfId="3063"/>
    <cellStyle name="Warning Text 18" xfId="3064"/>
    <cellStyle name="Warning Text 19" xfId="3065"/>
    <cellStyle name="Warning Text 2" xfId="3066"/>
    <cellStyle name="Warning Text 2 2" xfId="6823"/>
    <cellStyle name="Warning Text 20" xfId="3067"/>
    <cellStyle name="Warning Text 21" xfId="3068"/>
    <cellStyle name="Warning Text 22" xfId="3069"/>
    <cellStyle name="Warning Text 23" xfId="3070"/>
    <cellStyle name="Warning Text 24" xfId="3071"/>
    <cellStyle name="Warning Text 25" xfId="3072"/>
    <cellStyle name="Warning Text 26" xfId="3073"/>
    <cellStyle name="Warning Text 27" xfId="3074"/>
    <cellStyle name="Warning Text 28" xfId="3075"/>
    <cellStyle name="Warning Text 29" xfId="3076"/>
    <cellStyle name="Warning Text 3" xfId="3077"/>
    <cellStyle name="Warning Text 30" xfId="3078"/>
    <cellStyle name="Warning Text 31" xfId="3079"/>
    <cellStyle name="Warning Text 32" xfId="3080"/>
    <cellStyle name="Warning Text 33" xfId="3081"/>
    <cellStyle name="Warning Text 34" xfId="3082"/>
    <cellStyle name="Warning Text 35" xfId="3083"/>
    <cellStyle name="Warning Text 36" xfId="3084"/>
    <cellStyle name="Warning Text 37" xfId="3085"/>
    <cellStyle name="Warning Text 38" xfId="3086"/>
    <cellStyle name="Warning Text 39" xfId="3087"/>
    <cellStyle name="Warning Text 4" xfId="3088"/>
    <cellStyle name="Warning Text 40" xfId="3089"/>
    <cellStyle name="Warning Text 41" xfId="3090"/>
    <cellStyle name="Warning Text 42" xfId="3091"/>
    <cellStyle name="Warning Text 43" xfId="3092"/>
    <cellStyle name="Warning Text 44" xfId="3093"/>
    <cellStyle name="Warning Text 45" xfId="3094"/>
    <cellStyle name="Warning Text 46" xfId="3095"/>
    <cellStyle name="Warning Text 47" xfId="3096"/>
    <cellStyle name="Warning Text 48" xfId="3097"/>
    <cellStyle name="Warning Text 49" xfId="3098"/>
    <cellStyle name="Warning Text 5" xfId="3099"/>
    <cellStyle name="Warning Text 50" xfId="3100"/>
    <cellStyle name="Warning Text 51" xfId="3101"/>
    <cellStyle name="Warning Text 52" xfId="3102"/>
    <cellStyle name="Warning Text 53" xfId="3103"/>
    <cellStyle name="Warning Text 54" xfId="3104"/>
    <cellStyle name="Warning Text 55" xfId="3105"/>
    <cellStyle name="Warning Text 56" xfId="3106"/>
    <cellStyle name="Warning Text 57" xfId="3107"/>
    <cellStyle name="Warning Text 58" xfId="3108"/>
    <cellStyle name="Warning Text 59" xfId="3109"/>
    <cellStyle name="Warning Text 6" xfId="3110"/>
    <cellStyle name="Warning Text 60" xfId="3111"/>
    <cellStyle name="Warning Text 61" xfId="3112"/>
    <cellStyle name="Warning Text 62" xfId="3113"/>
    <cellStyle name="Warning Text 63" xfId="3114"/>
    <cellStyle name="Warning Text 64" xfId="3115"/>
    <cellStyle name="Warning Text 7" xfId="3116"/>
    <cellStyle name="Warning Text 8" xfId="3117"/>
    <cellStyle name="Warning Text 9" xfId="3118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1.xml"/><Relationship Id="rId89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56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95" Type="http://schemas.openxmlformats.org/officeDocument/2006/relationships/customXml" Target="../customXml/item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4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80" Type="http://schemas.openxmlformats.org/officeDocument/2006/relationships/externalLink" Target="externalLinks/externalLink57.xml"/><Relationship Id="rId85" Type="http://schemas.openxmlformats.org/officeDocument/2006/relationships/externalLink" Target="externalLinks/externalLink62.xml"/><Relationship Id="rId9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4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54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39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60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3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29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63.xml"/><Relationship Id="rId9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2005\3rd%20Quarter%202005\WC_RB%203Q2005\WC-RB%20Overvi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Monthly%20Regulatory%20Reports\2010%20IS%20and%20Balance%20Sheet%20Reports\WC\4th%20Quarter\WC-RC%20December%202010%20Add%20Entry%20Cash%201%2019%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1.06%20ALLOC%20METHO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%20-%20to%20be%20filed%20December%201,%202007\2007%20GRC%20Post%20Filing\As%20Filed%20with%20Corrections\CORRECTION%20NEEDED%204.09G%20Miscellaneous%20Operating%20Expens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46\Costs%20not%20in%20AURORA%2006GRC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NOT%20USED%20-%202007%20GRC\4.04G%20Pass%20Through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07%20JE143\12-2007\12-07%20Elec_Unb%20(93.3%25%205%20months)%20fin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3-2012\03-12%20Elec_Unb%20(93.1%25%208%20months)%20Preliminar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2-2012\UBR-GAS%2002-201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Rate%20Changes\Revenue%20Impacts\2013\Data\01-2013%20Unbilled%20Revenue%20Calculat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riorRateCases\%23%202010%20GTIF\Original2010GTIF-Oct\Models%20&amp;%20Adjustments%20Oct-10%20filing\3.03%203.04%20RB%20&amp;%20WC-RC%20June%2010%20Working%20Fil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ERB"/>
      <sheetName val="GRB"/>
      <sheetName val="CWC"/>
      <sheetName val="BS"/>
      <sheetName val="Attachment A Page 1"/>
      <sheetName val="Attachment A Page 2"/>
      <sheetName val="Summary of Tax Adjustment"/>
      <sheetName val="ADIT Summary for Electric"/>
      <sheetName val="ADIT Summary for Gas"/>
      <sheetName val="Summary Flux sheet"/>
      <sheetName val="Gas Flux Analysis"/>
      <sheetName val="El Flux Analysis"/>
      <sheetName val="El RB Recon to WC"/>
      <sheetName val="Gas RB Recon to WC"/>
      <sheetName val="PPXLSaveData0"/>
      <sheetName val="Chg Code"/>
      <sheetName val="PPXLFunctions"/>
      <sheetName val="PPXLOpen"/>
      <sheetName val="E Recon PWR Plt"/>
      <sheetName val="G Recon PWR Plt"/>
      <sheetName val="E Input"/>
      <sheetName val="G Input"/>
      <sheetName val="Power Plant Info"/>
      <sheetName val="GasMerchInv"/>
      <sheetName val="Sep10"/>
      <sheetName val="Oct10"/>
      <sheetName val="Nov10"/>
      <sheetName val="Dec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Q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</row>
        <row r="8"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</row>
        <row r="9"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</row>
        <row r="10"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</row>
        <row r="11"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</row>
        <row r="12"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</row>
        <row r="13"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BI14">
            <v>6334069319.2900009</v>
          </cell>
          <cell r="BJ14">
            <v>6356329199.1050005</v>
          </cell>
          <cell r="BK14">
            <v>6379490896.6029167</v>
          </cell>
          <cell r="BL14">
            <v>6404380216.2895823</v>
          </cell>
          <cell r="BM14">
            <v>6434801336.3270836</v>
          </cell>
          <cell r="BN14">
            <v>6471625304.7104158</v>
          </cell>
        </row>
        <row r="15">
          <cell r="BI15">
            <v>2559210518.9666662</v>
          </cell>
          <cell r="BJ15">
            <v>2569017343.1566663</v>
          </cell>
          <cell r="BK15">
            <v>2578851210.6858335</v>
          </cell>
          <cell r="BL15">
            <v>2589485886.4900002</v>
          </cell>
          <cell r="BM15">
            <v>2601050452.6916666</v>
          </cell>
          <cell r="BN15">
            <v>2611968389.1312504</v>
          </cell>
        </row>
        <row r="16">
          <cell r="BI16">
            <v>496038676.6295833</v>
          </cell>
          <cell r="BJ16">
            <v>480137917.56041664</v>
          </cell>
          <cell r="BK16">
            <v>464160704.68374997</v>
          </cell>
          <cell r="BL16">
            <v>449423694.88541669</v>
          </cell>
          <cell r="BM16">
            <v>436078247.2520833</v>
          </cell>
          <cell r="BN16">
            <v>424880370.61374998</v>
          </cell>
        </row>
        <row r="17"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</row>
        <row r="18">
          <cell r="BI18">
            <v>6061781.7416666672</v>
          </cell>
          <cell r="BJ18">
            <v>4892638.9424999999</v>
          </cell>
          <cell r="BK18">
            <v>3752529.895</v>
          </cell>
          <cell r="BL18">
            <v>2639795.5275000003</v>
          </cell>
          <cell r="BM18">
            <v>1552362.000416667</v>
          </cell>
          <cell r="BN18">
            <v>507433.3775</v>
          </cell>
        </row>
        <row r="19">
          <cell r="BI19">
            <v>19730246.680000003</v>
          </cell>
          <cell r="BJ19">
            <v>16095099.406666666</v>
          </cell>
          <cell r="BK19">
            <v>12484638.76</v>
          </cell>
          <cell r="BL19">
            <v>8893809.8591666669</v>
          </cell>
          <cell r="BM19">
            <v>5317322.7124999994</v>
          </cell>
          <cell r="BN19">
            <v>1766302.9000000001</v>
          </cell>
        </row>
        <row r="20">
          <cell r="BI20">
            <v>411438.76666666666</v>
          </cell>
          <cell r="BJ20">
            <v>328410.22875000001</v>
          </cell>
          <cell r="BK20">
            <v>249036.46166666667</v>
          </cell>
          <cell r="BL20">
            <v>174001.13541666666</v>
          </cell>
          <cell r="BM20">
            <v>103304.25</v>
          </cell>
          <cell r="BN20">
            <v>34434.75</v>
          </cell>
        </row>
        <row r="21"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</row>
        <row r="22"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</row>
        <row r="23"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</row>
        <row r="24"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</row>
        <row r="25"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</row>
        <row r="26"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</row>
        <row r="27">
          <cell r="BI27">
            <v>23844297.967916667</v>
          </cell>
          <cell r="BJ27">
            <v>24813762.262916669</v>
          </cell>
          <cell r="BK27">
            <v>25847138.007499997</v>
          </cell>
          <cell r="BL27">
            <v>26888372.1525</v>
          </cell>
          <cell r="BM27">
            <v>27901108.549166661</v>
          </cell>
          <cell r="BN27">
            <v>28549726.323333334</v>
          </cell>
        </row>
        <row r="28">
          <cell r="BI28">
            <v>14077731.104166666</v>
          </cell>
          <cell r="BJ28">
            <v>15092355.132916668</v>
          </cell>
          <cell r="BK28">
            <v>16106278.734166667</v>
          </cell>
          <cell r="BL28">
            <v>17120021.755000003</v>
          </cell>
          <cell r="BM28">
            <v>18132975.035</v>
          </cell>
          <cell r="BN28">
            <v>19142306.217916671</v>
          </cell>
        </row>
        <row r="29"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BI30">
            <v>128610336.18499999</v>
          </cell>
          <cell r="BJ30">
            <v>138250369.1225</v>
          </cell>
          <cell r="BK30">
            <v>147319350.74375001</v>
          </cell>
          <cell r="BL30">
            <v>156722520.23749998</v>
          </cell>
          <cell r="BM30">
            <v>158640301.45041665</v>
          </cell>
          <cell r="BN30">
            <v>150099393.75958332</v>
          </cell>
        </row>
        <row r="31">
          <cell r="BI31">
            <v>29303307.22916666</v>
          </cell>
          <cell r="BJ31">
            <v>28338545.477916669</v>
          </cell>
          <cell r="BK31">
            <v>27163446.916666668</v>
          </cell>
          <cell r="BL31">
            <v>25373280.135416668</v>
          </cell>
          <cell r="BM31">
            <v>22944836.616666663</v>
          </cell>
          <cell r="BN31">
            <v>21153657.152916666</v>
          </cell>
        </row>
        <row r="32"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346293.81583333336</v>
          </cell>
        </row>
        <row r="33"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</row>
        <row r="34"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</row>
        <row r="35"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</row>
        <row r="36">
          <cell r="BI36">
            <v>5830547.8329166668</v>
          </cell>
          <cell r="BJ36">
            <v>6236546.7808333337</v>
          </cell>
          <cell r="BK36">
            <v>6604590.3724999996</v>
          </cell>
          <cell r="BL36">
            <v>6835691.9233333319</v>
          </cell>
          <cell r="BM36">
            <v>6858236.824583333</v>
          </cell>
          <cell r="BN36">
            <v>6622263.6254166663</v>
          </cell>
        </row>
        <row r="37">
          <cell r="BI37">
            <v>51997.401249999995</v>
          </cell>
          <cell r="BJ37">
            <v>57614.222083333327</v>
          </cell>
          <cell r="BK37">
            <v>63231.042916666658</v>
          </cell>
          <cell r="BL37">
            <v>66676.431666666656</v>
          </cell>
          <cell r="BM37">
            <v>67357.62999999999</v>
          </cell>
          <cell r="BN37">
            <v>64593.439583333326</v>
          </cell>
        </row>
        <row r="38">
          <cell r="BI38">
            <v>12602.756249999999</v>
          </cell>
          <cell r="BJ38">
            <v>14283.123749999999</v>
          </cell>
          <cell r="BK38">
            <v>15963.491249999999</v>
          </cell>
          <cell r="BL38">
            <v>17643.858749999999</v>
          </cell>
          <cell r="BM38">
            <v>19324.22625</v>
          </cell>
          <cell r="BN38">
            <v>19324.22625</v>
          </cell>
        </row>
        <row r="39">
          <cell r="BN39">
            <v>-16406.25</v>
          </cell>
        </row>
        <row r="40">
          <cell r="BN40">
            <v>55002.75</v>
          </cell>
        </row>
        <row r="41">
          <cell r="BI41">
            <v>10777246.981250001</v>
          </cell>
          <cell r="BJ41">
            <v>11428259.290000001</v>
          </cell>
          <cell r="BK41">
            <v>11896083.672499999</v>
          </cell>
          <cell r="BL41">
            <v>12279514.016666666</v>
          </cell>
          <cell r="BM41">
            <v>12731865.690833336</v>
          </cell>
          <cell r="BN41">
            <v>12983367.46125</v>
          </cell>
        </row>
        <row r="42">
          <cell r="BI42">
            <v>12451841.220416667</v>
          </cell>
          <cell r="BJ42">
            <v>11940806.218333336</v>
          </cell>
          <cell r="BK42">
            <v>11321640.363333331</v>
          </cell>
          <cell r="BL42">
            <v>10641148.800833333</v>
          </cell>
          <cell r="BM42">
            <v>10132876.737083333</v>
          </cell>
          <cell r="BN42">
            <v>9969236.7804166693</v>
          </cell>
        </row>
        <row r="43">
          <cell r="BI43">
            <v>306629271.53500003</v>
          </cell>
          <cell r="BJ43">
            <v>314219329.07333332</v>
          </cell>
          <cell r="BK43">
            <v>324210718.64500004</v>
          </cell>
          <cell r="BL43">
            <v>337322577.7304166</v>
          </cell>
          <cell r="BM43">
            <v>353195672.48124999</v>
          </cell>
          <cell r="BN43">
            <v>374851324.17666656</v>
          </cell>
        </row>
        <row r="44">
          <cell r="BI44">
            <v>27432122.343333334</v>
          </cell>
          <cell r="BJ44">
            <v>27289688.444999993</v>
          </cell>
          <cell r="BK44">
            <v>26737813.644583333</v>
          </cell>
          <cell r="BL44">
            <v>26488477.952916667</v>
          </cell>
          <cell r="BM44">
            <v>26259042.457083341</v>
          </cell>
          <cell r="BN44">
            <v>25634264.585416671</v>
          </cell>
        </row>
        <row r="45">
          <cell r="BI45">
            <v>41359354.529999994</v>
          </cell>
          <cell r="BJ45">
            <v>40210043.45791667</v>
          </cell>
          <cell r="BK45">
            <v>39132511.266666666</v>
          </cell>
          <cell r="BL45">
            <v>38111742.399583332</v>
          </cell>
          <cell r="BM45">
            <v>36928421.3125</v>
          </cell>
          <cell r="BN45">
            <v>36064075.972083338</v>
          </cell>
        </row>
        <row r="46"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</row>
        <row r="47"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</row>
        <row r="48"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</row>
        <row r="49"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</row>
        <row r="50"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</row>
        <row r="53"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</row>
        <row r="54"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</row>
        <row r="55"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</row>
        <row r="56">
          <cell r="BI56">
            <v>-44415479.125</v>
          </cell>
          <cell r="BJ56">
            <v>-44325870.208333336</v>
          </cell>
          <cell r="BK56">
            <v>-44294076.791666664</v>
          </cell>
          <cell r="BL56">
            <v>-44320098.875</v>
          </cell>
          <cell r="BM56">
            <v>-44346120.958333336</v>
          </cell>
          <cell r="BN56">
            <v>-44268915.458333336</v>
          </cell>
        </row>
        <row r="57">
          <cell r="BI57">
            <v>-130314397.875</v>
          </cell>
          <cell r="BJ57">
            <v>-131931041.125</v>
          </cell>
          <cell r="BK57">
            <v>-133603787.875</v>
          </cell>
          <cell r="BL57">
            <v>-135332638.125</v>
          </cell>
          <cell r="BM57">
            <v>-137061488.375</v>
          </cell>
          <cell r="BN57">
            <v>-138865911.5</v>
          </cell>
        </row>
        <row r="58">
          <cell r="BI58">
            <v>44415479.125</v>
          </cell>
          <cell r="BJ58">
            <v>44325870.208333336</v>
          </cell>
          <cell r="BK58">
            <v>44294076.791666664</v>
          </cell>
          <cell r="BL58">
            <v>44320098.875</v>
          </cell>
          <cell r="BM58">
            <v>44346120.958333336</v>
          </cell>
          <cell r="BN58">
            <v>44268915.458333336</v>
          </cell>
        </row>
        <row r="59">
          <cell r="BI59">
            <v>130314397.875</v>
          </cell>
          <cell r="BJ59">
            <v>131931041.125</v>
          </cell>
          <cell r="BK59">
            <v>133603787.875</v>
          </cell>
          <cell r="BL59">
            <v>135332638.125</v>
          </cell>
          <cell r="BM59">
            <v>137061488.375</v>
          </cell>
          <cell r="BN59">
            <v>138865911.5</v>
          </cell>
        </row>
        <row r="60"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</row>
        <row r="61"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</row>
        <row r="62"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BI63">
            <v>-2521152841.8320832</v>
          </cell>
          <cell r="BJ63">
            <v>-2528690264.4454169</v>
          </cell>
          <cell r="BK63">
            <v>-2536354721.5520835</v>
          </cell>
          <cell r="BL63">
            <v>-2545237850.884583</v>
          </cell>
          <cell r="BM63">
            <v>-2555064160.2637496</v>
          </cell>
          <cell r="BN63">
            <v>-2565101768.2633338</v>
          </cell>
        </row>
        <row r="64">
          <cell r="BI64">
            <v>-823888988.88458335</v>
          </cell>
          <cell r="BJ64">
            <v>-828179665.59958327</v>
          </cell>
          <cell r="BK64">
            <v>-832466168.29041672</v>
          </cell>
          <cell r="BL64">
            <v>-837807484.83958328</v>
          </cell>
          <cell r="BM64">
            <v>-844228065.00874996</v>
          </cell>
          <cell r="BN64">
            <v>-850516923.55999994</v>
          </cell>
        </row>
        <row r="65">
          <cell r="BI65">
            <v>-29780026.245000001</v>
          </cell>
          <cell r="BJ65">
            <v>-28811456.856249999</v>
          </cell>
          <cell r="BK65">
            <v>-27887404.155000001</v>
          </cell>
          <cell r="BL65">
            <v>-28242511.989999998</v>
          </cell>
          <cell r="BM65">
            <v>-29881311.223333333</v>
          </cell>
          <cell r="BN65">
            <v>-31617187.669166669</v>
          </cell>
        </row>
        <row r="66">
          <cell r="BI66">
            <v>4513756.6820833338</v>
          </cell>
          <cell r="BJ66">
            <v>4952240.1404166669</v>
          </cell>
          <cell r="BK66">
            <v>5411796.4087500004</v>
          </cell>
          <cell r="BL66">
            <v>6002493.6520833336</v>
          </cell>
          <cell r="BM66">
            <v>6735097.2166666659</v>
          </cell>
          <cell r="BN66">
            <v>7154026.0049999999</v>
          </cell>
        </row>
        <row r="67">
          <cell r="BI67">
            <v>88711.004166666666</v>
          </cell>
          <cell r="BJ67">
            <v>89542.27</v>
          </cell>
          <cell r="BK67">
            <v>90641.092500000013</v>
          </cell>
          <cell r="BL67">
            <v>92047.970416666663</v>
          </cell>
          <cell r="BM67">
            <v>93649.714166666658</v>
          </cell>
          <cell r="BN67">
            <v>85073.349166666667</v>
          </cell>
        </row>
        <row r="68">
          <cell r="BI68">
            <v>995933.71583333332</v>
          </cell>
          <cell r="BJ68">
            <v>956438.9954166665</v>
          </cell>
          <cell r="BK68">
            <v>937017.7333333334</v>
          </cell>
          <cell r="BL68">
            <v>916617.85875000013</v>
          </cell>
          <cell r="BM68">
            <v>874607.22624999995</v>
          </cell>
          <cell r="BN68">
            <v>859531.65875000006</v>
          </cell>
        </row>
        <row r="69"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</row>
        <row r="71"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</row>
        <row r="72"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</row>
        <row r="73"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</row>
        <row r="74"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</row>
        <row r="75">
          <cell r="BI75">
            <v>-12957074.024166666</v>
          </cell>
          <cell r="BJ75">
            <v>-12979133.546666667</v>
          </cell>
          <cell r="BK75">
            <v>-12996124.295416666</v>
          </cell>
          <cell r="BL75">
            <v>-13034286.513333334</v>
          </cell>
          <cell r="BM75">
            <v>-13082533.899166666</v>
          </cell>
          <cell r="BN75">
            <v>-13237797.335833333</v>
          </cell>
        </row>
        <row r="76">
          <cell r="BI76">
            <v>-9971691.4083333332</v>
          </cell>
          <cell r="BJ76">
            <v>-9579045.5116666667</v>
          </cell>
          <cell r="BK76">
            <v>-9187498.7158333343</v>
          </cell>
          <cell r="BL76">
            <v>-8798286.7895833347</v>
          </cell>
          <cell r="BM76">
            <v>-8411559.9329166654</v>
          </cell>
          <cell r="BN76">
            <v>-8080679.432083332</v>
          </cell>
        </row>
        <row r="77">
          <cell r="BI77">
            <v>-248170550.25624999</v>
          </cell>
          <cell r="BJ77">
            <v>-231848349.74375001</v>
          </cell>
          <cell r="BK77">
            <v>-215213549.38416663</v>
          </cell>
          <cell r="BL77">
            <v>-198368221.77458334</v>
          </cell>
          <cell r="BM77">
            <v>-181377192.55416667</v>
          </cell>
          <cell r="BN77">
            <v>-166457900.03</v>
          </cell>
        </row>
        <row r="78">
          <cell r="BI78">
            <v>946172.25</v>
          </cell>
          <cell r="BJ78">
            <v>946172.25</v>
          </cell>
          <cell r="BK78">
            <v>946172.25</v>
          </cell>
          <cell r="BL78">
            <v>946172.25</v>
          </cell>
          <cell r="BM78">
            <v>946172.25</v>
          </cell>
          <cell r="BN78">
            <v>946172.25</v>
          </cell>
        </row>
        <row r="79"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BI80">
            <v>302358.00999999995</v>
          </cell>
          <cell r="BJ80">
            <v>302358.00999999995</v>
          </cell>
          <cell r="BK80">
            <v>302358.00999999995</v>
          </cell>
          <cell r="BL80">
            <v>302358.00999999995</v>
          </cell>
          <cell r="BM80">
            <v>302358.00999999995</v>
          </cell>
          <cell r="BN80">
            <v>302358.00999999995</v>
          </cell>
        </row>
        <row r="81">
          <cell r="BI81">
            <v>76622596.840000018</v>
          </cell>
          <cell r="BJ81">
            <v>76622596.840000018</v>
          </cell>
          <cell r="BK81">
            <v>76622596.840000018</v>
          </cell>
          <cell r="BL81">
            <v>76622596.840000018</v>
          </cell>
          <cell r="BM81">
            <v>76622596.840000018</v>
          </cell>
          <cell r="BN81">
            <v>76622596.840000018</v>
          </cell>
        </row>
        <row r="82"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</row>
        <row r="83">
          <cell r="BI83">
            <v>156267933.79125002</v>
          </cell>
          <cell r="BJ83">
            <v>156418740.77833334</v>
          </cell>
          <cell r="BK83">
            <v>156569737.37708333</v>
          </cell>
          <cell r="BL83">
            <v>156721865.8458333</v>
          </cell>
          <cell r="BM83">
            <v>156872764.24166664</v>
          </cell>
          <cell r="BN83">
            <v>156951892.49208331</v>
          </cell>
        </row>
        <row r="84">
          <cell r="BI84">
            <v>16950332.900000002</v>
          </cell>
          <cell r="BJ84">
            <v>16950332.900000002</v>
          </cell>
          <cell r="BK84">
            <v>16950332.900000002</v>
          </cell>
          <cell r="BL84">
            <v>16950332.900000002</v>
          </cell>
          <cell r="BM84">
            <v>16950332.900000002</v>
          </cell>
          <cell r="BN84">
            <v>16950332.900000002</v>
          </cell>
        </row>
        <row r="85"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</row>
        <row r="86">
          <cell r="BI86">
            <v>-721139</v>
          </cell>
          <cell r="BJ86">
            <v>-723289</v>
          </cell>
          <cell r="BK86">
            <v>-725439</v>
          </cell>
          <cell r="BL86">
            <v>-727589</v>
          </cell>
          <cell r="BM86">
            <v>-729739</v>
          </cell>
          <cell r="BN86">
            <v>-731889</v>
          </cell>
        </row>
        <row r="87"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</row>
        <row r="88">
          <cell r="BI88">
            <v>-283732.32999999996</v>
          </cell>
          <cell r="BJ88">
            <v>-284665.65999999997</v>
          </cell>
          <cell r="BK88">
            <v>-285598.99</v>
          </cell>
          <cell r="BL88">
            <v>-286532.32</v>
          </cell>
          <cell r="BM88">
            <v>-287465.65000000002</v>
          </cell>
          <cell r="BN88">
            <v>-288398.98000000004</v>
          </cell>
        </row>
        <row r="89">
          <cell r="BI89">
            <v>-42798113.659999989</v>
          </cell>
          <cell r="BJ89">
            <v>-43019188.659999989</v>
          </cell>
          <cell r="BK89">
            <v>-43240263.659999989</v>
          </cell>
          <cell r="BL89">
            <v>-43461338.659999989</v>
          </cell>
          <cell r="BM89">
            <v>-43682413.659999989</v>
          </cell>
          <cell r="BN89">
            <v>-43903488.659999989</v>
          </cell>
        </row>
        <row r="90">
          <cell r="BI90">
            <v>-5255971.1333333328</v>
          </cell>
          <cell r="BJ90">
            <v>-5639350.8595833331</v>
          </cell>
          <cell r="BK90">
            <v>-6023100.6758333333</v>
          </cell>
          <cell r="BL90">
            <v>-6407223.3562499993</v>
          </cell>
          <cell r="BM90">
            <v>-6791715.8858333332</v>
          </cell>
          <cell r="BN90">
            <v>-7176402.3575000009</v>
          </cell>
        </row>
        <row r="91">
          <cell r="BI91">
            <v>-2273481.864583333</v>
          </cell>
          <cell r="BJ91">
            <v>-2464216.6458333335</v>
          </cell>
          <cell r="BK91">
            <v>-2654907.9550000001</v>
          </cell>
          <cell r="BL91">
            <v>-2845555.7920833337</v>
          </cell>
          <cell r="BM91">
            <v>-3036160.157083333</v>
          </cell>
          <cell r="BN91">
            <v>-3226721.0499999993</v>
          </cell>
        </row>
        <row r="92"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</row>
        <row r="93">
          <cell r="BI93">
            <v>7570953.3075000001</v>
          </cell>
          <cell r="BJ93">
            <v>7620814.5687500006</v>
          </cell>
          <cell r="BK93">
            <v>7671003.925416667</v>
          </cell>
          <cell r="BL93">
            <v>7720928.5445833327</v>
          </cell>
          <cell r="BM93">
            <v>7769606.144166667</v>
          </cell>
          <cell r="BN93">
            <v>7815443.3104166677</v>
          </cell>
        </row>
        <row r="94"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</row>
        <row r="95"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</row>
        <row r="96">
          <cell r="BI96">
            <v>-106874.45416666666</v>
          </cell>
          <cell r="BJ96">
            <v>-112183.11583333334</v>
          </cell>
          <cell r="BK96">
            <v>-116190.06499999999</v>
          </cell>
          <cell r="BL96">
            <v>-118685.36041666666</v>
          </cell>
          <cell r="BM96">
            <v>-120858.11916666666</v>
          </cell>
          <cell r="BN96">
            <v>-122064.89083333332</v>
          </cell>
        </row>
        <row r="97">
          <cell r="BI97">
            <v>3174484.7812500005</v>
          </cell>
          <cell r="BJ97">
            <v>3230753.820416667</v>
          </cell>
          <cell r="BK97">
            <v>3287022.8595833336</v>
          </cell>
          <cell r="BL97">
            <v>3343291.8987500011</v>
          </cell>
          <cell r="BM97">
            <v>3399560.9379166677</v>
          </cell>
          <cell r="BN97">
            <v>3468342.581666667</v>
          </cell>
        </row>
        <row r="98"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</row>
        <row r="99">
          <cell r="BI99">
            <v>-493620.80125000008</v>
          </cell>
          <cell r="BJ99">
            <v>-499874.11874999997</v>
          </cell>
          <cell r="BK99">
            <v>-506127.43625000003</v>
          </cell>
          <cell r="BL99">
            <v>-512386.3658333334</v>
          </cell>
          <cell r="BM99">
            <v>-518650.90750000003</v>
          </cell>
          <cell r="BN99">
            <v>-536028.44458333333</v>
          </cell>
        </row>
        <row r="100">
          <cell r="BI100">
            <v>52609310.050833322</v>
          </cell>
          <cell r="BJ100">
            <v>52095010.459166668</v>
          </cell>
          <cell r="BK100">
            <v>51577652.177083336</v>
          </cell>
          <cell r="BL100">
            <v>51057235.204583339</v>
          </cell>
          <cell r="BM100">
            <v>50536818.232083328</v>
          </cell>
          <cell r="BN100">
            <v>50141831.549583338</v>
          </cell>
        </row>
        <row r="101"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</row>
        <row r="102">
          <cell r="BI102">
            <v>100000</v>
          </cell>
          <cell r="BJ102">
            <v>100000</v>
          </cell>
          <cell r="BK102">
            <v>100000</v>
          </cell>
          <cell r="BL102">
            <v>100000</v>
          </cell>
          <cell r="BM102">
            <v>100000</v>
          </cell>
          <cell r="BN102">
            <v>100000</v>
          </cell>
        </row>
        <row r="103">
          <cell r="BI103">
            <v>65052311.750416674</v>
          </cell>
          <cell r="BJ103">
            <v>65285654.831666678</v>
          </cell>
          <cell r="BK103">
            <v>65439268.46541667</v>
          </cell>
          <cell r="BL103">
            <v>65513172.007916667</v>
          </cell>
          <cell r="BM103">
            <v>65587075.550416671</v>
          </cell>
          <cell r="BN103">
            <v>65675844.443750001</v>
          </cell>
        </row>
        <row r="104">
          <cell r="BI104">
            <v>-100000</v>
          </cell>
          <cell r="BJ104">
            <v>-100000</v>
          </cell>
          <cell r="BK104">
            <v>-100000</v>
          </cell>
          <cell r="BL104">
            <v>-100000</v>
          </cell>
          <cell r="BM104">
            <v>-100000</v>
          </cell>
          <cell r="BN104">
            <v>-100000</v>
          </cell>
        </row>
        <row r="105">
          <cell r="BI105">
            <v>-2764.998333333333</v>
          </cell>
          <cell r="BJ105">
            <v>-2475.4749999999999</v>
          </cell>
          <cell r="BK105">
            <v>-2185.9516666666664</v>
          </cell>
          <cell r="BL105">
            <v>-2041.1899999999998</v>
          </cell>
          <cell r="BM105">
            <v>-2041.1899999999998</v>
          </cell>
          <cell r="BN105">
            <v>-1956.1404166666669</v>
          </cell>
        </row>
        <row r="106"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</row>
        <row r="107">
          <cell r="BI107">
            <v>3111.0450000000001</v>
          </cell>
          <cell r="BJ107">
            <v>2918.6749999999997</v>
          </cell>
          <cell r="BK107">
            <v>2773.3162499999999</v>
          </cell>
          <cell r="BL107">
            <v>2674.9687499999995</v>
          </cell>
          <cell r="BM107">
            <v>2576.6212499999997</v>
          </cell>
          <cell r="BN107">
            <v>2417.2262499999997</v>
          </cell>
        </row>
        <row r="108">
          <cell r="BI108">
            <v>940052.96791666665</v>
          </cell>
          <cell r="BJ108">
            <v>940869.12416666688</v>
          </cell>
          <cell r="BK108">
            <v>937404.81</v>
          </cell>
          <cell r="BL108">
            <v>934640.01083333336</v>
          </cell>
          <cell r="BM108">
            <v>933436.1920833335</v>
          </cell>
          <cell r="BN108">
            <v>931791.14</v>
          </cell>
        </row>
        <row r="109"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BI110">
            <v>3455360.3991666664</v>
          </cell>
          <cell r="BJ110">
            <v>3454804.0079166666</v>
          </cell>
          <cell r="BK110">
            <v>3340102.2225000001</v>
          </cell>
          <cell r="BL110">
            <v>3113336.6091666669</v>
          </cell>
          <cell r="BM110">
            <v>2890047.0491666663</v>
          </cell>
          <cell r="BN110">
            <v>2667723.3970833337</v>
          </cell>
        </row>
        <row r="111"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</row>
        <row r="112"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</row>
        <row r="113"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</row>
        <row r="114"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</row>
        <row r="115">
          <cell r="BI115">
            <v>3190.2462499999997</v>
          </cell>
          <cell r="BJ115">
            <v>2730.6237499999993</v>
          </cell>
          <cell r="BK115">
            <v>2271.0012499999998</v>
          </cell>
          <cell r="BL115">
            <v>1956.1404166666669</v>
          </cell>
          <cell r="BM115">
            <v>1786.0412500000002</v>
          </cell>
          <cell r="BN115">
            <v>1615.9420833333336</v>
          </cell>
        </row>
        <row r="116"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</row>
        <row r="119"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</row>
        <row r="120"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</row>
        <row r="121"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</row>
        <row r="122"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</row>
        <row r="123"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</row>
        <row r="124"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</row>
        <row r="125"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</row>
        <row r="126"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</row>
        <row r="127">
          <cell r="BI127">
            <v>67009.330416666679</v>
          </cell>
          <cell r="BJ127">
            <v>61334.409583333327</v>
          </cell>
          <cell r="BK127">
            <v>54305.212083333325</v>
          </cell>
          <cell r="BL127">
            <v>47223.842083333329</v>
          </cell>
          <cell r="BM127">
            <v>40316.787499999999</v>
          </cell>
          <cell r="BN127">
            <v>39278.046666666669</v>
          </cell>
        </row>
        <row r="128">
          <cell r="BI128">
            <v>1373323.2704166668</v>
          </cell>
          <cell r="BJ128">
            <v>1317783.0349999999</v>
          </cell>
          <cell r="BK128">
            <v>1232845.5783333334</v>
          </cell>
          <cell r="BL128">
            <v>1167125.4808333332</v>
          </cell>
          <cell r="BM128">
            <v>1156400.1633333333</v>
          </cell>
          <cell r="BN128">
            <v>1142494.8674999999</v>
          </cell>
        </row>
        <row r="129">
          <cell r="BI129">
            <v>12403.469166666669</v>
          </cell>
          <cell r="BJ129">
            <v>11758.592500000001</v>
          </cell>
          <cell r="BK129">
            <v>11281.253333333334</v>
          </cell>
          <cell r="BL129">
            <v>10679.407499999999</v>
          </cell>
          <cell r="BM129">
            <v>10516.776666666667</v>
          </cell>
          <cell r="BN129">
            <v>10882.470833333333</v>
          </cell>
        </row>
        <row r="130"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</row>
        <row r="131"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</row>
        <row r="132"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</row>
        <row r="133"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</row>
        <row r="134">
          <cell r="BI134">
            <v>8499217.4579166677</v>
          </cell>
          <cell r="BJ134">
            <v>8470271.5887499992</v>
          </cell>
          <cell r="BK134">
            <v>8528829.840416668</v>
          </cell>
          <cell r="BL134">
            <v>8515893.1599999983</v>
          </cell>
          <cell r="BM134">
            <v>8436292.3358333334</v>
          </cell>
          <cell r="BN134">
            <v>8127030.7708333321</v>
          </cell>
        </row>
        <row r="135">
          <cell r="BI135">
            <v>43920.323333333326</v>
          </cell>
          <cell r="BJ135">
            <v>36693.935833333329</v>
          </cell>
          <cell r="BK135">
            <v>24557.562916666666</v>
          </cell>
          <cell r="BL135">
            <v>20038.576250000002</v>
          </cell>
          <cell r="BM135">
            <v>9414.4774999999991</v>
          </cell>
          <cell r="BN135">
            <v>-1617.0174999999999</v>
          </cell>
        </row>
        <row r="136">
          <cell r="BI136">
            <v>7554756.5320833325</v>
          </cell>
          <cell r="BJ136">
            <v>7989046.9954166673</v>
          </cell>
          <cell r="BK136">
            <v>8638584.2012499999</v>
          </cell>
          <cell r="BL136">
            <v>9138039.6504166666</v>
          </cell>
          <cell r="BM136">
            <v>9107101.3641666677</v>
          </cell>
          <cell r="BN136">
            <v>9113802.2383333333</v>
          </cell>
        </row>
        <row r="137">
          <cell r="BI137">
            <v>614694.25458333327</v>
          </cell>
          <cell r="BJ137">
            <v>622825.5854166667</v>
          </cell>
          <cell r="BK137">
            <v>650664.43875000009</v>
          </cell>
          <cell r="BL137">
            <v>688789.82583333354</v>
          </cell>
          <cell r="BM137">
            <v>731674.49958333338</v>
          </cell>
          <cell r="BN137">
            <v>738820.40958333341</v>
          </cell>
        </row>
        <row r="138"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</row>
        <row r="139"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</row>
        <row r="140">
          <cell r="BI140">
            <v>390.10666666666674</v>
          </cell>
          <cell r="BJ140">
            <v>184.96625000000003</v>
          </cell>
          <cell r="BK140">
            <v>4.7237499999999999</v>
          </cell>
          <cell r="BL140">
            <v>4.5133333333333328</v>
          </cell>
          <cell r="BM140">
            <v>4.5133333333333328</v>
          </cell>
          <cell r="BN140">
            <v>2.2566666666666664</v>
          </cell>
        </row>
        <row r="141"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</row>
        <row r="142">
          <cell r="BI142">
            <v>182.20708333333323</v>
          </cell>
          <cell r="BJ142">
            <v>676.03416666666669</v>
          </cell>
          <cell r="BK142">
            <v>585.74874999999997</v>
          </cell>
          <cell r="BL142">
            <v>350.76208333333329</v>
          </cell>
          <cell r="BM142">
            <v>141.78791666666666</v>
          </cell>
          <cell r="BN142">
            <v>34.704166666666666</v>
          </cell>
        </row>
        <row r="143">
          <cell r="BI143">
            <v>-468496.49333333335</v>
          </cell>
          <cell r="BJ143">
            <v>-468496.2120833334</v>
          </cell>
          <cell r="BK143">
            <v>-468489.62333333335</v>
          </cell>
          <cell r="BL143">
            <v>-468851.27000000008</v>
          </cell>
          <cell r="BM143">
            <v>-469103.51791666675</v>
          </cell>
          <cell r="BN143">
            <v>-469375.71666666673</v>
          </cell>
        </row>
        <row r="144"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</row>
        <row r="145">
          <cell r="BI145">
            <v>-14521100.083333334</v>
          </cell>
          <cell r="BJ145">
            <v>-14651665.116249999</v>
          </cell>
          <cell r="BK145">
            <v>-14762962.352083333</v>
          </cell>
          <cell r="BL145">
            <v>-14072778.494999999</v>
          </cell>
          <cell r="BM145">
            <v>-13288824.470416667</v>
          </cell>
          <cell r="BN145">
            <v>-12959725.042083336</v>
          </cell>
        </row>
        <row r="146">
          <cell r="BI146">
            <v>-1045316.4416666668</v>
          </cell>
          <cell r="BJ146">
            <v>-1039544.6095833333</v>
          </cell>
          <cell r="BK146">
            <v>-1037796.6470833333</v>
          </cell>
          <cell r="BL146">
            <v>-1028493.0629166667</v>
          </cell>
          <cell r="BM146">
            <v>-1018319.6454166668</v>
          </cell>
          <cell r="BN146">
            <v>-1010168.7583333333</v>
          </cell>
        </row>
        <row r="147">
          <cell r="BI147">
            <v>-101566.02250000001</v>
          </cell>
          <cell r="BJ147">
            <v>-101566.02250000001</v>
          </cell>
          <cell r="BK147">
            <v>-101566.02250000001</v>
          </cell>
          <cell r="BL147">
            <v>-101482.68916666666</v>
          </cell>
          <cell r="BM147">
            <v>-50582.177083333336</v>
          </cell>
          <cell r="BN147">
            <v>1323.2066666666667</v>
          </cell>
        </row>
        <row r="148">
          <cell r="BI148">
            <v>731.87916666666661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</row>
        <row r="149">
          <cell r="BI149">
            <v>54662.243750000001</v>
          </cell>
          <cell r="BJ149">
            <v>21699.69</v>
          </cell>
          <cell r="BK149">
            <v>653.38916666666671</v>
          </cell>
          <cell r="BL149">
            <v>56.175833333333337</v>
          </cell>
          <cell r="BM149">
            <v>11.424999999999999</v>
          </cell>
          <cell r="BN149">
            <v>0</v>
          </cell>
        </row>
        <row r="150">
          <cell r="BI150">
            <v>24779.759166666667</v>
          </cell>
          <cell r="BJ150">
            <v>27819.300833333331</v>
          </cell>
          <cell r="BK150">
            <v>31602.842499999999</v>
          </cell>
          <cell r="BL150">
            <v>36770.434583333328</v>
          </cell>
          <cell r="BM150">
            <v>41368.648333333331</v>
          </cell>
          <cell r="BN150">
            <v>45305.327499999992</v>
          </cell>
        </row>
        <row r="151">
          <cell r="BI151">
            <v>748303.89541666664</v>
          </cell>
          <cell r="BJ151">
            <v>809748.84583333333</v>
          </cell>
          <cell r="BK151">
            <v>840245.29791666672</v>
          </cell>
          <cell r="BL151">
            <v>840440.32208333316</v>
          </cell>
          <cell r="BM151">
            <v>845628.79416666657</v>
          </cell>
          <cell r="BN151">
            <v>833197.50041666673</v>
          </cell>
        </row>
        <row r="152">
          <cell r="BI152">
            <v>497126.89708333329</v>
          </cell>
          <cell r="BJ152">
            <v>495896.60541666672</v>
          </cell>
          <cell r="BK152">
            <v>496388.95624999999</v>
          </cell>
          <cell r="BL152">
            <v>494549.45958333329</v>
          </cell>
          <cell r="BM152">
            <v>499857.12375000003</v>
          </cell>
          <cell r="BN152">
            <v>484083.03333333338</v>
          </cell>
        </row>
        <row r="153"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</row>
        <row r="154"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</row>
        <row r="155"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</row>
        <row r="156">
          <cell r="BI156">
            <v>266793.34375</v>
          </cell>
          <cell r="BJ156">
            <v>278359.73166666675</v>
          </cell>
          <cell r="BK156">
            <v>278722.94291666668</v>
          </cell>
          <cell r="BL156">
            <v>269343.30000000005</v>
          </cell>
          <cell r="BM156">
            <v>263908.69916666666</v>
          </cell>
          <cell r="BN156">
            <v>259836.17666666667</v>
          </cell>
        </row>
        <row r="157"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</row>
        <row r="158"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</row>
        <row r="159">
          <cell r="BI159">
            <v>488742</v>
          </cell>
          <cell r="BJ159">
            <v>444825.33333333331</v>
          </cell>
          <cell r="BK159">
            <v>449075.33333333331</v>
          </cell>
          <cell r="BL159">
            <v>454992</v>
          </cell>
          <cell r="BM159">
            <v>461148.25</v>
          </cell>
          <cell r="BN159">
            <v>467502.41666666669</v>
          </cell>
        </row>
        <row r="160">
          <cell r="BI160">
            <v>-488742</v>
          </cell>
          <cell r="BJ160">
            <v>-444825.33333333331</v>
          </cell>
          <cell r="BK160">
            <v>-449075.33333333331</v>
          </cell>
          <cell r="BL160">
            <v>-454992</v>
          </cell>
          <cell r="BM160">
            <v>-461148.25</v>
          </cell>
          <cell r="BN160">
            <v>-467502.41666666669</v>
          </cell>
        </row>
        <row r="161"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</row>
        <row r="162"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</row>
        <row r="163"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</row>
        <row r="164"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</row>
        <row r="165"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</row>
        <row r="166">
          <cell r="BI166">
            <v>2111729.5387499998</v>
          </cell>
          <cell r="BJ166">
            <v>1974800.6808333332</v>
          </cell>
          <cell r="BK166">
            <v>1907280.2237499999</v>
          </cell>
          <cell r="BL166">
            <v>1910474.4325000001</v>
          </cell>
          <cell r="BM166">
            <v>1913512.2066666668</v>
          </cell>
          <cell r="BN166">
            <v>1915099.5037499995</v>
          </cell>
        </row>
        <row r="167"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</row>
        <row r="168"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</row>
        <row r="169"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</row>
        <row r="170"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</row>
        <row r="171">
          <cell r="BI171">
            <v>86924.210833333331</v>
          </cell>
          <cell r="BJ171">
            <v>65765.627500000002</v>
          </cell>
          <cell r="BK171">
            <v>44607.044166666667</v>
          </cell>
          <cell r="BL171">
            <v>23448.460833333334</v>
          </cell>
          <cell r="BM171">
            <v>11017.917916666667</v>
          </cell>
          <cell r="BN171">
            <v>8750</v>
          </cell>
        </row>
        <row r="172">
          <cell r="BI172">
            <v>59641.684999999976</v>
          </cell>
          <cell r="BJ172">
            <v>49600.198750000003</v>
          </cell>
          <cell r="BK172">
            <v>41902.900416666671</v>
          </cell>
          <cell r="BL172">
            <v>36549.49458333334</v>
          </cell>
          <cell r="BM172">
            <v>31195.464166666668</v>
          </cell>
          <cell r="BN172">
            <v>25928.921250000003</v>
          </cell>
        </row>
        <row r="173">
          <cell r="BI173">
            <v>781745.83333333337</v>
          </cell>
          <cell r="BJ173">
            <v>778420.83333333337</v>
          </cell>
          <cell r="BK173">
            <v>774054.16666666663</v>
          </cell>
          <cell r="BL173">
            <v>768645.83333333337</v>
          </cell>
          <cell r="BM173">
            <v>763237.5</v>
          </cell>
          <cell r="BN173">
            <v>757829.16666666663</v>
          </cell>
        </row>
        <row r="174"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</row>
        <row r="175">
          <cell r="BL175">
            <v>0</v>
          </cell>
          <cell r="BM175">
            <v>16406.25</v>
          </cell>
          <cell r="BN175">
            <v>49218.75</v>
          </cell>
        </row>
        <row r="176">
          <cell r="BI176">
            <v>12579261.058749998</v>
          </cell>
          <cell r="BJ176">
            <v>12143953.91375</v>
          </cell>
          <cell r="BK176">
            <v>11087957.921249999</v>
          </cell>
          <cell r="BL176">
            <v>10031961.928749999</v>
          </cell>
          <cell r="BM176">
            <v>8975965.9362499993</v>
          </cell>
          <cell r="BN176">
            <v>7919969.9437499987</v>
          </cell>
        </row>
        <row r="177"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</row>
        <row r="178">
          <cell r="BI178">
            <v>80000</v>
          </cell>
          <cell r="BJ178">
            <v>80000</v>
          </cell>
          <cell r="BK178">
            <v>80000</v>
          </cell>
          <cell r="BL178">
            <v>80000</v>
          </cell>
          <cell r="BM178">
            <v>80000</v>
          </cell>
          <cell r="BN178">
            <v>80000</v>
          </cell>
        </row>
        <row r="179">
          <cell r="BI179">
            <v>35117.666666666664</v>
          </cell>
          <cell r="BJ179">
            <v>36367.666666666664</v>
          </cell>
          <cell r="BK179">
            <v>37617.666666666664</v>
          </cell>
          <cell r="BL179">
            <v>38867.666666666664</v>
          </cell>
          <cell r="BM179">
            <v>40117.666666666664</v>
          </cell>
          <cell r="BN179">
            <v>40093.666666666664</v>
          </cell>
        </row>
        <row r="180">
          <cell r="BI180">
            <v>10000</v>
          </cell>
          <cell r="BJ180">
            <v>9333.3333333333339</v>
          </cell>
          <cell r="BK180">
            <v>8666.6666666666661</v>
          </cell>
          <cell r="BL180">
            <v>8000</v>
          </cell>
          <cell r="BM180">
            <v>7333.333333333333</v>
          </cell>
          <cell r="BN180">
            <v>6666.666666666667</v>
          </cell>
        </row>
        <row r="181"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</row>
        <row r="182"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</row>
        <row r="183">
          <cell r="BI183">
            <v>1001068.1466666668</v>
          </cell>
          <cell r="BJ183">
            <v>1055255.7916666667</v>
          </cell>
          <cell r="BK183">
            <v>1103978.7650000001</v>
          </cell>
          <cell r="BL183">
            <v>1140960.2266666668</v>
          </cell>
          <cell r="BM183">
            <v>1165358.5220833335</v>
          </cell>
          <cell r="BN183">
            <v>1095827.2595833333</v>
          </cell>
        </row>
        <row r="184">
          <cell r="BI184">
            <v>31200.126666666667</v>
          </cell>
          <cell r="BJ184">
            <v>37052.201666666668</v>
          </cell>
          <cell r="BK184">
            <v>42561.654999999999</v>
          </cell>
          <cell r="BL184">
            <v>47495.142500000009</v>
          </cell>
          <cell r="BM184">
            <v>52477.664166666676</v>
          </cell>
          <cell r="BN184">
            <v>58085.185833333344</v>
          </cell>
        </row>
        <row r="185">
          <cell r="BI185">
            <v>97842.837083333332</v>
          </cell>
          <cell r="BJ185">
            <v>97604.401249999995</v>
          </cell>
          <cell r="BK185">
            <v>97362.840416666659</v>
          </cell>
          <cell r="BL185">
            <v>97037.946249999994</v>
          </cell>
          <cell r="BM185">
            <v>96629.71875</v>
          </cell>
          <cell r="BN185">
            <v>96106.884583333333</v>
          </cell>
        </row>
        <row r="186">
          <cell r="BI186">
            <v>358074.57624999993</v>
          </cell>
          <cell r="BJ186">
            <v>353963.03833333333</v>
          </cell>
          <cell r="BK186">
            <v>329308.46750000003</v>
          </cell>
          <cell r="BL186">
            <v>319182.70291666669</v>
          </cell>
          <cell r="BM186">
            <v>317711.34374999994</v>
          </cell>
          <cell r="BN186">
            <v>313506.24124999996</v>
          </cell>
        </row>
        <row r="187">
          <cell r="BI187">
            <v>73353</v>
          </cell>
          <cell r="BJ187">
            <v>73353</v>
          </cell>
          <cell r="BK187">
            <v>73353</v>
          </cell>
          <cell r="BL187">
            <v>73353</v>
          </cell>
          <cell r="BM187">
            <v>73353</v>
          </cell>
          <cell r="BN187">
            <v>73353</v>
          </cell>
        </row>
        <row r="188">
          <cell r="BI188">
            <v>1340112.375</v>
          </cell>
          <cell r="BJ188">
            <v>1303870.125</v>
          </cell>
          <cell r="BK188">
            <v>1267627.875</v>
          </cell>
          <cell r="BL188">
            <v>1231385.625</v>
          </cell>
          <cell r="BM188">
            <v>1195143.375</v>
          </cell>
          <cell r="BN188">
            <v>1158901.125</v>
          </cell>
        </row>
        <row r="189">
          <cell r="BI189">
            <v>1092439.5833333333</v>
          </cell>
          <cell r="BJ189">
            <v>1081112.75</v>
          </cell>
          <cell r="BK189">
            <v>1069785.9166666667</v>
          </cell>
          <cell r="BL189">
            <v>1058459.0833333333</v>
          </cell>
          <cell r="BM189">
            <v>1047132.25</v>
          </cell>
          <cell r="BN189">
            <v>1035805.4166666666</v>
          </cell>
        </row>
        <row r="190"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</row>
        <row r="191"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</row>
        <row r="192"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</row>
        <row r="193">
          <cell r="BI193">
            <v>-7278.6716666666734</v>
          </cell>
          <cell r="BJ193">
            <v>-21744.181250000009</v>
          </cell>
          <cell r="BK193">
            <v>-42205.717499999999</v>
          </cell>
          <cell r="BL193">
            <v>-54847.219583333324</v>
          </cell>
          <cell r="BM193">
            <v>-65316.026249999995</v>
          </cell>
          <cell r="BN193">
            <v>-69173.034999999989</v>
          </cell>
        </row>
        <row r="194"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</row>
        <row r="195"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</row>
        <row r="196">
          <cell r="BI196">
            <v>1000</v>
          </cell>
          <cell r="BJ196">
            <v>1000</v>
          </cell>
          <cell r="BK196">
            <v>1000</v>
          </cell>
          <cell r="BL196">
            <v>1000</v>
          </cell>
          <cell r="BM196">
            <v>1000</v>
          </cell>
          <cell r="BN196">
            <v>1000</v>
          </cell>
        </row>
        <row r="197">
          <cell r="BN197">
            <v>416.66666666666669</v>
          </cell>
        </row>
        <row r="198"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</row>
        <row r="199"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</row>
        <row r="200">
          <cell r="BI200">
            <v>38163106.811249994</v>
          </cell>
          <cell r="BJ200">
            <v>30071402.096666664</v>
          </cell>
          <cell r="BK200">
            <v>27098485.429999996</v>
          </cell>
          <cell r="BL200">
            <v>24348485.429999996</v>
          </cell>
          <cell r="BM200">
            <v>21652652.096666668</v>
          </cell>
          <cell r="BN200">
            <v>19990152.096666668</v>
          </cell>
        </row>
        <row r="201"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</row>
        <row r="202">
          <cell r="BI202">
            <v>36452900.213333338</v>
          </cell>
          <cell r="BJ202">
            <v>40631380.784166671</v>
          </cell>
          <cell r="BK202">
            <v>44585843.72958333</v>
          </cell>
          <cell r="BL202">
            <v>45064058.71125</v>
          </cell>
          <cell r="BM202">
            <v>42497220.923333332</v>
          </cell>
          <cell r="BN202">
            <v>39730558.27041667</v>
          </cell>
        </row>
        <row r="203"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</row>
        <row r="204">
          <cell r="BI204">
            <v>750663.25416666653</v>
          </cell>
          <cell r="BJ204">
            <v>755677.35458333325</v>
          </cell>
          <cell r="BK204">
            <v>760661.97750000004</v>
          </cell>
          <cell r="BL204">
            <v>733186.62749999994</v>
          </cell>
          <cell r="BM204">
            <v>671288.90458333341</v>
          </cell>
          <cell r="BN204">
            <v>607396.32541666669</v>
          </cell>
        </row>
        <row r="205">
          <cell r="BI205">
            <v>2764.998333333333</v>
          </cell>
          <cell r="BJ205">
            <v>2475.4749999999999</v>
          </cell>
          <cell r="BK205">
            <v>2185.9516666666664</v>
          </cell>
          <cell r="BL205">
            <v>2041.1899999999998</v>
          </cell>
          <cell r="BM205">
            <v>2041.1899999999998</v>
          </cell>
          <cell r="BN205">
            <v>1956.1404166666669</v>
          </cell>
        </row>
        <row r="206">
          <cell r="BI206">
            <v>3038611.2758333334</v>
          </cell>
          <cell r="BJ206">
            <v>2678487.9720833334</v>
          </cell>
          <cell r="BK206">
            <v>2323663.3508333331</v>
          </cell>
          <cell r="BL206">
            <v>2011580.0199999998</v>
          </cell>
          <cell r="BM206">
            <v>1848700.7116666662</v>
          </cell>
          <cell r="BN206">
            <v>1798919.49</v>
          </cell>
        </row>
        <row r="207">
          <cell r="BI207">
            <v>1431533.5474999996</v>
          </cell>
          <cell r="BJ207">
            <v>1589683.7091666665</v>
          </cell>
          <cell r="BK207">
            <v>1745145.7575000003</v>
          </cell>
          <cell r="BL207">
            <v>1897513.93875</v>
          </cell>
          <cell r="BM207">
            <v>1970194.9037499998</v>
          </cell>
          <cell r="BN207">
            <v>1969279.8708333336</v>
          </cell>
        </row>
        <row r="208">
          <cell r="BI208">
            <v>-602314.58041666669</v>
          </cell>
          <cell r="BJ208">
            <v>-583652.00250000006</v>
          </cell>
          <cell r="BK208">
            <v>-560857.02583333326</v>
          </cell>
          <cell r="BL208">
            <v>-612119.29874999996</v>
          </cell>
          <cell r="BM208">
            <v>-646299.82208333327</v>
          </cell>
          <cell r="BN208">
            <v>-624288.90541666665</v>
          </cell>
        </row>
        <row r="209"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</row>
        <row r="210">
          <cell r="BI210">
            <v>146989643.00999999</v>
          </cell>
          <cell r="BJ210">
            <v>147224524.63583335</v>
          </cell>
          <cell r="BK210">
            <v>147297332.49666667</v>
          </cell>
          <cell r="BL210">
            <v>147653759.15416667</v>
          </cell>
          <cell r="BM210">
            <v>148014083.93666667</v>
          </cell>
          <cell r="BN210">
            <v>148447578.54291669</v>
          </cell>
        </row>
        <row r="211"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</row>
        <row r="212"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</row>
        <row r="213"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</row>
        <row r="214"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</row>
        <row r="215">
          <cell r="BI215">
            <v>78837659.370000005</v>
          </cell>
          <cell r="BJ215">
            <v>78206080.049166664</v>
          </cell>
          <cell r="BK215">
            <v>77519177.176249996</v>
          </cell>
          <cell r="BL215">
            <v>76834521.711249992</v>
          </cell>
          <cell r="BM215">
            <v>76271045.441666648</v>
          </cell>
          <cell r="BN215">
            <v>76122687.789583325</v>
          </cell>
        </row>
        <row r="216"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</row>
        <row r="217"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</row>
        <row r="218"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</row>
        <row r="219"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</row>
        <row r="220"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</row>
        <row r="221"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</row>
        <row r="222">
          <cell r="BI222">
            <v>-21130092.736666668</v>
          </cell>
          <cell r="BJ222">
            <v>-21124575.544166669</v>
          </cell>
          <cell r="BK222">
            <v>-20954944.760000002</v>
          </cell>
          <cell r="BL222">
            <v>-20721241.813333336</v>
          </cell>
          <cell r="BM222">
            <v>-20426351.068749998</v>
          </cell>
          <cell r="BN222">
            <v>-20192566.685416672</v>
          </cell>
        </row>
        <row r="223">
          <cell r="BI223">
            <v>5346.3108333333321</v>
          </cell>
          <cell r="BJ223">
            <v>5197.0929166666656</v>
          </cell>
          <cell r="BK223">
            <v>5100.7120833333329</v>
          </cell>
          <cell r="BL223">
            <v>4934.9749999999985</v>
          </cell>
          <cell r="BM223">
            <v>4699.666666666667</v>
          </cell>
          <cell r="BN223">
            <v>4462.9016666666676</v>
          </cell>
        </row>
        <row r="224"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</row>
        <row r="225">
          <cell r="BI225">
            <v>14210924.237083333</v>
          </cell>
          <cell r="BJ225">
            <v>15038690.627916669</v>
          </cell>
          <cell r="BK225">
            <v>15835671.384166667</v>
          </cell>
          <cell r="BL225">
            <v>16384114.413333332</v>
          </cell>
          <cell r="BM225">
            <v>16724705</v>
          </cell>
          <cell r="BN225">
            <v>16913075.87125</v>
          </cell>
        </row>
        <row r="226">
          <cell r="BI226">
            <v>3162.3820833333339</v>
          </cell>
          <cell r="BJ226">
            <v>2849.5879166666659</v>
          </cell>
          <cell r="BK226">
            <v>2541.7637499999996</v>
          </cell>
          <cell r="BL226">
            <v>2232.1024999999995</v>
          </cell>
          <cell r="BM226">
            <v>1925.6466666666668</v>
          </cell>
          <cell r="BN226">
            <v>1635.8929166666669</v>
          </cell>
        </row>
        <row r="227">
          <cell r="BI227">
            <v>95975.828749999986</v>
          </cell>
          <cell r="BJ227">
            <v>95268.352083333346</v>
          </cell>
          <cell r="BK227">
            <v>107709.90208333331</v>
          </cell>
          <cell r="BL227">
            <v>138543.07583333334</v>
          </cell>
          <cell r="BM227">
            <v>157299.30166666667</v>
          </cell>
          <cell r="BN227">
            <v>165431.97166666665</v>
          </cell>
        </row>
        <row r="228">
          <cell r="BI228">
            <v>84.926666666666662</v>
          </cell>
          <cell r="BJ228">
            <v>90.188333333333318</v>
          </cell>
          <cell r="BK228">
            <v>95.582499999999996</v>
          </cell>
          <cell r="BL228">
            <v>91.888749999999973</v>
          </cell>
          <cell r="BM228">
            <v>80.583333333333329</v>
          </cell>
          <cell r="BN228">
            <v>66.70416666666668</v>
          </cell>
        </row>
        <row r="229">
          <cell r="BI229">
            <v>82451.751666666663</v>
          </cell>
          <cell r="BJ229">
            <v>89912.988333333327</v>
          </cell>
          <cell r="BK229">
            <v>107161.55500000001</v>
          </cell>
          <cell r="BL229">
            <v>137994.92250000002</v>
          </cell>
          <cell r="BM229">
            <v>156751.00125</v>
          </cell>
          <cell r="BN229">
            <v>168963.00958333336</v>
          </cell>
        </row>
        <row r="230">
          <cell r="BI230">
            <v>1758.7204166666668</v>
          </cell>
          <cell r="BJ230">
            <v>1876.4462500000002</v>
          </cell>
          <cell r="BK230">
            <v>2145.2512499999998</v>
          </cell>
          <cell r="BL230">
            <v>2203.8399999999997</v>
          </cell>
          <cell r="BM230">
            <v>2002.2362499999999</v>
          </cell>
          <cell r="BN230">
            <v>1945.3045833333333</v>
          </cell>
        </row>
        <row r="231">
          <cell r="BI231">
            <v>3857.5512500000009</v>
          </cell>
          <cell r="BJ231">
            <v>3599.2170833333334</v>
          </cell>
          <cell r="BK231">
            <v>3344.9875000000006</v>
          </cell>
          <cell r="BL231">
            <v>3089.6354166666665</v>
          </cell>
          <cell r="BM231">
            <v>2829.5395833333332</v>
          </cell>
          <cell r="BN231">
            <v>2565.5395833333328</v>
          </cell>
        </row>
        <row r="232">
          <cell r="BI232">
            <v>19644438.291249998</v>
          </cell>
          <cell r="BJ232">
            <v>20543486.864166666</v>
          </cell>
          <cell r="BK232">
            <v>21014494.665833332</v>
          </cell>
          <cell r="BL232">
            <v>20802558.197916668</v>
          </cell>
          <cell r="BM232">
            <v>20600721.801666666</v>
          </cell>
          <cell r="BN232">
            <v>20568524.629166666</v>
          </cell>
        </row>
        <row r="233">
          <cell r="BI233">
            <v>5208.333333333333</v>
          </cell>
          <cell r="BJ233">
            <v>1041.6666666666667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</row>
        <row r="234">
          <cell r="BI234">
            <v>569992.30041666667</v>
          </cell>
          <cell r="BJ234">
            <v>578289.12624999986</v>
          </cell>
          <cell r="BK234">
            <v>585564.74916666665</v>
          </cell>
          <cell r="BL234">
            <v>598553.70041666657</v>
          </cell>
          <cell r="BM234">
            <v>617084.18041666667</v>
          </cell>
          <cell r="BN234">
            <v>635506.59875</v>
          </cell>
        </row>
        <row r="235">
          <cell r="BI235">
            <v>11856670.166666666</v>
          </cell>
          <cell r="BJ235">
            <v>12270538.123333333</v>
          </cell>
          <cell r="BK235">
            <v>12412838.002916666</v>
          </cell>
          <cell r="BL235">
            <v>12320398.833750002</v>
          </cell>
          <cell r="BM235">
            <v>12156110.232916668</v>
          </cell>
          <cell r="BN235">
            <v>12006532.390833333</v>
          </cell>
        </row>
        <row r="236">
          <cell r="BI236">
            <v>927161.625</v>
          </cell>
          <cell r="BJ236">
            <v>946888.20833333337</v>
          </cell>
          <cell r="BK236">
            <v>968121.25</v>
          </cell>
          <cell r="BL236">
            <v>990860.75</v>
          </cell>
          <cell r="BM236">
            <v>1013600.25</v>
          </cell>
          <cell r="BN236">
            <v>1029856.0833333334</v>
          </cell>
        </row>
        <row r="237"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</row>
        <row r="238">
          <cell r="BI238">
            <v>7664.9312500000005</v>
          </cell>
          <cell r="BJ238">
            <v>6584.6587499999996</v>
          </cell>
          <cell r="BK238">
            <v>5060.6941666666671</v>
          </cell>
          <cell r="BL238">
            <v>4068.0437500000003</v>
          </cell>
          <cell r="BM238">
            <v>3675.9716666666664</v>
          </cell>
          <cell r="BN238">
            <v>3301.9145833333332</v>
          </cell>
        </row>
        <row r="239">
          <cell r="BI239">
            <v>66225.5</v>
          </cell>
          <cell r="BJ239">
            <v>54184.5</v>
          </cell>
          <cell r="BK239">
            <v>42143.5</v>
          </cell>
          <cell r="BL239">
            <v>30102.5</v>
          </cell>
          <cell r="BM239">
            <v>18061.5</v>
          </cell>
          <cell r="BN239">
            <v>6020.5</v>
          </cell>
        </row>
        <row r="240"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</row>
        <row r="241">
          <cell r="BI241">
            <v>701614.41874999984</v>
          </cell>
          <cell r="BJ241">
            <v>687415.97958333325</v>
          </cell>
          <cell r="BK241">
            <v>680316.75999999989</v>
          </cell>
          <cell r="BL241">
            <v>680316.75999999989</v>
          </cell>
          <cell r="BM241">
            <v>680316.75999999989</v>
          </cell>
          <cell r="BN241">
            <v>680316.75999999989</v>
          </cell>
        </row>
        <row r="242"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</row>
        <row r="243">
          <cell r="BK243">
            <v>12500</v>
          </cell>
          <cell r="BL243">
            <v>25000</v>
          </cell>
          <cell r="BM243">
            <v>25000</v>
          </cell>
          <cell r="BN243">
            <v>25000</v>
          </cell>
        </row>
        <row r="244">
          <cell r="BI244">
            <v>767035.4245833332</v>
          </cell>
          <cell r="BJ244">
            <v>903198.74791666644</v>
          </cell>
          <cell r="BK244">
            <v>1041290.775</v>
          </cell>
          <cell r="BL244">
            <v>1177135.3295833336</v>
          </cell>
          <cell r="BM244">
            <v>1319796.0162500001</v>
          </cell>
          <cell r="BN244">
            <v>1470955.2816666665</v>
          </cell>
        </row>
        <row r="245">
          <cell r="BI245">
            <v>-1232.8445833333333</v>
          </cell>
          <cell r="BJ245">
            <v>-1236.7574999999999</v>
          </cell>
          <cell r="BK245">
            <v>-1236.7574999999999</v>
          </cell>
          <cell r="BL245">
            <v>-1257.5025000000001</v>
          </cell>
          <cell r="BM245">
            <v>-675.50750000000005</v>
          </cell>
          <cell r="BN245">
            <v>-65.892499999999998</v>
          </cell>
        </row>
        <row r="246">
          <cell r="BI246">
            <v>127761.295</v>
          </cell>
          <cell r="BJ246">
            <v>125634.73208333335</v>
          </cell>
          <cell r="BK246">
            <v>123623.06666666669</v>
          </cell>
          <cell r="BL246">
            <v>121821.33875000004</v>
          </cell>
          <cell r="BM246">
            <v>119996.35916666668</v>
          </cell>
          <cell r="BN246">
            <v>118148.12791666668</v>
          </cell>
        </row>
        <row r="247">
          <cell r="BI247">
            <v>5228837.0783333331</v>
          </cell>
          <cell r="BJ247">
            <v>5228738.7112500006</v>
          </cell>
          <cell r="BK247">
            <v>5208178.6425000001</v>
          </cell>
          <cell r="BL247">
            <v>5214167.4262499996</v>
          </cell>
          <cell r="BM247">
            <v>5239443.17875</v>
          </cell>
          <cell r="BN247">
            <v>5256205.3062499994</v>
          </cell>
        </row>
        <row r="248">
          <cell r="BI248">
            <v>31112.472500000003</v>
          </cell>
          <cell r="BJ248">
            <v>32689.326250000009</v>
          </cell>
          <cell r="BK248">
            <v>34204.33625</v>
          </cell>
          <cell r="BL248">
            <v>35500.853750000002</v>
          </cell>
          <cell r="BM248">
            <v>36503.676249999997</v>
          </cell>
          <cell r="BN248">
            <v>36872.592499999999</v>
          </cell>
        </row>
        <row r="249"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</row>
        <row r="250">
          <cell r="BI250">
            <v>12181.156666666668</v>
          </cell>
          <cell r="BJ250">
            <v>9436.1766666666663</v>
          </cell>
          <cell r="BK250">
            <v>7420.6641666666665</v>
          </cell>
          <cell r="BL250">
            <v>5562.4833333333336</v>
          </cell>
          <cell r="BM250">
            <v>4321.4366666666665</v>
          </cell>
          <cell r="BN250">
            <v>4270.29</v>
          </cell>
        </row>
        <row r="251">
          <cell r="BI251">
            <v>8451601.6649999991</v>
          </cell>
          <cell r="BJ251">
            <v>8364643.7254166668</v>
          </cell>
          <cell r="BK251">
            <v>8394780.3754166663</v>
          </cell>
          <cell r="BL251">
            <v>8514556.5437499993</v>
          </cell>
          <cell r="BM251">
            <v>8521363.0649999995</v>
          </cell>
          <cell r="BN251">
            <v>8466922.7295833323</v>
          </cell>
        </row>
        <row r="252">
          <cell r="BI252">
            <v>877617.45000000007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</row>
        <row r="253"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</row>
        <row r="254"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</row>
        <row r="255"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</row>
        <row r="256">
          <cell r="BI256">
            <v>1660255.8891666662</v>
          </cell>
          <cell r="BJ256">
            <v>1477121.9462499998</v>
          </cell>
          <cell r="BK256">
            <v>1303342.8937499996</v>
          </cell>
          <cell r="BL256">
            <v>1129563.8412499998</v>
          </cell>
          <cell r="BM256">
            <v>955784.78874999983</v>
          </cell>
          <cell r="BN256">
            <v>782005.73624999996</v>
          </cell>
        </row>
        <row r="257"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</row>
        <row r="258">
          <cell r="BI258">
            <v>497830.23041666666</v>
          </cell>
          <cell r="BJ258">
            <v>531993.41999999993</v>
          </cell>
          <cell r="BK258">
            <v>557002.08916666673</v>
          </cell>
          <cell r="BL258">
            <v>559117.11375000002</v>
          </cell>
          <cell r="BM258">
            <v>564955.25624999998</v>
          </cell>
          <cell r="BN258">
            <v>573048.57999999996</v>
          </cell>
        </row>
        <row r="259">
          <cell r="BK259">
            <v>36650.703333333331</v>
          </cell>
          <cell r="BL259">
            <v>112826.24833333334</v>
          </cell>
          <cell r="BM259">
            <v>188596.82583333334</v>
          </cell>
          <cell r="BN259">
            <v>254619.3341666667</v>
          </cell>
        </row>
        <row r="260"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</row>
        <row r="261"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</row>
        <row r="262">
          <cell r="BI262">
            <v>5659.0154166666689</v>
          </cell>
          <cell r="BJ262">
            <v>5547.3204166666683</v>
          </cell>
          <cell r="BK262">
            <v>5634.8879166666675</v>
          </cell>
          <cell r="BL262">
            <v>5722.4554166666676</v>
          </cell>
          <cell r="BM262">
            <v>5614.8979166666677</v>
          </cell>
          <cell r="BN262">
            <v>5512.173749999999</v>
          </cell>
        </row>
        <row r="263"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</row>
        <row r="264">
          <cell r="BI264">
            <v>82384.34375</v>
          </cell>
          <cell r="BJ264">
            <v>82690.751250000001</v>
          </cell>
          <cell r="BK264">
            <v>82997.158750000002</v>
          </cell>
          <cell r="BL264">
            <v>83303.566250000003</v>
          </cell>
          <cell r="BM264">
            <v>83609.973750000005</v>
          </cell>
          <cell r="BN264">
            <v>80336.88</v>
          </cell>
        </row>
        <row r="265">
          <cell r="BI265">
            <v>549155.82499999984</v>
          </cell>
          <cell r="BJ265">
            <v>551393.13499999989</v>
          </cell>
          <cell r="BK265">
            <v>553630.44499999995</v>
          </cell>
          <cell r="BL265">
            <v>555867.75499999989</v>
          </cell>
          <cell r="BM265">
            <v>558105.06499999983</v>
          </cell>
          <cell r="BN265">
            <v>559676.45833333314</v>
          </cell>
        </row>
        <row r="266">
          <cell r="BI266">
            <v>137000</v>
          </cell>
          <cell r="BJ266">
            <v>137000</v>
          </cell>
          <cell r="BK266">
            <v>137000</v>
          </cell>
          <cell r="BL266">
            <v>137000</v>
          </cell>
          <cell r="BM266">
            <v>137000</v>
          </cell>
          <cell r="BN266">
            <v>137000</v>
          </cell>
        </row>
        <row r="267"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</row>
        <row r="268"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</row>
        <row r="269">
          <cell r="BI269">
            <v>6161152.8337499993</v>
          </cell>
          <cell r="BJ269">
            <v>6659699.2662500003</v>
          </cell>
          <cell r="BK269">
            <v>7241685.1404166669</v>
          </cell>
          <cell r="BL269">
            <v>7773154.7845833329</v>
          </cell>
          <cell r="BM269">
            <v>8239822.4145833328</v>
          </cell>
          <cell r="BN269">
            <v>8643936.9329166673</v>
          </cell>
        </row>
        <row r="270">
          <cell r="BI270">
            <v>-4039143.8291666661</v>
          </cell>
          <cell r="BJ270">
            <v>-4077374.7183333337</v>
          </cell>
          <cell r="BK270">
            <v>-4118993.4458333328</v>
          </cell>
          <cell r="BL270">
            <v>-4165727.625</v>
          </cell>
          <cell r="BM270">
            <v>-4223157.8724999996</v>
          </cell>
          <cell r="BN270">
            <v>-4270425.3075000001</v>
          </cell>
        </row>
        <row r="271">
          <cell r="BI271">
            <v>-1790238.0137499999</v>
          </cell>
          <cell r="BJ271">
            <v>-1801962.8162499995</v>
          </cell>
          <cell r="BK271">
            <v>-1813721.0325</v>
          </cell>
          <cell r="BL271">
            <v>-1829905.6416666666</v>
          </cell>
          <cell r="BM271">
            <v>-1861004.1279166667</v>
          </cell>
          <cell r="BN271">
            <v>-1894185.6449999996</v>
          </cell>
        </row>
        <row r="272"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</row>
        <row r="273"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</row>
        <row r="274"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</row>
        <row r="275"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</row>
        <row r="276"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</row>
        <row r="277">
          <cell r="BI277">
            <v>-913012.83374999987</v>
          </cell>
          <cell r="BJ277">
            <v>-924349.00041666662</v>
          </cell>
          <cell r="BK277">
            <v>-940774.88750000007</v>
          </cell>
          <cell r="BL277">
            <v>-976521.51166666672</v>
          </cell>
          <cell r="BM277">
            <v>-1027762.7191666667</v>
          </cell>
          <cell r="BN277">
            <v>-1075938.1112500001</v>
          </cell>
        </row>
        <row r="278">
          <cell r="BI278">
            <v>3070.2866666666669</v>
          </cell>
          <cell r="BJ278">
            <v>3269.8183333333332</v>
          </cell>
          <cell r="BK278">
            <v>3420.1483333333331</v>
          </cell>
          <cell r="BL278">
            <v>3746.4945833333336</v>
          </cell>
          <cell r="BM278">
            <v>4058.9070833333335</v>
          </cell>
          <cell r="BN278">
            <v>4196.3495833333336</v>
          </cell>
        </row>
        <row r="279"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</row>
        <row r="280">
          <cell r="BI280">
            <v>74317.924166666679</v>
          </cell>
          <cell r="BJ280">
            <v>69455.037083333329</v>
          </cell>
          <cell r="BK280">
            <v>63599.214999999997</v>
          </cell>
          <cell r="BL280">
            <v>67244.887916666674</v>
          </cell>
          <cell r="BM280">
            <v>67784.142500000002</v>
          </cell>
          <cell r="BN280">
            <v>76837.167916666658</v>
          </cell>
        </row>
        <row r="281"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</row>
        <row r="282"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</row>
        <row r="283"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</row>
        <row r="284">
          <cell r="BI284">
            <v>-497830.23041666666</v>
          </cell>
          <cell r="BJ284">
            <v>-531993.41999999993</v>
          </cell>
          <cell r="BK284">
            <v>-557002.08916666673</v>
          </cell>
          <cell r="BL284">
            <v>-559117.11375000002</v>
          </cell>
          <cell r="BM284">
            <v>-564955.25624999998</v>
          </cell>
          <cell r="BN284">
            <v>-573048.57999999996</v>
          </cell>
        </row>
        <row r="285">
          <cell r="BK285">
            <v>-36650.703333333331</v>
          </cell>
          <cell r="BL285">
            <v>-112826.24833333334</v>
          </cell>
          <cell r="BM285">
            <v>-188596.82583333334</v>
          </cell>
          <cell r="BN285">
            <v>-254619.3341666667</v>
          </cell>
        </row>
        <row r="286">
          <cell r="BI286">
            <v>336338.01750000002</v>
          </cell>
          <cell r="BJ286">
            <v>353174.35833333334</v>
          </cell>
          <cell r="BK286">
            <v>347958.83166666672</v>
          </cell>
          <cell r="BL286">
            <v>316898.01958333334</v>
          </cell>
          <cell r="BM286">
            <v>282767.50916666666</v>
          </cell>
          <cell r="BN286">
            <v>266505.6045833333</v>
          </cell>
        </row>
        <row r="287"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</row>
        <row r="288">
          <cell r="BI288">
            <v>1842524.5399999998</v>
          </cell>
          <cell r="BJ288">
            <v>1976665.428333333</v>
          </cell>
          <cell r="BK288">
            <v>2076478.1624999999</v>
          </cell>
          <cell r="BL288">
            <v>2122184.4379166667</v>
          </cell>
          <cell r="BM288">
            <v>2148979.1425000001</v>
          </cell>
          <cell r="BN288">
            <v>2209217.0766666667</v>
          </cell>
        </row>
        <row r="289">
          <cell r="BI289">
            <v>1329320.6525000001</v>
          </cell>
          <cell r="BJ289">
            <v>1310618.4595833335</v>
          </cell>
          <cell r="BK289">
            <v>1306441.9191666667</v>
          </cell>
          <cell r="BL289">
            <v>1282482.5974999999</v>
          </cell>
          <cell r="BM289">
            <v>1242086.15625</v>
          </cell>
          <cell r="BN289">
            <v>1208449.92875</v>
          </cell>
        </row>
        <row r="290">
          <cell r="BI290">
            <v>257252.74000000008</v>
          </cell>
          <cell r="BJ290">
            <v>259608.07333333339</v>
          </cell>
          <cell r="BK290">
            <v>262655.28166666673</v>
          </cell>
          <cell r="BL290">
            <v>263859.15666666673</v>
          </cell>
          <cell r="BM290">
            <v>267540.86500000005</v>
          </cell>
          <cell r="BN290">
            <v>272346.61500000005</v>
          </cell>
        </row>
        <row r="291">
          <cell r="BI291">
            <v>27077.751666666674</v>
          </cell>
          <cell r="BJ291">
            <v>26875.567500000001</v>
          </cell>
          <cell r="BK291">
            <v>26944.645</v>
          </cell>
          <cell r="BL291">
            <v>27457.622499999998</v>
          </cell>
          <cell r="BM291">
            <v>28347.345833333329</v>
          </cell>
          <cell r="BN291">
            <v>29637.472083333338</v>
          </cell>
        </row>
        <row r="292">
          <cell r="BI292">
            <v>1427519.5429166667</v>
          </cell>
          <cell r="BJ292">
            <v>1542478.750416667</v>
          </cell>
          <cell r="BK292">
            <v>1657437.9579166665</v>
          </cell>
          <cell r="BL292">
            <v>1753255.6929166664</v>
          </cell>
          <cell r="BM292">
            <v>1806426.2895833328</v>
          </cell>
          <cell r="BN292">
            <v>1833699.6087499994</v>
          </cell>
        </row>
        <row r="293">
          <cell r="BI293">
            <v>1739209.35375</v>
          </cell>
          <cell r="BJ293">
            <v>1580765.479166667</v>
          </cell>
          <cell r="BK293">
            <v>1400350.6954166666</v>
          </cell>
          <cell r="BL293">
            <v>1221568.9491666665</v>
          </cell>
          <cell r="BM293">
            <v>1115495.2658333331</v>
          </cell>
          <cell r="BN293">
            <v>1072294.1474999997</v>
          </cell>
        </row>
        <row r="294">
          <cell r="BI294">
            <v>1889158.9716666669</v>
          </cell>
          <cell r="BJ294">
            <v>1981094.4945833338</v>
          </cell>
          <cell r="BK294">
            <v>2068955.6237500003</v>
          </cell>
          <cell r="BL294">
            <v>2154026.5687499996</v>
          </cell>
          <cell r="BM294">
            <v>2223243.9962499999</v>
          </cell>
          <cell r="BN294">
            <v>2324855.7979166661</v>
          </cell>
        </row>
        <row r="295"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</row>
        <row r="296">
          <cell r="BI296">
            <v>296599.96000000002</v>
          </cell>
          <cell r="BJ296">
            <v>296599.96000000002</v>
          </cell>
          <cell r="BK296">
            <v>296599.96000000002</v>
          </cell>
          <cell r="BL296">
            <v>296599.96000000002</v>
          </cell>
          <cell r="BM296">
            <v>296599.96000000002</v>
          </cell>
          <cell r="BN296">
            <v>296599.96000000002</v>
          </cell>
        </row>
        <row r="297"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</row>
        <row r="298"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</row>
        <row r="299"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</row>
        <row r="300">
          <cell r="BI300">
            <v>149708.52666666661</v>
          </cell>
          <cell r="BJ300">
            <v>151670.40166666661</v>
          </cell>
          <cell r="BK300">
            <v>151292.23499999996</v>
          </cell>
          <cell r="BL300">
            <v>150867.56833333333</v>
          </cell>
          <cell r="BM300">
            <v>151939.77666666664</v>
          </cell>
          <cell r="BN300">
            <v>152054.06833333333</v>
          </cell>
        </row>
        <row r="301">
          <cell r="BI301">
            <v>1102915.7250000001</v>
          </cell>
          <cell r="BJ301">
            <v>1080667.675</v>
          </cell>
          <cell r="BK301">
            <v>1058419.625</v>
          </cell>
          <cell r="BL301">
            <v>1036171.5750000001</v>
          </cell>
          <cell r="BM301">
            <v>1013923.525</v>
          </cell>
          <cell r="BN301">
            <v>1002799.5</v>
          </cell>
        </row>
        <row r="302">
          <cell r="BI302">
            <v>-6672.3849999999957</v>
          </cell>
          <cell r="BJ302">
            <v>-7208.8558333333312</v>
          </cell>
          <cell r="BK302">
            <v>-7008.2283333333326</v>
          </cell>
          <cell r="BL302">
            <v>-12006.834166666667</v>
          </cell>
          <cell r="BM302">
            <v>-13419.385833333334</v>
          </cell>
          <cell r="BN302">
            <v>-10388.32708333333</v>
          </cell>
        </row>
        <row r="303">
          <cell r="BI303">
            <v>3174088.3112499998</v>
          </cell>
          <cell r="BJ303">
            <v>3195012.8304166668</v>
          </cell>
          <cell r="BK303">
            <v>3180935.7774999999</v>
          </cell>
          <cell r="BL303">
            <v>3185441.6695833332</v>
          </cell>
          <cell r="BM303">
            <v>3130170.5474999999</v>
          </cell>
          <cell r="BN303">
            <v>3076571.1387499999</v>
          </cell>
        </row>
        <row r="304">
          <cell r="BI304">
            <v>-336749.39833333337</v>
          </cell>
          <cell r="BJ304">
            <v>-323804.68500000006</v>
          </cell>
          <cell r="BK304">
            <v>-267622.59416666668</v>
          </cell>
          <cell r="BL304">
            <v>-190411.70541666666</v>
          </cell>
          <cell r="BM304">
            <v>-135409.39625000002</v>
          </cell>
          <cell r="BN304">
            <v>-90894.271666666682</v>
          </cell>
        </row>
        <row r="305"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</row>
        <row r="306"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</row>
        <row r="307"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</row>
        <row r="308">
          <cell r="BI308">
            <v>390292.38541666669</v>
          </cell>
          <cell r="BJ308">
            <v>381475.29166666669</v>
          </cell>
          <cell r="BK308">
            <v>372725.73166666669</v>
          </cell>
          <cell r="BL308">
            <v>363977.5733333333</v>
          </cell>
          <cell r="BM308">
            <v>355090.99416666664</v>
          </cell>
          <cell r="BN308">
            <v>349558.90874999994</v>
          </cell>
        </row>
        <row r="309"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</row>
        <row r="310">
          <cell r="BI310">
            <v>10306397.072916666</v>
          </cell>
          <cell r="BJ310">
            <v>10287675.404166667</v>
          </cell>
          <cell r="BK310">
            <v>10291512.412916668</v>
          </cell>
          <cell r="BL310">
            <v>10280933.975833332</v>
          </cell>
          <cell r="BM310">
            <v>10239654.069999998</v>
          </cell>
          <cell r="BN310">
            <v>10178373.582500001</v>
          </cell>
        </row>
        <row r="311">
          <cell r="BI311">
            <v>3843326.8699999996</v>
          </cell>
          <cell r="BJ311">
            <v>3862847.9533333331</v>
          </cell>
          <cell r="BK311">
            <v>3885453.7866666666</v>
          </cell>
          <cell r="BL311">
            <v>3906887.9116666666</v>
          </cell>
          <cell r="BM311">
            <v>3930402.4949999996</v>
          </cell>
          <cell r="BN311">
            <v>3954948.3283333331</v>
          </cell>
        </row>
        <row r="312">
          <cell r="BI312">
            <v>-10304411.574583335</v>
          </cell>
          <cell r="BJ312">
            <v>-10285689.905833334</v>
          </cell>
          <cell r="BK312">
            <v>-10289526.914583333</v>
          </cell>
          <cell r="BL312">
            <v>-10279941.226666665</v>
          </cell>
          <cell r="BM312">
            <v>-10239654.069999998</v>
          </cell>
          <cell r="BN312">
            <v>-10178373.582500001</v>
          </cell>
        </row>
        <row r="313">
          <cell r="BI313">
            <v>2947544.7066666665</v>
          </cell>
          <cell r="BJ313">
            <v>2962186.4983333331</v>
          </cell>
          <cell r="BK313">
            <v>2979141.8316666665</v>
          </cell>
          <cell r="BL313">
            <v>2995218.3316666665</v>
          </cell>
          <cell r="BM313">
            <v>3012854.9983333331</v>
          </cell>
          <cell r="BN313">
            <v>3031260.2066666665</v>
          </cell>
        </row>
        <row r="314">
          <cell r="BI314">
            <v>14327632.562083332</v>
          </cell>
          <cell r="BJ314">
            <v>14906975.930000002</v>
          </cell>
          <cell r="BK314">
            <v>15503846.723333331</v>
          </cell>
          <cell r="BL314">
            <v>15961898.815833332</v>
          </cell>
          <cell r="BM314">
            <v>16236263.409583336</v>
          </cell>
          <cell r="BN314">
            <v>16496198.454166668</v>
          </cell>
        </row>
        <row r="315">
          <cell r="BI315">
            <v>343.97125</v>
          </cell>
          <cell r="BJ315">
            <v>187.68041666666667</v>
          </cell>
          <cell r="BK315">
            <v>79.989583333333329</v>
          </cell>
          <cell r="BL315">
            <v>25.222083333333334</v>
          </cell>
          <cell r="BM315">
            <v>0</v>
          </cell>
          <cell r="BN315">
            <v>0</v>
          </cell>
        </row>
        <row r="316"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</row>
        <row r="317">
          <cell r="BI317">
            <v>34452051.984583333</v>
          </cell>
          <cell r="BJ317">
            <v>35448425.772083335</v>
          </cell>
          <cell r="BK317">
            <v>36450174.704583339</v>
          </cell>
          <cell r="BL317">
            <v>37704681.899166666</v>
          </cell>
          <cell r="BM317">
            <v>39143424.088333331</v>
          </cell>
          <cell r="BN317">
            <v>40445279.013750002</v>
          </cell>
        </row>
        <row r="318">
          <cell r="BI318">
            <v>7653092.0770833315</v>
          </cell>
          <cell r="BJ318">
            <v>7565925.8408333324</v>
          </cell>
          <cell r="BK318">
            <v>7542614.3470833329</v>
          </cell>
          <cell r="BL318">
            <v>7545315.5458333334</v>
          </cell>
          <cell r="BM318">
            <v>7564958.7175000012</v>
          </cell>
          <cell r="BN318">
            <v>7574341.0841666656</v>
          </cell>
        </row>
        <row r="319">
          <cell r="BI319">
            <v>3843997.5691666673</v>
          </cell>
          <cell r="BJ319">
            <v>3863671.6379166674</v>
          </cell>
          <cell r="BK319">
            <v>3887972.7879166673</v>
          </cell>
          <cell r="BL319">
            <v>3909484.0829166663</v>
          </cell>
          <cell r="BM319">
            <v>3937968.4350000001</v>
          </cell>
          <cell r="BN319">
            <v>3978921.625</v>
          </cell>
        </row>
        <row r="320"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</row>
        <row r="321">
          <cell r="BI321">
            <v>2537.08</v>
          </cell>
          <cell r="BJ321">
            <v>1812.1999999999998</v>
          </cell>
          <cell r="BK321">
            <v>1087.32</v>
          </cell>
          <cell r="BL321">
            <v>362.44</v>
          </cell>
          <cell r="BM321">
            <v>0</v>
          </cell>
          <cell r="BN321">
            <v>0</v>
          </cell>
        </row>
        <row r="322">
          <cell r="BI322">
            <v>4098.1916666666666</v>
          </cell>
          <cell r="BJ322">
            <v>2458.915</v>
          </cell>
          <cell r="BK322">
            <v>819.63833333333332</v>
          </cell>
          <cell r="BL322">
            <v>0</v>
          </cell>
          <cell r="BM322">
            <v>0</v>
          </cell>
          <cell r="BN322">
            <v>0</v>
          </cell>
        </row>
        <row r="323">
          <cell r="BI323">
            <v>-477.48750000000001</v>
          </cell>
          <cell r="BJ323">
            <v>-159.16249999999999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</row>
        <row r="324"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</row>
        <row r="325">
          <cell r="BI325">
            <v>36104.812916666669</v>
          </cell>
          <cell r="BJ325">
            <v>25789.152083333331</v>
          </cell>
          <cell r="BK325">
            <v>15473.491249999999</v>
          </cell>
          <cell r="BL325">
            <v>5157.8304166666667</v>
          </cell>
          <cell r="BM325">
            <v>0</v>
          </cell>
          <cell r="BN325">
            <v>0</v>
          </cell>
        </row>
        <row r="326">
          <cell r="BI326">
            <v>87437.74083333333</v>
          </cell>
          <cell r="BJ326">
            <v>87437.74083333333</v>
          </cell>
          <cell r="BK326">
            <v>87437.74083333333</v>
          </cell>
          <cell r="BL326">
            <v>87437.74083333333</v>
          </cell>
          <cell r="BM326">
            <v>87437.74083333333</v>
          </cell>
          <cell r="BN326">
            <v>87437.74083333333</v>
          </cell>
        </row>
        <row r="327"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</row>
        <row r="328"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</row>
        <row r="329"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</row>
        <row r="330">
          <cell r="BI330">
            <v>3132698.6629166673</v>
          </cell>
          <cell r="BJ330">
            <v>3194318.530416667</v>
          </cell>
          <cell r="BK330">
            <v>3245305.9350000005</v>
          </cell>
          <cell r="BL330">
            <v>3283314.2383333333</v>
          </cell>
          <cell r="BM330">
            <v>3322078.0612500007</v>
          </cell>
          <cell r="BN330">
            <v>3350042.9233333333</v>
          </cell>
        </row>
        <row r="331">
          <cell r="BI331">
            <v>622154.87875000003</v>
          </cell>
          <cell r="BJ331">
            <v>610996.70000000007</v>
          </cell>
          <cell r="BK331">
            <v>609551.55333333334</v>
          </cell>
          <cell r="BL331">
            <v>621488.73583333334</v>
          </cell>
          <cell r="BM331">
            <v>644710.68916666659</v>
          </cell>
          <cell r="BN331">
            <v>669595.57583333331</v>
          </cell>
        </row>
        <row r="332"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</row>
        <row r="333"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</row>
        <row r="334">
          <cell r="BI334">
            <v>350857.92749999993</v>
          </cell>
          <cell r="BJ334">
            <v>371379.82499999995</v>
          </cell>
          <cell r="BK334">
            <v>391548.85416666669</v>
          </cell>
          <cell r="BL334">
            <v>410215.89250000002</v>
          </cell>
          <cell r="BM334">
            <v>426754.8808333333</v>
          </cell>
          <cell r="BN334">
            <v>442800.49500000005</v>
          </cell>
        </row>
        <row r="335">
          <cell r="BI335">
            <v>27909039.984166667</v>
          </cell>
          <cell r="BJ335">
            <v>27624537.426666662</v>
          </cell>
          <cell r="BK335">
            <v>27397552.439999998</v>
          </cell>
          <cell r="BL335">
            <v>27221778.282083336</v>
          </cell>
          <cell r="BM335">
            <v>26941599.629583333</v>
          </cell>
          <cell r="BN335">
            <v>26696616.180833336</v>
          </cell>
        </row>
        <row r="336">
          <cell r="BI336">
            <v>6874022.2195833353</v>
          </cell>
          <cell r="BJ336">
            <v>6823818.7133333338</v>
          </cell>
          <cell r="BK336">
            <v>6778715.4962499999</v>
          </cell>
          <cell r="BL336">
            <v>6737614.8166666673</v>
          </cell>
          <cell r="BM336">
            <v>6698586.080000001</v>
          </cell>
          <cell r="BN336">
            <v>6671758.5916666677</v>
          </cell>
        </row>
        <row r="337">
          <cell r="BI337">
            <v>46035263.171249993</v>
          </cell>
          <cell r="BJ337">
            <v>46225116.603333332</v>
          </cell>
          <cell r="BK337">
            <v>46173484.268750004</v>
          </cell>
          <cell r="BL337">
            <v>45958467.700833328</v>
          </cell>
          <cell r="BM337">
            <v>45513453.832500003</v>
          </cell>
          <cell r="BN337">
            <v>44992991.884999998</v>
          </cell>
        </row>
        <row r="338"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</row>
        <row r="339">
          <cell r="BI339">
            <v>576201.29999999993</v>
          </cell>
          <cell r="BJ339">
            <v>576201.29999999993</v>
          </cell>
          <cell r="BK339">
            <v>576201.29999999993</v>
          </cell>
          <cell r="BL339">
            <v>576201.29999999993</v>
          </cell>
          <cell r="BM339">
            <v>576201.29999999993</v>
          </cell>
          <cell r="BN339">
            <v>576201.29999999993</v>
          </cell>
        </row>
        <row r="340">
          <cell r="BI340">
            <v>67132.193749999991</v>
          </cell>
          <cell r="BJ340">
            <v>59723.157500000008</v>
          </cell>
          <cell r="BK340">
            <v>58289.819583333338</v>
          </cell>
          <cell r="BL340">
            <v>60962.11083333334</v>
          </cell>
          <cell r="BM340">
            <v>60870.339583333327</v>
          </cell>
          <cell r="BN340">
            <v>58472.183333333327</v>
          </cell>
        </row>
        <row r="341">
          <cell r="BI341">
            <v>8346.1458333333339</v>
          </cell>
          <cell r="BJ341">
            <v>6106.302083333333</v>
          </cell>
          <cell r="BK341">
            <v>4165.104166666667</v>
          </cell>
          <cell r="BL341">
            <v>3269.1666666666665</v>
          </cell>
          <cell r="BM341">
            <v>3269.1666666666665</v>
          </cell>
          <cell r="BN341">
            <v>3269.1666666666665</v>
          </cell>
        </row>
        <row r="342"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</row>
        <row r="343">
          <cell r="BI343">
            <v>1490638.1758333333</v>
          </cell>
          <cell r="BJ343">
            <v>1505989.7820833335</v>
          </cell>
          <cell r="BK343">
            <v>1517544.6941666668</v>
          </cell>
          <cell r="BL343">
            <v>1525302.9120833334</v>
          </cell>
          <cell r="BM343">
            <v>1529264.43625</v>
          </cell>
          <cell r="BN343">
            <v>1537220.5429166667</v>
          </cell>
        </row>
        <row r="344">
          <cell r="BI344">
            <v>11386.406666666668</v>
          </cell>
          <cell r="BJ344">
            <v>11599.409166666666</v>
          </cell>
          <cell r="BK344">
            <v>11789.99</v>
          </cell>
          <cell r="BL344">
            <v>11958.149166666668</v>
          </cell>
          <cell r="BM344">
            <v>12103.886666666667</v>
          </cell>
          <cell r="BN344">
            <v>12227.202499999999</v>
          </cell>
        </row>
        <row r="345"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</row>
        <row r="346">
          <cell r="BI346">
            <v>14582.489583333334</v>
          </cell>
          <cell r="BJ346">
            <v>14690.087500000001</v>
          </cell>
          <cell r="BK346">
            <v>14780.109583333333</v>
          </cell>
          <cell r="BL346">
            <v>14852.555833333334</v>
          </cell>
          <cell r="BM346">
            <v>14907.426249999999</v>
          </cell>
          <cell r="BN346">
            <v>14944.720833333333</v>
          </cell>
        </row>
        <row r="347"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</row>
        <row r="348">
          <cell r="BI348">
            <v>25572.25</v>
          </cell>
          <cell r="BJ348">
            <v>25572.25</v>
          </cell>
          <cell r="BK348">
            <v>25572.25</v>
          </cell>
          <cell r="BL348">
            <v>25572.25</v>
          </cell>
          <cell r="BM348">
            <v>25572.25</v>
          </cell>
          <cell r="BN348">
            <v>25572.25</v>
          </cell>
        </row>
        <row r="349">
          <cell r="BI349">
            <v>70249.117500000008</v>
          </cell>
          <cell r="BJ349">
            <v>69399.344583333339</v>
          </cell>
          <cell r="BK349">
            <v>68792.362499999988</v>
          </cell>
          <cell r="BL349">
            <v>68428.171249999999</v>
          </cell>
          <cell r="BM349">
            <v>68306.773333333331</v>
          </cell>
          <cell r="BN349">
            <v>68563.068749999991</v>
          </cell>
        </row>
        <row r="350">
          <cell r="BI350">
            <v>28258.887500000001</v>
          </cell>
          <cell r="BJ350">
            <v>27960.691666666666</v>
          </cell>
          <cell r="BK350">
            <v>27691.180833333336</v>
          </cell>
          <cell r="BL350">
            <v>27450.355</v>
          </cell>
          <cell r="BM350">
            <v>27238.212083333332</v>
          </cell>
          <cell r="BN350">
            <v>27043.692083333332</v>
          </cell>
        </row>
        <row r="351">
          <cell r="BI351">
            <v>1426917.9224999996</v>
          </cell>
          <cell r="BJ351">
            <v>1428219.6916666664</v>
          </cell>
          <cell r="BK351">
            <v>1429347.8924999998</v>
          </cell>
          <cell r="BL351">
            <v>1430328.1333333331</v>
          </cell>
          <cell r="BM351">
            <v>1431155.2924999997</v>
          </cell>
          <cell r="BN351">
            <v>1431798.6399999997</v>
          </cell>
        </row>
        <row r="352">
          <cell r="BI352">
            <v>7437.5783333333338</v>
          </cell>
          <cell r="BJ352">
            <v>7388.9695833333326</v>
          </cell>
          <cell r="BK352">
            <v>7354.2500000000009</v>
          </cell>
          <cell r="BL352">
            <v>7333.4195833333333</v>
          </cell>
          <cell r="BM352">
            <v>7326.4766666666665</v>
          </cell>
          <cell r="BN352">
            <v>7434.2229166666657</v>
          </cell>
        </row>
        <row r="353">
          <cell r="BI353">
            <v>32986.114999999998</v>
          </cell>
          <cell r="BJ353">
            <v>33090.282916666671</v>
          </cell>
          <cell r="BK353">
            <v>33229.172500000001</v>
          </cell>
          <cell r="BL353">
            <v>33402.782916666663</v>
          </cell>
          <cell r="BM353">
            <v>33506.947500000002</v>
          </cell>
          <cell r="BN353">
            <v>33541.668333333335</v>
          </cell>
        </row>
        <row r="354">
          <cell r="BI354">
            <v>131932.76041666666</v>
          </cell>
          <cell r="BJ354">
            <v>126453.125</v>
          </cell>
          <cell r="BK354">
            <v>121816.51041666667</v>
          </cell>
          <cell r="BL354">
            <v>118022.91666666667</v>
          </cell>
          <cell r="BM354">
            <v>115072.34375</v>
          </cell>
          <cell r="BN354">
            <v>112964.79166666667</v>
          </cell>
        </row>
        <row r="355">
          <cell r="BI355">
            <v>580752.52416666655</v>
          </cell>
          <cell r="BJ355">
            <v>580928.67999999993</v>
          </cell>
          <cell r="BK355">
            <v>581065.6908333333</v>
          </cell>
          <cell r="BL355">
            <v>581163.55666666676</v>
          </cell>
          <cell r="BM355">
            <v>581222.27750000008</v>
          </cell>
          <cell r="BN355">
            <v>581241.85166666668</v>
          </cell>
        </row>
        <row r="356">
          <cell r="BN356">
            <v>1250.7791666666667</v>
          </cell>
        </row>
        <row r="357">
          <cell r="BI357">
            <v>337692.10416666669</v>
          </cell>
          <cell r="BJ357">
            <v>351792.79416666669</v>
          </cell>
          <cell r="BK357">
            <v>366622.67750000005</v>
          </cell>
          <cell r="BL357">
            <v>382181.75416666671</v>
          </cell>
          <cell r="BM357">
            <v>398470.02416666673</v>
          </cell>
          <cell r="BN357">
            <v>415487.48750000005</v>
          </cell>
        </row>
        <row r="358"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</row>
        <row r="359">
          <cell r="BI359">
            <v>6412.7945833333333</v>
          </cell>
          <cell r="BJ359">
            <v>6539.204999999999</v>
          </cell>
          <cell r="BK359">
            <v>6661.1595833333331</v>
          </cell>
          <cell r="BL359">
            <v>6778.7004166666657</v>
          </cell>
          <cell r="BM359">
            <v>6896.0241666666661</v>
          </cell>
          <cell r="BN359">
            <v>7012.7854166666666</v>
          </cell>
        </row>
        <row r="360"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</row>
        <row r="361"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</row>
        <row r="362">
          <cell r="BI362">
            <v>604684.80333333334</v>
          </cell>
          <cell r="BJ362">
            <v>604873.22250000003</v>
          </cell>
          <cell r="BK362">
            <v>605019.77</v>
          </cell>
          <cell r="BL362">
            <v>605124.4458333333</v>
          </cell>
          <cell r="BM362">
            <v>605187.25000000012</v>
          </cell>
          <cell r="BN362">
            <v>605208.1841666667</v>
          </cell>
        </row>
        <row r="363">
          <cell r="BI363">
            <v>1967785.5866666667</v>
          </cell>
          <cell r="BJ363">
            <v>2049708.8491666664</v>
          </cell>
          <cell r="BK363">
            <v>2120907.5816666665</v>
          </cell>
          <cell r="BL363">
            <v>2096006.1529166668</v>
          </cell>
          <cell r="BM363">
            <v>2114407.7683333331</v>
          </cell>
          <cell r="BN363">
            <v>2156296.0979166664</v>
          </cell>
        </row>
        <row r="364">
          <cell r="BI364">
            <v>1664.61</v>
          </cell>
          <cell r="BJ364">
            <v>1688.1412500000004</v>
          </cell>
          <cell r="BK364">
            <v>1733.0616666666667</v>
          </cell>
          <cell r="BL364">
            <v>1773.7045833333334</v>
          </cell>
          <cell r="BM364">
            <v>1810.07</v>
          </cell>
          <cell r="BN364">
            <v>1842.1579166666668</v>
          </cell>
        </row>
        <row r="365">
          <cell r="BI365">
            <v>3856.09</v>
          </cell>
          <cell r="BJ365">
            <v>3856.09</v>
          </cell>
          <cell r="BK365">
            <v>3856.09</v>
          </cell>
          <cell r="BL365">
            <v>3856.09</v>
          </cell>
          <cell r="BM365">
            <v>3856.09</v>
          </cell>
          <cell r="BN365">
            <v>2892.0674999999997</v>
          </cell>
        </row>
        <row r="366">
          <cell r="BI366">
            <v>5104.6875</v>
          </cell>
          <cell r="BJ366">
            <v>4033.3333333333335</v>
          </cell>
          <cell r="BK366">
            <v>3088.0208333333335</v>
          </cell>
          <cell r="BL366">
            <v>2268.75</v>
          </cell>
          <cell r="BM366">
            <v>1575.5208333333333</v>
          </cell>
          <cell r="BN366">
            <v>1008.3333333333334</v>
          </cell>
        </row>
        <row r="367"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</row>
        <row r="368">
          <cell r="BI368">
            <v>677.60333333333335</v>
          </cell>
          <cell r="BJ368">
            <v>186.86291666666668</v>
          </cell>
          <cell r="BK368">
            <v>2.2566666666666664</v>
          </cell>
          <cell r="BL368">
            <v>2.2566666666666664</v>
          </cell>
          <cell r="BM368">
            <v>2.2566666666666664</v>
          </cell>
          <cell r="BN368">
            <v>2.2566666666666664</v>
          </cell>
        </row>
        <row r="369">
          <cell r="BI369">
            <v>414056.75208333327</v>
          </cell>
          <cell r="BJ369">
            <v>440035.70333333337</v>
          </cell>
          <cell r="BK369">
            <v>463540.46875000006</v>
          </cell>
          <cell r="BL369">
            <v>484571.04833333334</v>
          </cell>
          <cell r="BM369">
            <v>503127.44208333333</v>
          </cell>
          <cell r="BN369">
            <v>519209.64999999991</v>
          </cell>
        </row>
        <row r="370"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</row>
        <row r="371">
          <cell r="BI371">
            <v>84281.070416666669</v>
          </cell>
          <cell r="BJ371">
            <v>79864.788333333345</v>
          </cell>
          <cell r="BK371">
            <v>76251.467083333337</v>
          </cell>
          <cell r="BL371">
            <v>73441.106666666674</v>
          </cell>
          <cell r="BM371">
            <v>71433.707083333327</v>
          </cell>
          <cell r="BN371">
            <v>70229.268333333326</v>
          </cell>
        </row>
        <row r="372">
          <cell r="BI372">
            <v>9299.6825000000008</v>
          </cell>
          <cell r="BJ372">
            <v>6832.4258333333337</v>
          </cell>
          <cell r="BK372">
            <v>4744.7458333333334</v>
          </cell>
          <cell r="BL372">
            <v>3036.6425000000004</v>
          </cell>
          <cell r="BM372">
            <v>1708.1158333333333</v>
          </cell>
          <cell r="BN372">
            <v>759.16583333333347</v>
          </cell>
        </row>
        <row r="373">
          <cell r="BI373">
            <v>84281.099166666667</v>
          </cell>
          <cell r="BJ373">
            <v>79864.814166666663</v>
          </cell>
          <cell r="BK373">
            <v>76251.489166666666</v>
          </cell>
          <cell r="BL373">
            <v>73441.124166666661</v>
          </cell>
          <cell r="BM373">
            <v>71433.719166666677</v>
          </cell>
          <cell r="BN373">
            <v>70229.27416666667</v>
          </cell>
        </row>
        <row r="374">
          <cell r="BI374">
            <v>124317.54291666667</v>
          </cell>
          <cell r="BJ374">
            <v>125517.72500000002</v>
          </cell>
          <cell r="BK374">
            <v>126451.19958333333</v>
          </cell>
          <cell r="BL374">
            <v>127117.96666666667</v>
          </cell>
          <cell r="BM374">
            <v>127518.02625</v>
          </cell>
          <cell r="BN374">
            <v>127651.37916666667</v>
          </cell>
        </row>
        <row r="375"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</row>
        <row r="376"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</row>
        <row r="377"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</row>
        <row r="378"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</row>
        <row r="379"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</row>
        <row r="380">
          <cell r="BI380">
            <v>123029.74791666663</v>
          </cell>
          <cell r="BJ380">
            <v>125790.28708333336</v>
          </cell>
          <cell r="BK380">
            <v>122105.81291666666</v>
          </cell>
          <cell r="BL380">
            <v>122843.91083333333</v>
          </cell>
          <cell r="BM380">
            <v>123467.70916666667</v>
          </cell>
          <cell r="BN380">
            <v>123407.39083333331</v>
          </cell>
        </row>
        <row r="381">
          <cell r="BI381">
            <v>98073.557499999995</v>
          </cell>
          <cell r="BJ381">
            <v>98135.206666666665</v>
          </cell>
          <cell r="BK381">
            <v>98183.157500000016</v>
          </cell>
          <cell r="BL381">
            <v>98217.409999999989</v>
          </cell>
          <cell r="BM381">
            <v>98237.964166666628</v>
          </cell>
          <cell r="BN381">
            <v>98033.555833333332</v>
          </cell>
        </row>
        <row r="382">
          <cell r="BI382">
            <v>18194.25</v>
          </cell>
          <cell r="BJ382">
            <v>18194.25</v>
          </cell>
          <cell r="BK382">
            <v>18194.25</v>
          </cell>
          <cell r="BL382">
            <v>18194.25</v>
          </cell>
          <cell r="BM382">
            <v>18194.25</v>
          </cell>
          <cell r="BN382">
            <v>18194.25</v>
          </cell>
        </row>
        <row r="383">
          <cell r="BI383">
            <v>3546.3633333333332</v>
          </cell>
          <cell r="BJ383">
            <v>1806.0108333333335</v>
          </cell>
          <cell r="BK383">
            <v>1806.0108333333335</v>
          </cell>
          <cell r="BL383">
            <v>1806.0108333333335</v>
          </cell>
          <cell r="BM383">
            <v>1806.0108333333335</v>
          </cell>
          <cell r="BN383">
            <v>1806.0108333333335</v>
          </cell>
        </row>
        <row r="384">
          <cell r="BI384">
            <v>26250.842916666665</v>
          </cell>
          <cell r="BJ384">
            <v>29019.152916666662</v>
          </cell>
          <cell r="BK384">
            <v>29155.899999999998</v>
          </cell>
          <cell r="BL384">
            <v>29278.252916666665</v>
          </cell>
          <cell r="BM384">
            <v>29386.211666666666</v>
          </cell>
          <cell r="BN384">
            <v>29479.776249999995</v>
          </cell>
        </row>
        <row r="385">
          <cell r="BI385">
            <v>51230.33666666667</v>
          </cell>
          <cell r="BJ385">
            <v>51308.960416666661</v>
          </cell>
          <cell r="BK385">
            <v>51365.118333333325</v>
          </cell>
          <cell r="BL385">
            <v>51398.810416666674</v>
          </cell>
          <cell r="BM385">
            <v>51410.040000000008</v>
          </cell>
          <cell r="BN385">
            <v>51517.148749999993</v>
          </cell>
        </row>
        <row r="386">
          <cell r="BI386">
            <v>379096.32583333337</v>
          </cell>
          <cell r="BJ386">
            <v>400421.61166666663</v>
          </cell>
          <cell r="BK386">
            <v>419283.62999999995</v>
          </cell>
          <cell r="BL386">
            <v>435292.38666666666</v>
          </cell>
          <cell r="BM386">
            <v>452532.72124999994</v>
          </cell>
          <cell r="BN386">
            <v>471004.63374999998</v>
          </cell>
        </row>
        <row r="387">
          <cell r="BI387">
            <v>45258.708333333336</v>
          </cell>
          <cell r="BJ387">
            <v>39591.333333333336</v>
          </cell>
          <cell r="BK387">
            <v>35183.375</v>
          </cell>
          <cell r="BL387">
            <v>30580.041666666668</v>
          </cell>
          <cell r="BM387">
            <v>25781.333333333332</v>
          </cell>
          <cell r="BN387">
            <v>22242.041666666668</v>
          </cell>
        </row>
        <row r="388">
          <cell r="BI388">
            <v>738180.35291666666</v>
          </cell>
          <cell r="BJ388">
            <v>746767.68333333323</v>
          </cell>
          <cell r="BK388">
            <v>786771.14708333334</v>
          </cell>
          <cell r="BL388">
            <v>856508.41624999989</v>
          </cell>
          <cell r="BM388">
            <v>931113.60458333336</v>
          </cell>
          <cell r="BN388">
            <v>1010572.4712499999</v>
          </cell>
        </row>
        <row r="389">
          <cell r="BI389">
            <v>303156.59749999997</v>
          </cell>
          <cell r="BJ389">
            <v>304222.12333333335</v>
          </cell>
          <cell r="BK389">
            <v>305050.86416666664</v>
          </cell>
          <cell r="BL389">
            <v>305642.82</v>
          </cell>
          <cell r="BM389">
            <v>305997.99083333329</v>
          </cell>
          <cell r="BN389">
            <v>307624.33833333332</v>
          </cell>
        </row>
        <row r="390">
          <cell r="BI390">
            <v>218830.73583333334</v>
          </cell>
          <cell r="BJ390">
            <v>219756.49</v>
          </cell>
          <cell r="BK390">
            <v>220476.52249999996</v>
          </cell>
          <cell r="BL390">
            <v>220990.83333333334</v>
          </cell>
          <cell r="BM390">
            <v>246354.79749999999</v>
          </cell>
          <cell r="BN390">
            <v>272663.49499999994</v>
          </cell>
        </row>
        <row r="391">
          <cell r="BI391">
            <v>1093750</v>
          </cell>
          <cell r="BJ391">
            <v>510416.66666666669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</row>
        <row r="392">
          <cell r="BI392">
            <v>16350.821666666669</v>
          </cell>
          <cell r="BJ392">
            <v>16353.013333333334</v>
          </cell>
          <cell r="BK392">
            <v>16354.718333333332</v>
          </cell>
          <cell r="BL392">
            <v>16355.936666666666</v>
          </cell>
          <cell r="BM392">
            <v>16356.668333333333</v>
          </cell>
          <cell r="BN392">
            <v>16356.912499999999</v>
          </cell>
        </row>
        <row r="393">
          <cell r="BI393">
            <v>17872.583333333332</v>
          </cell>
          <cell r="BJ393">
            <v>18186.75</v>
          </cell>
          <cell r="BK393">
            <v>18452.583333333332</v>
          </cell>
          <cell r="BL393">
            <v>18670.083333333332</v>
          </cell>
          <cell r="BM393">
            <v>18839.25</v>
          </cell>
          <cell r="BN393">
            <v>19398.083333333332</v>
          </cell>
        </row>
        <row r="394">
          <cell r="BN394">
            <v>805.52083333333337</v>
          </cell>
        </row>
        <row r="395">
          <cell r="BN395">
            <v>0</v>
          </cell>
        </row>
        <row r="396">
          <cell r="BI396">
            <v>111108.66083333333</v>
          </cell>
          <cell r="BJ396">
            <v>121303.04666666668</v>
          </cell>
          <cell r="BK396">
            <v>130839.23416666668</v>
          </cell>
          <cell r="BL396">
            <v>139717.22333333336</v>
          </cell>
          <cell r="BM396">
            <v>147937.01416666669</v>
          </cell>
          <cell r="BN396">
            <v>155498.60666666669</v>
          </cell>
        </row>
        <row r="397"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</row>
        <row r="398">
          <cell r="BI398">
            <v>149799.78</v>
          </cell>
          <cell r="BJ398">
            <v>143286.74000000002</v>
          </cell>
          <cell r="BK398">
            <v>136773.70000000001</v>
          </cell>
          <cell r="BL398">
            <v>130260.65999999999</v>
          </cell>
          <cell r="BM398">
            <v>123747.62</v>
          </cell>
          <cell r="BN398">
            <v>117234.58</v>
          </cell>
        </row>
        <row r="399">
          <cell r="BI399">
            <v>152713.3475</v>
          </cell>
          <cell r="BJ399">
            <v>171261.33666666667</v>
          </cell>
          <cell r="BK399">
            <v>189476.43791666665</v>
          </cell>
          <cell r="BL399">
            <v>207515.48791666667</v>
          </cell>
          <cell r="BM399">
            <v>224980.63375000004</v>
          </cell>
          <cell r="BN399">
            <v>241778.94875000001</v>
          </cell>
        </row>
        <row r="400"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</row>
        <row r="401">
          <cell r="BI401">
            <v>330385.46333333332</v>
          </cell>
          <cell r="BJ401">
            <v>370512.84083333332</v>
          </cell>
          <cell r="BK401">
            <v>409920.03750000003</v>
          </cell>
          <cell r="BL401">
            <v>448946.35916666663</v>
          </cell>
          <cell r="BM401">
            <v>486731.07666666666</v>
          </cell>
          <cell r="BN401">
            <v>523073.14874999999</v>
          </cell>
        </row>
        <row r="402">
          <cell r="BI402">
            <v>54983.32</v>
          </cell>
          <cell r="BJ402">
            <v>58266.373333333329</v>
          </cell>
          <cell r="BK402">
            <v>60709.823333333334</v>
          </cell>
          <cell r="BL402">
            <v>62313.670000000006</v>
          </cell>
          <cell r="BM402">
            <v>59073.628333333334</v>
          </cell>
          <cell r="BN402">
            <v>51657.07916666667</v>
          </cell>
        </row>
        <row r="403">
          <cell r="BI403">
            <v>148307.72916666666</v>
          </cell>
          <cell r="BJ403">
            <v>166320.6295833333</v>
          </cell>
          <cell r="BK403">
            <v>184010.24541666664</v>
          </cell>
          <cell r="BL403">
            <v>201528.88874999995</v>
          </cell>
          <cell r="BM403">
            <v>218490.18458333332</v>
          </cell>
          <cell r="BN403">
            <v>234803.88708333333</v>
          </cell>
        </row>
        <row r="404">
          <cell r="BI404">
            <v>28438.379583333332</v>
          </cell>
          <cell r="BJ404">
            <v>33415.09375</v>
          </cell>
          <cell r="BK404">
            <v>36969.887916666667</v>
          </cell>
          <cell r="BL404">
            <v>39102.762083333328</v>
          </cell>
          <cell r="BM404">
            <v>39813.719166666669</v>
          </cell>
          <cell r="BN404">
            <v>47720.302499999998</v>
          </cell>
        </row>
        <row r="405">
          <cell r="BI405">
            <v>90282.637083333335</v>
          </cell>
          <cell r="BJ405">
            <v>95638.56958333333</v>
          </cell>
          <cell r="BK405">
            <v>100372.95000000001</v>
          </cell>
          <cell r="BL405">
            <v>104394.01500000001</v>
          </cell>
          <cell r="BM405">
            <v>108578.3841666667</v>
          </cell>
          <cell r="BN405">
            <v>112926.05750000001</v>
          </cell>
        </row>
        <row r="406">
          <cell r="BI406">
            <v>20715.297083333335</v>
          </cell>
          <cell r="BJ406">
            <v>27283.561666666672</v>
          </cell>
          <cell r="BK406">
            <v>32841.323750000003</v>
          </cell>
          <cell r="BL406">
            <v>37388.583333333336</v>
          </cell>
          <cell r="BM406">
            <v>40925.340416666666</v>
          </cell>
          <cell r="BN406">
            <v>43451.595000000008</v>
          </cell>
        </row>
        <row r="407">
          <cell r="BI407">
            <v>38995.731250000004</v>
          </cell>
          <cell r="BJ407">
            <v>44163.775416666671</v>
          </cell>
          <cell r="BK407">
            <v>49036.374166666668</v>
          </cell>
          <cell r="BL407">
            <v>53613.527500000004</v>
          </cell>
          <cell r="BM407">
            <v>58190.680833333325</v>
          </cell>
          <cell r="BN407">
            <v>58844.664583333331</v>
          </cell>
        </row>
        <row r="408">
          <cell r="BI408">
            <v>174331.1875</v>
          </cell>
          <cell r="BJ408">
            <v>197489.83083333331</v>
          </cell>
          <cell r="BK408">
            <v>219273.28833333333</v>
          </cell>
          <cell r="BL408">
            <v>239681.55999999997</v>
          </cell>
          <cell r="BM408">
            <v>243947.52541666667</v>
          </cell>
          <cell r="BN408">
            <v>230674.39541666667</v>
          </cell>
        </row>
        <row r="409"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</row>
        <row r="410">
          <cell r="BI410">
            <v>524579.31124999991</v>
          </cell>
          <cell r="BJ410">
            <v>526715.66541666666</v>
          </cell>
          <cell r="BK410">
            <v>528743.6137499999</v>
          </cell>
          <cell r="BL410">
            <v>530663.15625</v>
          </cell>
          <cell r="BM410">
            <v>532582.6987500001</v>
          </cell>
          <cell r="BN410">
            <v>511677.30625000008</v>
          </cell>
        </row>
        <row r="411">
          <cell r="BI411">
            <v>941281.85749999993</v>
          </cell>
          <cell r="BJ411">
            <v>891589.0741666666</v>
          </cell>
          <cell r="BK411">
            <v>840330.51499999978</v>
          </cell>
          <cell r="BL411">
            <v>787506.18</v>
          </cell>
          <cell r="BM411">
            <v>734681.84499999986</v>
          </cell>
          <cell r="BN411">
            <v>682546.29333333333</v>
          </cell>
        </row>
        <row r="412">
          <cell r="BI412">
            <v>968716.18708333327</v>
          </cell>
          <cell r="BJ412">
            <v>914740.38708333333</v>
          </cell>
          <cell r="BK412">
            <v>857268.66833333333</v>
          </cell>
          <cell r="BL412">
            <v>798041.3833333333</v>
          </cell>
          <cell r="BM412">
            <v>738814.0983333335</v>
          </cell>
          <cell r="BN412">
            <v>680359.08583333343</v>
          </cell>
        </row>
        <row r="413"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</row>
        <row r="414"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</row>
        <row r="415"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</row>
        <row r="416"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</row>
        <row r="417"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</row>
        <row r="418"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</row>
        <row r="419">
          <cell r="BI419">
            <v>127329.235</v>
          </cell>
          <cell r="BJ419">
            <v>108049.02875000001</v>
          </cell>
          <cell r="BK419">
            <v>91339.516666666663</v>
          </cell>
          <cell r="BL419">
            <v>77200.698749999996</v>
          </cell>
          <cell r="BM419">
            <v>65632.574999999997</v>
          </cell>
          <cell r="BN419">
            <v>56635.145416666666</v>
          </cell>
        </row>
        <row r="420"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</row>
        <row r="421"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</row>
        <row r="422">
          <cell r="BI422">
            <v>60371.339999999975</v>
          </cell>
          <cell r="BJ422">
            <v>60371.339999999975</v>
          </cell>
          <cell r="BK422">
            <v>60371.339999999975</v>
          </cell>
          <cell r="BL422">
            <v>60371.339999999975</v>
          </cell>
          <cell r="BM422">
            <v>60371.339999999975</v>
          </cell>
          <cell r="BN422">
            <v>60371.339999999975</v>
          </cell>
        </row>
        <row r="423">
          <cell r="BI423">
            <v>446232.37999999995</v>
          </cell>
          <cell r="BJ423">
            <v>446232.37999999995</v>
          </cell>
          <cell r="BK423">
            <v>446232.37999999995</v>
          </cell>
          <cell r="BL423">
            <v>446232.37999999995</v>
          </cell>
          <cell r="BM423">
            <v>446232.37999999995</v>
          </cell>
          <cell r="BN423">
            <v>446232.37999999995</v>
          </cell>
        </row>
        <row r="424">
          <cell r="BI424">
            <v>35791666.666666664</v>
          </cell>
          <cell r="BJ424">
            <v>40091666.666666664</v>
          </cell>
          <cell r="BK424">
            <v>40670833.333333336</v>
          </cell>
          <cell r="BL424">
            <v>37549934.541666664</v>
          </cell>
          <cell r="BM424">
            <v>34429035.75</v>
          </cell>
          <cell r="BN424">
            <v>31266535.75</v>
          </cell>
        </row>
        <row r="425">
          <cell r="BI425">
            <v>27485.8325</v>
          </cell>
          <cell r="BJ425">
            <v>27485.8325</v>
          </cell>
          <cell r="BK425">
            <v>25402.499166666665</v>
          </cell>
          <cell r="BL425">
            <v>21342.816666666666</v>
          </cell>
          <cell r="BM425">
            <v>17390.118333333332</v>
          </cell>
          <cell r="BN425">
            <v>13437.42</v>
          </cell>
        </row>
        <row r="426">
          <cell r="BI426">
            <v>62500</v>
          </cell>
          <cell r="BJ426">
            <v>93750</v>
          </cell>
          <cell r="BK426">
            <v>125000</v>
          </cell>
          <cell r="BL426">
            <v>164062.5</v>
          </cell>
          <cell r="BM426">
            <v>210937.5</v>
          </cell>
          <cell r="BN426">
            <v>257812.5</v>
          </cell>
        </row>
        <row r="427">
          <cell r="BI427">
            <v>10341.557500000001</v>
          </cell>
          <cell r="BJ427">
            <v>10341.557500000001</v>
          </cell>
          <cell r="BK427">
            <v>10341.557500000001</v>
          </cell>
          <cell r="BL427">
            <v>10341.557500000001</v>
          </cell>
          <cell r="BM427">
            <v>10341.557500000001</v>
          </cell>
          <cell r="BN427">
            <v>8617.9645833333343</v>
          </cell>
        </row>
        <row r="428">
          <cell r="BN428">
            <v>8582.03125</v>
          </cell>
        </row>
        <row r="429">
          <cell r="BI429">
            <v>3557.1591666666664</v>
          </cell>
          <cell r="BJ429">
            <v>3585.1875</v>
          </cell>
          <cell r="BK429">
            <v>3771.0262500000003</v>
          </cell>
          <cell r="BL429">
            <v>3992.4270833333335</v>
          </cell>
          <cell r="BM429">
            <v>4248.7624999999998</v>
          </cell>
          <cell r="BN429">
            <v>11284.108333333332</v>
          </cell>
        </row>
        <row r="430">
          <cell r="BI430">
            <v>858056.46624999994</v>
          </cell>
          <cell r="BJ430">
            <v>856565.06916666683</v>
          </cell>
          <cell r="BK430">
            <v>857100.49333333329</v>
          </cell>
          <cell r="BL430">
            <v>857368.20583333354</v>
          </cell>
          <cell r="BM430">
            <v>858054.56333333347</v>
          </cell>
          <cell r="BN430">
            <v>859045.65</v>
          </cell>
        </row>
        <row r="431"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777.08333333333337</v>
          </cell>
        </row>
        <row r="432"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</row>
        <row r="433">
          <cell r="BI433">
            <v>2356.25</v>
          </cell>
          <cell r="BJ433">
            <v>3737.5</v>
          </cell>
          <cell r="BK433">
            <v>4956.25</v>
          </cell>
          <cell r="BL433">
            <v>6012.5</v>
          </cell>
          <cell r="BM433">
            <v>6906.25</v>
          </cell>
          <cell r="BN433">
            <v>7637.5</v>
          </cell>
        </row>
        <row r="434">
          <cell r="BJ434">
            <v>559.20458333333329</v>
          </cell>
          <cell r="BK434">
            <v>1660.095</v>
          </cell>
          <cell r="BL434">
            <v>2753.9779166666667</v>
          </cell>
          <cell r="BM434">
            <v>3858.3720833333332</v>
          </cell>
          <cell r="BN434">
            <v>5229.6570833333335</v>
          </cell>
        </row>
        <row r="435">
          <cell r="BI435">
            <v>5000000</v>
          </cell>
          <cell r="BJ435">
            <v>5000000</v>
          </cell>
          <cell r="BK435">
            <v>5000000</v>
          </cell>
          <cell r="BL435">
            <v>5000000</v>
          </cell>
          <cell r="BM435">
            <v>5000000</v>
          </cell>
          <cell r="BN435">
            <v>5000000</v>
          </cell>
        </row>
        <row r="436"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</row>
        <row r="437"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</row>
        <row r="438"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</row>
        <row r="439">
          <cell r="BI439">
            <v>152.99125000000001</v>
          </cell>
          <cell r="BJ439">
            <v>123.88166666666666</v>
          </cell>
          <cell r="BK439">
            <v>91.707916666666662</v>
          </cell>
          <cell r="BL439">
            <v>74.855000000000004</v>
          </cell>
          <cell r="BM439">
            <v>74.287916666666661</v>
          </cell>
          <cell r="BN439">
            <v>72.586666666666673</v>
          </cell>
        </row>
        <row r="440"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</row>
        <row r="441">
          <cell r="BI441">
            <v>95108625.291666672</v>
          </cell>
          <cell r="BJ441">
            <v>95499159.458333328</v>
          </cell>
          <cell r="BK441">
            <v>95973745</v>
          </cell>
          <cell r="BL441">
            <v>96248995.208333328</v>
          </cell>
          <cell r="BM441">
            <v>96760530.833333328</v>
          </cell>
          <cell r="BN441">
            <v>96925445.875</v>
          </cell>
        </row>
        <row r="442">
          <cell r="BI442">
            <v>36037263.795416661</v>
          </cell>
          <cell r="BJ442">
            <v>35713270.887916669</v>
          </cell>
          <cell r="BK442">
            <v>35144784.682083331</v>
          </cell>
          <cell r="BL442">
            <v>34656823.97958333</v>
          </cell>
          <cell r="BM442">
            <v>35208311.625</v>
          </cell>
          <cell r="BN442">
            <v>35542818.541666664</v>
          </cell>
        </row>
        <row r="443">
          <cell r="BI443">
            <v>863426.23666666681</v>
          </cell>
          <cell r="BJ443">
            <v>862236.29</v>
          </cell>
          <cell r="BK443">
            <v>856455.21375</v>
          </cell>
          <cell r="BL443">
            <v>848475.56500000006</v>
          </cell>
          <cell r="BM443">
            <v>844943.50875000004</v>
          </cell>
          <cell r="BN443">
            <v>843259.21416666673</v>
          </cell>
        </row>
        <row r="444"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</row>
        <row r="445"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</row>
        <row r="446">
          <cell r="BI446">
            <v>5727501.8187500006</v>
          </cell>
          <cell r="BJ446">
            <v>5787625.2154166671</v>
          </cell>
          <cell r="BK446">
            <v>5917052.8870833339</v>
          </cell>
          <cell r="BL446">
            <v>6088632.5512500005</v>
          </cell>
          <cell r="BM446">
            <v>6213984.7466666661</v>
          </cell>
          <cell r="BN446">
            <v>6253793.927083333</v>
          </cell>
        </row>
        <row r="447">
          <cell r="BI447">
            <v>2667543.5766666667</v>
          </cell>
          <cell r="BJ447">
            <v>2792095.4237499996</v>
          </cell>
          <cell r="BK447">
            <v>2889515.4266666663</v>
          </cell>
          <cell r="BL447">
            <v>2990243.0329166665</v>
          </cell>
          <cell r="BM447">
            <v>3152078.2858333327</v>
          </cell>
          <cell r="BN447">
            <v>3254110.0950000002</v>
          </cell>
        </row>
        <row r="448">
          <cell r="BI448">
            <v>10399346.300416667</v>
          </cell>
          <cell r="BJ448">
            <v>10019769.13125</v>
          </cell>
          <cell r="BK448">
            <v>9434479.4337499999</v>
          </cell>
          <cell r="BL448">
            <v>8683277.9604166653</v>
          </cell>
          <cell r="BM448">
            <v>8126438.9437500006</v>
          </cell>
          <cell r="BN448">
            <v>7558538.2608333314</v>
          </cell>
        </row>
        <row r="449">
          <cell r="BI449">
            <v>1854563.5075000003</v>
          </cell>
          <cell r="BJ449">
            <v>1803156.4729166671</v>
          </cell>
          <cell r="BK449">
            <v>1635825.7220833332</v>
          </cell>
          <cell r="BL449">
            <v>1435689.5454166664</v>
          </cell>
          <cell r="BM449">
            <v>1454994.5325</v>
          </cell>
          <cell r="BN449">
            <v>1655333.0487499998</v>
          </cell>
        </row>
        <row r="450">
          <cell r="BI450">
            <v>2972910.905416667</v>
          </cell>
          <cell r="BJ450">
            <v>2645654.4737500004</v>
          </cell>
          <cell r="BK450">
            <v>2242001.1558333333</v>
          </cell>
          <cell r="BL450">
            <v>1836341.698333333</v>
          </cell>
          <cell r="BM450">
            <v>1694962.37625</v>
          </cell>
          <cell r="BN450">
            <v>1630292.0079166666</v>
          </cell>
        </row>
        <row r="451"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</row>
        <row r="452"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</row>
        <row r="453"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</row>
        <row r="454"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</row>
        <row r="455"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</row>
        <row r="456"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</row>
        <row r="457"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</row>
        <row r="458"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</row>
        <row r="459"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</row>
        <row r="460"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</row>
        <row r="461"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</row>
        <row r="462"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</row>
        <row r="463"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</row>
        <row r="464"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</row>
        <row r="465"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</row>
        <row r="466"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</row>
        <row r="467"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</row>
        <row r="468"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</row>
        <row r="469"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</row>
        <row r="470"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</row>
        <row r="471"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</row>
        <row r="472">
          <cell r="BI472">
            <v>845280.88624999998</v>
          </cell>
          <cell r="BJ472">
            <v>836870.12875000003</v>
          </cell>
          <cell r="BK472">
            <v>828459.3716666667</v>
          </cell>
          <cell r="BL472">
            <v>820048.61499999987</v>
          </cell>
          <cell r="BM472">
            <v>811637.85833333328</v>
          </cell>
          <cell r="BN472">
            <v>803227.10166666657</v>
          </cell>
        </row>
        <row r="473">
          <cell r="BI473">
            <v>53086</v>
          </cell>
          <cell r="BJ473">
            <v>52668</v>
          </cell>
          <cell r="BK473">
            <v>52250</v>
          </cell>
          <cell r="BL473">
            <v>51832</v>
          </cell>
          <cell r="BM473">
            <v>51414</v>
          </cell>
          <cell r="BN473">
            <v>50996</v>
          </cell>
        </row>
        <row r="474">
          <cell r="BI474">
            <v>27780.039999999997</v>
          </cell>
          <cell r="BJ474">
            <v>27139.86</v>
          </cell>
          <cell r="BK474">
            <v>26499.680000000008</v>
          </cell>
          <cell r="BL474">
            <v>25859.5</v>
          </cell>
          <cell r="BM474">
            <v>25219.320000000003</v>
          </cell>
          <cell r="BN474">
            <v>24579.14</v>
          </cell>
        </row>
        <row r="475">
          <cell r="BI475">
            <v>112600.48000000003</v>
          </cell>
          <cell r="BJ475">
            <v>111136.57750000001</v>
          </cell>
          <cell r="BK475">
            <v>109716.76041666667</v>
          </cell>
          <cell r="BL475">
            <v>108358.55916666666</v>
          </cell>
          <cell r="BM475">
            <v>107061.97375</v>
          </cell>
          <cell r="BN475">
            <v>105813.72666666667</v>
          </cell>
        </row>
        <row r="476"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</row>
        <row r="477"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</row>
        <row r="478"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</row>
        <row r="479">
          <cell r="BI479">
            <v>2077762.5500000005</v>
          </cell>
          <cell r="BJ479">
            <v>2070927.8000000005</v>
          </cell>
          <cell r="BK479">
            <v>2064093.0500000005</v>
          </cell>
          <cell r="BL479">
            <v>2057258.3000000005</v>
          </cell>
          <cell r="BM479">
            <v>2050423.5500000005</v>
          </cell>
          <cell r="BN479">
            <v>2043588.8000000005</v>
          </cell>
        </row>
        <row r="480"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</row>
        <row r="481"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</row>
        <row r="482"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</row>
        <row r="483"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</row>
        <row r="484"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</row>
        <row r="485"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</row>
        <row r="486"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</row>
        <row r="487">
          <cell r="BI487">
            <v>1804301.5199999998</v>
          </cell>
          <cell r="BJ487">
            <v>1795870.2000000002</v>
          </cell>
          <cell r="BK487">
            <v>1787438.88</v>
          </cell>
          <cell r="BL487">
            <v>1779007.5599999998</v>
          </cell>
          <cell r="BM487">
            <v>1770576.24</v>
          </cell>
          <cell r="BN487">
            <v>1762144.92</v>
          </cell>
        </row>
        <row r="488"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</row>
        <row r="489">
          <cell r="BI489">
            <v>608303.53999999992</v>
          </cell>
          <cell r="BJ489">
            <v>605650.66999999993</v>
          </cell>
          <cell r="BK489">
            <v>602997.79999999993</v>
          </cell>
          <cell r="BL489">
            <v>600344.93000000005</v>
          </cell>
          <cell r="BM489">
            <v>597692.06000000006</v>
          </cell>
          <cell r="BN489">
            <v>595039.18999999994</v>
          </cell>
        </row>
        <row r="490">
          <cell r="BI490">
            <v>27176.520416666666</v>
          </cell>
          <cell r="BJ490">
            <v>19751.241666666665</v>
          </cell>
          <cell r="BK490">
            <v>13514.0075</v>
          </cell>
          <cell r="BL490">
            <v>8464.8179166666669</v>
          </cell>
          <cell r="BM490">
            <v>4603.6729166666664</v>
          </cell>
          <cell r="BN490">
            <v>1930.5725</v>
          </cell>
        </row>
        <row r="491"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</row>
        <row r="492">
          <cell r="BI492">
            <v>182771.93749999997</v>
          </cell>
          <cell r="BJ492">
            <v>167540.94249999998</v>
          </cell>
          <cell r="BK492">
            <v>152309.94749999998</v>
          </cell>
          <cell r="BL492">
            <v>137078.95249999998</v>
          </cell>
          <cell r="BM492">
            <v>121847.95749999997</v>
          </cell>
          <cell r="BN492">
            <v>106616.96249999998</v>
          </cell>
        </row>
        <row r="493"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</row>
        <row r="494">
          <cell r="BI494">
            <v>4656079.1100000003</v>
          </cell>
          <cell r="BJ494">
            <v>4637675.6400000006</v>
          </cell>
          <cell r="BK494">
            <v>4619272.17</v>
          </cell>
          <cell r="BL494">
            <v>4600868.6999999993</v>
          </cell>
          <cell r="BM494">
            <v>4582465.2300000004</v>
          </cell>
          <cell r="BN494">
            <v>4564061.76</v>
          </cell>
        </row>
        <row r="495">
          <cell r="BI495">
            <v>786886.05000000016</v>
          </cell>
          <cell r="BJ495">
            <v>783775.83000000007</v>
          </cell>
          <cell r="BK495">
            <v>780665.60999999987</v>
          </cell>
          <cell r="BL495">
            <v>777555.39</v>
          </cell>
          <cell r="BM495">
            <v>774445.16999999993</v>
          </cell>
          <cell r="BN495">
            <v>771334.95000000007</v>
          </cell>
        </row>
        <row r="496"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</row>
        <row r="497"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</row>
        <row r="498"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</row>
        <row r="499"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</row>
        <row r="500"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</row>
        <row r="501"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</row>
        <row r="502"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</row>
        <row r="503"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</row>
        <row r="504"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</row>
        <row r="505">
          <cell r="BI505">
            <v>1622178.10375</v>
          </cell>
          <cell r="BJ505">
            <v>1599345.7891666666</v>
          </cell>
          <cell r="BK505">
            <v>1576515.4524999999</v>
          </cell>
          <cell r="BL505">
            <v>1553692.8237500002</v>
          </cell>
          <cell r="BM505">
            <v>1530869.9516666669</v>
          </cell>
          <cell r="BN505">
            <v>1508046.7304166667</v>
          </cell>
        </row>
        <row r="506">
          <cell r="BI506">
            <v>685972.72</v>
          </cell>
          <cell r="BJ506">
            <v>675884.89</v>
          </cell>
          <cell r="BK506">
            <v>665797.06000000006</v>
          </cell>
          <cell r="BL506">
            <v>655709.2300000001</v>
          </cell>
          <cell r="BM506">
            <v>645621.4</v>
          </cell>
          <cell r="BN506">
            <v>635533.56999999995</v>
          </cell>
        </row>
        <row r="507">
          <cell r="BI507">
            <v>2232913.08</v>
          </cell>
          <cell r="BJ507">
            <v>2225862.2000000002</v>
          </cell>
          <cell r="BK507">
            <v>2218811.3200000003</v>
          </cell>
          <cell r="BL507">
            <v>2211760.4400000004</v>
          </cell>
          <cell r="BM507">
            <v>2204709.56</v>
          </cell>
          <cell r="BN507">
            <v>2197658.6800000002</v>
          </cell>
        </row>
        <row r="508">
          <cell r="BI508">
            <v>2598401.39</v>
          </cell>
          <cell r="BJ508">
            <v>2590406.31</v>
          </cell>
          <cell r="BK508">
            <v>2582411.23</v>
          </cell>
          <cell r="BL508">
            <v>2574416.1500000004</v>
          </cell>
          <cell r="BM508">
            <v>2566421.0700000003</v>
          </cell>
          <cell r="BN508">
            <v>2558425.9900000002</v>
          </cell>
        </row>
        <row r="509"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</row>
        <row r="510">
          <cell r="BI510">
            <v>3256632.8466666671</v>
          </cell>
          <cell r="BJ510">
            <v>3219597.3587500001</v>
          </cell>
          <cell r="BK510">
            <v>3182527.7679166668</v>
          </cell>
          <cell r="BL510">
            <v>3145424.0741666667</v>
          </cell>
          <cell r="BM510">
            <v>3108286.2774999999</v>
          </cell>
          <cell r="BN510">
            <v>3071114.3779166671</v>
          </cell>
        </row>
        <row r="511">
          <cell r="BI511">
            <v>6624721.5575000001</v>
          </cell>
          <cell r="BJ511">
            <v>6490788.3479166664</v>
          </cell>
          <cell r="BK511">
            <v>6356803.2725</v>
          </cell>
          <cell r="BL511">
            <v>6222743.5304166675</v>
          </cell>
          <cell r="BM511">
            <v>6088590.5674999999</v>
          </cell>
          <cell r="BN511">
            <v>5953968.8233333332</v>
          </cell>
        </row>
        <row r="512">
          <cell r="BI512">
            <v>6624721.5462499997</v>
          </cell>
          <cell r="BJ512">
            <v>6490788.3329166668</v>
          </cell>
          <cell r="BK512">
            <v>6356801.3516666666</v>
          </cell>
          <cell r="BL512">
            <v>6222737.8491666662</v>
          </cell>
          <cell r="BM512">
            <v>6088581.2216666667</v>
          </cell>
          <cell r="BN512">
            <v>5953955.9095833339</v>
          </cell>
        </row>
        <row r="513">
          <cell r="BI513">
            <v>5791447.0983333336</v>
          </cell>
          <cell r="BJ513">
            <v>5674300.7333333343</v>
          </cell>
          <cell r="BK513">
            <v>5557118.1858333331</v>
          </cell>
          <cell r="BL513">
            <v>5439868.1924999999</v>
          </cell>
          <cell r="BM513">
            <v>5322538.4725000001</v>
          </cell>
          <cell r="BN513">
            <v>5204806.7941666665</v>
          </cell>
        </row>
        <row r="514"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</row>
        <row r="515">
          <cell r="BI515">
            <v>3023953.8054166664</v>
          </cell>
          <cell r="BJ515">
            <v>3311277.6604166664</v>
          </cell>
          <cell r="BK515">
            <v>3469534.7512499993</v>
          </cell>
          <cell r="BL515">
            <v>3480863.7016666662</v>
          </cell>
          <cell r="BM515">
            <v>3472450.9187499997</v>
          </cell>
          <cell r="BN515">
            <v>3462575.4404166662</v>
          </cell>
        </row>
        <row r="516">
          <cell r="BI516">
            <v>1231597.3262500002</v>
          </cell>
          <cell r="BJ516">
            <v>1508146.4391666667</v>
          </cell>
          <cell r="BK516">
            <v>1783950.8812499999</v>
          </cell>
          <cell r="BL516">
            <v>2058988.7924999997</v>
          </cell>
          <cell r="BM516">
            <v>2333246.4545833333</v>
          </cell>
          <cell r="BN516">
            <v>2607311.7154166666</v>
          </cell>
        </row>
        <row r="517">
          <cell r="BI517">
            <v>287551.09375</v>
          </cell>
          <cell r="BJ517">
            <v>499559.34125000006</v>
          </cell>
          <cell r="BK517">
            <v>712698.03833333345</v>
          </cell>
          <cell r="BL517">
            <v>925247.22083333333</v>
          </cell>
          <cell r="BM517">
            <v>1137198.5149999999</v>
          </cell>
          <cell r="BN517">
            <v>1349007.6020833335</v>
          </cell>
        </row>
        <row r="518"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</row>
        <row r="519"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</row>
        <row r="520"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</row>
        <row r="521"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</row>
        <row r="522">
          <cell r="BI522">
            <v>52465.499166666668</v>
          </cell>
          <cell r="BJ522">
            <v>46293.087500000001</v>
          </cell>
          <cell r="BK522">
            <v>40120.675833333335</v>
          </cell>
          <cell r="BL522">
            <v>33948.264166666668</v>
          </cell>
          <cell r="BM522">
            <v>27775.852499999997</v>
          </cell>
          <cell r="BN522">
            <v>21603.440833333334</v>
          </cell>
        </row>
        <row r="523">
          <cell r="BI523">
            <v>9217565.820833331</v>
          </cell>
          <cell r="BJ523">
            <v>8133146.3124999991</v>
          </cell>
          <cell r="BK523">
            <v>7048726.8041666662</v>
          </cell>
          <cell r="BL523">
            <v>5964307.2958333334</v>
          </cell>
          <cell r="BM523">
            <v>4879887.7874999996</v>
          </cell>
          <cell r="BN523">
            <v>3795468.2791666663</v>
          </cell>
        </row>
        <row r="524">
          <cell r="BI524">
            <v>1498469.5833333333</v>
          </cell>
          <cell r="BJ524">
            <v>1333311.42</v>
          </cell>
          <cell r="BK524">
            <v>1168153.2566666666</v>
          </cell>
          <cell r="BL524">
            <v>1002291.7170833332</v>
          </cell>
          <cell r="BM524">
            <v>835726.8012499999</v>
          </cell>
          <cell r="BN524">
            <v>669161.8854166664</v>
          </cell>
        </row>
        <row r="525">
          <cell r="BI525">
            <v>69644231</v>
          </cell>
          <cell r="BJ525">
            <v>68980953</v>
          </cell>
          <cell r="BK525">
            <v>68317675</v>
          </cell>
          <cell r="BL525">
            <v>67654397</v>
          </cell>
          <cell r="BM525">
            <v>66991119</v>
          </cell>
          <cell r="BN525">
            <v>66327841</v>
          </cell>
        </row>
        <row r="526">
          <cell r="BI526">
            <v>18780123.490833338</v>
          </cell>
          <cell r="BJ526">
            <v>18155347.446250007</v>
          </cell>
          <cell r="BK526">
            <v>17521911.929166671</v>
          </cell>
          <cell r="BL526">
            <v>16879816.939583335</v>
          </cell>
          <cell r="BM526">
            <v>16229062.477500001</v>
          </cell>
          <cell r="BN526">
            <v>15569648.542916665</v>
          </cell>
        </row>
        <row r="527">
          <cell r="BI527">
            <v>4576788.2791666668</v>
          </cell>
          <cell r="BJ527">
            <v>5661207.7875000006</v>
          </cell>
          <cell r="BK527">
            <v>6745627.2958333334</v>
          </cell>
          <cell r="BL527">
            <v>7830046.8041666662</v>
          </cell>
          <cell r="BM527">
            <v>8914466.3124999981</v>
          </cell>
          <cell r="BN527">
            <v>9998885.820833331</v>
          </cell>
        </row>
        <row r="528">
          <cell r="BM528">
            <v>291026.62</v>
          </cell>
          <cell r="BN528">
            <v>1163405.9204166667</v>
          </cell>
        </row>
        <row r="529">
          <cell r="BI529">
            <v>582977.20541666669</v>
          </cell>
          <cell r="BJ529">
            <v>749542.12124999997</v>
          </cell>
          <cell r="BK529">
            <v>916107.03708333324</v>
          </cell>
          <cell r="BL529">
            <v>1082671.9529166666</v>
          </cell>
          <cell r="BM529">
            <v>1249236.8687499999</v>
          </cell>
          <cell r="BN529">
            <v>1415801.7845833332</v>
          </cell>
        </row>
        <row r="530"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</row>
        <row r="531">
          <cell r="BI531">
            <v>65114339.476666652</v>
          </cell>
          <cell r="BJ531">
            <v>65111924.019999981</v>
          </cell>
          <cell r="BK531">
            <v>65109508.563333333</v>
          </cell>
          <cell r="BL531">
            <v>65107093.106666662</v>
          </cell>
          <cell r="BM531">
            <v>65104677.649999999</v>
          </cell>
          <cell r="BN531">
            <v>65268071.261249989</v>
          </cell>
        </row>
        <row r="532">
          <cell r="BI532">
            <v>744794.53000000014</v>
          </cell>
          <cell r="BJ532">
            <v>744794.53000000014</v>
          </cell>
          <cell r="BK532">
            <v>744794.53000000014</v>
          </cell>
          <cell r="BL532">
            <v>744794.53000000014</v>
          </cell>
          <cell r="BM532">
            <v>744794.53000000014</v>
          </cell>
          <cell r="BN532">
            <v>744794.53000000014</v>
          </cell>
        </row>
        <row r="533">
          <cell r="BI533">
            <v>-18782563.456666667</v>
          </cell>
          <cell r="BJ533">
            <v>-18781976.311666664</v>
          </cell>
          <cell r="BK533">
            <v>-18781389.166666664</v>
          </cell>
          <cell r="BL533">
            <v>-18780802.021666665</v>
          </cell>
          <cell r="BM533">
            <v>-18780214.876666661</v>
          </cell>
          <cell r="BN533">
            <v>-18792614.314999994</v>
          </cell>
        </row>
        <row r="534">
          <cell r="BI534">
            <v>-9030491.2399999984</v>
          </cell>
          <cell r="BJ534">
            <v>-9155049.7399999984</v>
          </cell>
          <cell r="BK534">
            <v>-9279608.2399999984</v>
          </cell>
          <cell r="BL534">
            <v>-9404166.7399999984</v>
          </cell>
          <cell r="BM534">
            <v>-9528725.2399999984</v>
          </cell>
          <cell r="BN534">
            <v>-9653283.7399999984</v>
          </cell>
        </row>
        <row r="535">
          <cell r="BI535">
            <v>-15566478.424166666</v>
          </cell>
          <cell r="BJ535">
            <v>-17642455.945833333</v>
          </cell>
          <cell r="BK535">
            <v>-19718433.467499997</v>
          </cell>
          <cell r="BL535">
            <v>-22002744.322499998</v>
          </cell>
          <cell r="BM535">
            <v>-24495388.510833334</v>
          </cell>
          <cell r="BN535">
            <v>-25951720.432499994</v>
          </cell>
        </row>
        <row r="536">
          <cell r="BI536">
            <v>74612389.416666672</v>
          </cell>
          <cell r="BJ536">
            <v>71636420.666666672</v>
          </cell>
          <cell r="BK536">
            <v>68626722.75</v>
          </cell>
          <cell r="BL536">
            <v>65583295.666666664</v>
          </cell>
          <cell r="BM536">
            <v>62506139.416666664</v>
          </cell>
          <cell r="BN536">
            <v>59395254</v>
          </cell>
        </row>
        <row r="537">
          <cell r="BI537">
            <v>5287454</v>
          </cell>
          <cell r="BJ537">
            <v>5209120.666666667</v>
          </cell>
          <cell r="BK537">
            <v>5146704</v>
          </cell>
          <cell r="BL537">
            <v>5100204</v>
          </cell>
          <cell r="BM537">
            <v>5053704</v>
          </cell>
          <cell r="BN537">
            <v>5030657.458333333</v>
          </cell>
        </row>
        <row r="538"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</row>
        <row r="539">
          <cell r="BI539">
            <v>53931242.330416672</v>
          </cell>
          <cell r="BJ539">
            <v>54470966.442500003</v>
          </cell>
          <cell r="BK539">
            <v>54847151.096666671</v>
          </cell>
          <cell r="BL539">
            <v>55231648.119166672</v>
          </cell>
          <cell r="BM539">
            <v>55642547.210416675</v>
          </cell>
          <cell r="BN539">
            <v>56038082.207083344</v>
          </cell>
        </row>
        <row r="540">
          <cell r="BI540">
            <v>47526644.605833329</v>
          </cell>
          <cell r="BJ540">
            <v>48254147.988750003</v>
          </cell>
          <cell r="BK540">
            <v>48979641.340833336</v>
          </cell>
          <cell r="BL540">
            <v>49703124.662083335</v>
          </cell>
          <cell r="BM540">
            <v>50424597.952499993</v>
          </cell>
          <cell r="BN540">
            <v>50853329.330416672</v>
          </cell>
        </row>
        <row r="541">
          <cell r="BI541">
            <v>14536884.453333333</v>
          </cell>
          <cell r="BJ541">
            <v>14888033.597500002</v>
          </cell>
          <cell r="BK541">
            <v>15219314.171666667</v>
          </cell>
          <cell r="BL541">
            <v>15517201.156250002</v>
          </cell>
          <cell r="BM541">
            <v>15793297.209583333</v>
          </cell>
          <cell r="BN541">
            <v>16049478.057499999</v>
          </cell>
        </row>
        <row r="542">
          <cell r="BI542">
            <v>21589277</v>
          </cell>
          <cell r="BJ542">
            <v>21589277</v>
          </cell>
          <cell r="BK542">
            <v>21589277</v>
          </cell>
          <cell r="BL542">
            <v>21589277</v>
          </cell>
          <cell r="BM542">
            <v>21589277</v>
          </cell>
          <cell r="BN542">
            <v>21589277</v>
          </cell>
        </row>
        <row r="543">
          <cell r="BI543">
            <v>9928038.1820833329</v>
          </cell>
          <cell r="BJ543">
            <v>10317640.432499999</v>
          </cell>
          <cell r="BK543">
            <v>10689042.850833334</v>
          </cell>
          <cell r="BL543">
            <v>11038302.698749999</v>
          </cell>
          <cell r="BM543">
            <v>11338121.876249999</v>
          </cell>
          <cell r="BN543">
            <v>11585705.025833333</v>
          </cell>
        </row>
        <row r="544">
          <cell r="BI544">
            <v>-13307198.840000004</v>
          </cell>
          <cell r="BJ544">
            <v>-13355238.730000002</v>
          </cell>
          <cell r="BK544">
            <v>-13403278.620000003</v>
          </cell>
          <cell r="BL544">
            <v>-13451318.51</v>
          </cell>
          <cell r="BM544">
            <v>-13499358.4</v>
          </cell>
          <cell r="BN544">
            <v>-13547398.289999999</v>
          </cell>
        </row>
        <row r="545">
          <cell r="BI545">
            <v>1998902</v>
          </cell>
          <cell r="BJ545">
            <v>1987335</v>
          </cell>
          <cell r="BK545">
            <v>1975768</v>
          </cell>
          <cell r="BL545">
            <v>1964201</v>
          </cell>
          <cell r="BM545">
            <v>1952634</v>
          </cell>
          <cell r="BN545">
            <v>1941067</v>
          </cell>
        </row>
        <row r="546">
          <cell r="BI546">
            <v>113632921</v>
          </cell>
          <cell r="BJ546">
            <v>113632921</v>
          </cell>
          <cell r="BK546">
            <v>113632921</v>
          </cell>
          <cell r="BL546">
            <v>113632921</v>
          </cell>
          <cell r="BM546">
            <v>113632921</v>
          </cell>
          <cell r="BN546">
            <v>113632921</v>
          </cell>
        </row>
        <row r="547">
          <cell r="BI547">
            <v>-87477247.989999995</v>
          </cell>
          <cell r="BJ547">
            <v>-87771132.989999995</v>
          </cell>
          <cell r="BK547">
            <v>-88065017.989999995</v>
          </cell>
          <cell r="BL547">
            <v>-88358902.989999995</v>
          </cell>
          <cell r="BM547">
            <v>-88652787.989999995</v>
          </cell>
          <cell r="BN547">
            <v>-88946672.989999995</v>
          </cell>
        </row>
        <row r="548">
          <cell r="BI548">
            <v>647556</v>
          </cell>
          <cell r="BJ548">
            <v>629056</v>
          </cell>
          <cell r="BK548">
            <v>610556</v>
          </cell>
          <cell r="BL548">
            <v>592056</v>
          </cell>
          <cell r="BM548">
            <v>573556</v>
          </cell>
          <cell r="BN548">
            <v>555056</v>
          </cell>
        </row>
        <row r="549"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</row>
        <row r="550"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</row>
        <row r="551"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</row>
        <row r="552"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</row>
        <row r="553"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</row>
        <row r="554">
          <cell r="BI554">
            <v>852071.39375000016</v>
          </cell>
          <cell r="BJ554">
            <v>769431.15625000012</v>
          </cell>
          <cell r="BK554">
            <v>686457.97041666682</v>
          </cell>
          <cell r="BL554">
            <v>603156.80624999991</v>
          </cell>
          <cell r="BM554">
            <v>520888.61208333325</v>
          </cell>
          <cell r="BN554">
            <v>442701.72833333327</v>
          </cell>
        </row>
        <row r="555"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</row>
        <row r="556">
          <cell r="BI556">
            <v>2269066</v>
          </cell>
          <cell r="BJ556">
            <v>2269066</v>
          </cell>
          <cell r="BK556">
            <v>2269066</v>
          </cell>
          <cell r="BL556">
            <v>2269066</v>
          </cell>
          <cell r="BM556">
            <v>2250700.6666666665</v>
          </cell>
          <cell r="BN556">
            <v>2213970</v>
          </cell>
        </row>
        <row r="557">
          <cell r="BI557">
            <v>-2269066</v>
          </cell>
          <cell r="BJ557">
            <v>-2269066</v>
          </cell>
          <cell r="BK557">
            <v>-2269066</v>
          </cell>
          <cell r="BL557">
            <v>-2269066</v>
          </cell>
          <cell r="BM557">
            <v>-2250700.6666666665</v>
          </cell>
          <cell r="BN557">
            <v>-2213970</v>
          </cell>
        </row>
        <row r="558">
          <cell r="BI558">
            <v>1011576.58</v>
          </cell>
          <cell r="BJ558">
            <v>1099296.9066666665</v>
          </cell>
          <cell r="BK558">
            <v>1250223.7941666667</v>
          </cell>
          <cell r="BL558">
            <v>1443931.11625</v>
          </cell>
          <cell r="BM558">
            <v>1622175.0795833336</v>
          </cell>
          <cell r="BN558">
            <v>1785607.5237499999</v>
          </cell>
        </row>
        <row r="559">
          <cell r="BI559">
            <v>15000</v>
          </cell>
          <cell r="BJ559">
            <v>15000</v>
          </cell>
          <cell r="BK559">
            <v>15000</v>
          </cell>
          <cell r="BL559">
            <v>15000</v>
          </cell>
          <cell r="BM559">
            <v>15000</v>
          </cell>
          <cell r="BN559">
            <v>15000</v>
          </cell>
        </row>
        <row r="560">
          <cell r="BI560">
            <v>75118.133749999994</v>
          </cell>
          <cell r="BJ560">
            <v>78400.031249999985</v>
          </cell>
          <cell r="BK560">
            <v>81387.256249999991</v>
          </cell>
          <cell r="BL560">
            <v>84079.808749999982</v>
          </cell>
          <cell r="BM560">
            <v>86772.361249999973</v>
          </cell>
          <cell r="BN560">
            <v>87712.814583333311</v>
          </cell>
        </row>
        <row r="561"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</row>
        <row r="562">
          <cell r="BI562">
            <v>125197423.49999999</v>
          </cell>
          <cell r="BJ562">
            <v>125991862.60250002</v>
          </cell>
          <cell r="BK562">
            <v>126785350.85000001</v>
          </cell>
          <cell r="BL562">
            <v>127577888.24250001</v>
          </cell>
          <cell r="BM562">
            <v>128369474.77999999</v>
          </cell>
          <cell r="BN562">
            <v>129160110.46250002</v>
          </cell>
        </row>
        <row r="563">
          <cell r="BI563">
            <v>-1011576.58</v>
          </cell>
          <cell r="BJ563">
            <v>-1099296.9066666665</v>
          </cell>
          <cell r="BK563">
            <v>-1110169.6537500001</v>
          </cell>
          <cell r="BL563">
            <v>-1023768.2745833333</v>
          </cell>
          <cell r="BM563">
            <v>-938896.98083333333</v>
          </cell>
          <cell r="BN563">
            <v>-860241.31208333327</v>
          </cell>
        </row>
        <row r="564">
          <cell r="BI564">
            <v>1426883.9520833334</v>
          </cell>
          <cell r="BJ564">
            <v>1333164.68875</v>
          </cell>
          <cell r="BK564">
            <v>1239163.9954166668</v>
          </cell>
          <cell r="BL564">
            <v>1144885.9766666668</v>
          </cell>
          <cell r="BM564">
            <v>1048956.4229166666</v>
          </cell>
          <cell r="BN564">
            <v>951348.43124999991</v>
          </cell>
        </row>
        <row r="565">
          <cell r="BI565">
            <v>6325377</v>
          </cell>
          <cell r="BJ565">
            <v>6024169</v>
          </cell>
          <cell r="BK565">
            <v>5722961</v>
          </cell>
          <cell r="BL565">
            <v>5421753</v>
          </cell>
          <cell r="BM565">
            <v>5120545</v>
          </cell>
          <cell r="BN565">
            <v>4819337</v>
          </cell>
        </row>
        <row r="566">
          <cell r="BI566">
            <v>958394.09999999974</v>
          </cell>
          <cell r="BJ566">
            <v>912756.09999999974</v>
          </cell>
          <cell r="BK566">
            <v>867118.09999999974</v>
          </cell>
          <cell r="BL566">
            <v>821480.09999999974</v>
          </cell>
          <cell r="BM566">
            <v>775842.09999999974</v>
          </cell>
          <cell r="BN566">
            <v>730204.09999999974</v>
          </cell>
        </row>
        <row r="567">
          <cell r="BI567">
            <v>2314.7904166666663</v>
          </cell>
          <cell r="BJ567">
            <v>2299.7729166666663</v>
          </cell>
          <cell r="BK567">
            <v>2284.5554166666666</v>
          </cell>
          <cell r="BL567">
            <v>2277.5124999999998</v>
          </cell>
          <cell r="BM567">
            <v>2287.0475000000001</v>
          </cell>
          <cell r="BN567">
            <v>2315.9633333333331</v>
          </cell>
        </row>
        <row r="568"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</row>
        <row r="569">
          <cell r="BI569">
            <v>1518794.8799999997</v>
          </cell>
          <cell r="BJ569">
            <v>1518794.8799999997</v>
          </cell>
          <cell r="BK569">
            <v>1518794.8799999997</v>
          </cell>
          <cell r="BL569">
            <v>1518794.8799999997</v>
          </cell>
          <cell r="BM569">
            <v>1518794.8799999997</v>
          </cell>
          <cell r="BN569">
            <v>1518794.8799999997</v>
          </cell>
        </row>
        <row r="570">
          <cell r="BI570">
            <v>-1352831.7012500002</v>
          </cell>
          <cell r="BJ570">
            <v>-1355501.6287499999</v>
          </cell>
          <cell r="BK570">
            <v>-1358171.5562499999</v>
          </cell>
          <cell r="BL570">
            <v>-1360841.4837499999</v>
          </cell>
          <cell r="BM570">
            <v>-1363511.4112500001</v>
          </cell>
          <cell r="BN570">
            <v>-1366181.3399999999</v>
          </cell>
        </row>
        <row r="571"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</row>
        <row r="572">
          <cell r="BI572">
            <v>1267738.5820833333</v>
          </cell>
          <cell r="BJ572">
            <v>1173490.6795833332</v>
          </cell>
          <cell r="BK572">
            <v>1086204.6537499998</v>
          </cell>
          <cell r="BL572">
            <v>1005880.5045833333</v>
          </cell>
          <cell r="BM572">
            <v>932518.23208333331</v>
          </cell>
          <cell r="BN572">
            <v>866117.83625000017</v>
          </cell>
        </row>
        <row r="573">
          <cell r="BI573">
            <v>-39924180.206250004</v>
          </cell>
          <cell r="BJ573">
            <v>-39052259.957083337</v>
          </cell>
          <cell r="BK573">
            <v>-38373674.382916667</v>
          </cell>
          <cell r="BL573">
            <v>-37890160.192083336</v>
          </cell>
          <cell r="BM573">
            <v>-37642964.810000002</v>
          </cell>
          <cell r="BN573">
            <v>-37652171.632083334</v>
          </cell>
        </row>
        <row r="574">
          <cell r="BI574">
            <v>81661382</v>
          </cell>
          <cell r="BJ574">
            <v>80973882</v>
          </cell>
          <cell r="BK574">
            <v>80180173.666666672</v>
          </cell>
          <cell r="BL574">
            <v>79280257</v>
          </cell>
          <cell r="BM574">
            <v>78380340.333333328</v>
          </cell>
          <cell r="BN574">
            <v>77264905.291666672</v>
          </cell>
        </row>
        <row r="575"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</row>
        <row r="576">
          <cell r="BI576">
            <v>-474402.13999999996</v>
          </cell>
          <cell r="BJ576">
            <v>-474402.13999999996</v>
          </cell>
          <cell r="BK576">
            <v>-474402.13999999996</v>
          </cell>
          <cell r="BL576">
            <v>-474402.13999999996</v>
          </cell>
          <cell r="BM576">
            <v>-474402.13999999996</v>
          </cell>
          <cell r="BN576">
            <v>-474402.13999999996</v>
          </cell>
        </row>
        <row r="577">
          <cell r="BI577">
            <v>30203454</v>
          </cell>
          <cell r="BJ577">
            <v>30203454</v>
          </cell>
          <cell r="BK577">
            <v>30203454</v>
          </cell>
          <cell r="BL577">
            <v>30203454</v>
          </cell>
          <cell r="BM577">
            <v>30176281.916666668</v>
          </cell>
          <cell r="BN577">
            <v>30121937.75</v>
          </cell>
        </row>
        <row r="578">
          <cell r="BI578">
            <v>-30203454</v>
          </cell>
          <cell r="BJ578">
            <v>-30203454</v>
          </cell>
          <cell r="BK578">
            <v>-30203454</v>
          </cell>
          <cell r="BL578">
            <v>-30203454</v>
          </cell>
          <cell r="BM578">
            <v>-30176281.916666668</v>
          </cell>
          <cell r="BN578">
            <v>-30121937.75</v>
          </cell>
        </row>
        <row r="579">
          <cell r="BI579">
            <v>10302187</v>
          </cell>
          <cell r="BJ579">
            <v>10302187</v>
          </cell>
          <cell r="BK579">
            <v>10302187</v>
          </cell>
          <cell r="BL579">
            <v>10302187</v>
          </cell>
          <cell r="BM579">
            <v>10287827.583333334</v>
          </cell>
          <cell r="BN579">
            <v>10259108.75</v>
          </cell>
        </row>
        <row r="580">
          <cell r="BI580">
            <v>-10302187</v>
          </cell>
          <cell r="BJ580">
            <v>-10302187</v>
          </cell>
          <cell r="BK580">
            <v>-10302187</v>
          </cell>
          <cell r="BL580">
            <v>-10302187</v>
          </cell>
          <cell r="BM580">
            <v>-10287827.583333334</v>
          </cell>
          <cell r="BN580">
            <v>-10259108.75</v>
          </cell>
        </row>
        <row r="581">
          <cell r="BI581">
            <v>-11252147.125</v>
          </cell>
          <cell r="BJ581">
            <v>-11328923.875</v>
          </cell>
          <cell r="BK581">
            <v>-11405700.625</v>
          </cell>
          <cell r="BL581">
            <v>-11444089</v>
          </cell>
          <cell r="BM581">
            <v>-11482897.291666666</v>
          </cell>
          <cell r="BN581">
            <v>-11560513.875</v>
          </cell>
        </row>
        <row r="582">
          <cell r="BI582">
            <v>11252147.125</v>
          </cell>
          <cell r="BJ582">
            <v>11328923.875</v>
          </cell>
          <cell r="BK582">
            <v>11405700.625</v>
          </cell>
          <cell r="BL582">
            <v>11444089</v>
          </cell>
          <cell r="BM582">
            <v>11482897.291666666</v>
          </cell>
          <cell r="BN582">
            <v>11560513.875</v>
          </cell>
        </row>
        <row r="583">
          <cell r="BI583">
            <v>28083696.625</v>
          </cell>
          <cell r="BJ583">
            <v>33087285.208333332</v>
          </cell>
          <cell r="BK583">
            <v>37695927.875</v>
          </cell>
          <cell r="BL583">
            <v>41604466.75</v>
          </cell>
          <cell r="BM583">
            <v>44496477</v>
          </cell>
          <cell r="BN583">
            <v>46689427.791666664</v>
          </cell>
        </row>
        <row r="584">
          <cell r="BI584">
            <v>-28083696.625</v>
          </cell>
          <cell r="BJ584">
            <v>-33087285.208333332</v>
          </cell>
          <cell r="BK584">
            <v>-37695927.875</v>
          </cell>
          <cell r="BL584">
            <v>-41604466.75</v>
          </cell>
          <cell r="BM584">
            <v>-44496477</v>
          </cell>
          <cell r="BN584">
            <v>-46689427.791666664</v>
          </cell>
        </row>
        <row r="585">
          <cell r="BI585">
            <v>6275406.458333333</v>
          </cell>
          <cell r="BJ585">
            <v>6774390.875</v>
          </cell>
          <cell r="BK585">
            <v>7272676.375</v>
          </cell>
          <cell r="BL585">
            <v>7934979.75</v>
          </cell>
          <cell r="BM585">
            <v>8699544.25</v>
          </cell>
          <cell r="BN585">
            <v>9366193.166666666</v>
          </cell>
        </row>
        <row r="586"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</row>
        <row r="587">
          <cell r="BI587">
            <v>-343865.29166666669</v>
          </cell>
          <cell r="BJ587">
            <v>-373972.375</v>
          </cell>
          <cell r="BK587">
            <v>-404079.45833333331</v>
          </cell>
          <cell r="BL587">
            <v>-419133</v>
          </cell>
          <cell r="BM587">
            <v>-429628.83333333331</v>
          </cell>
          <cell r="BN587">
            <v>-450620.5</v>
          </cell>
        </row>
        <row r="588">
          <cell r="BI588">
            <v>343865.29166666669</v>
          </cell>
          <cell r="BJ588">
            <v>373972.375</v>
          </cell>
          <cell r="BK588">
            <v>404079.45833333331</v>
          </cell>
          <cell r="BL588">
            <v>419133</v>
          </cell>
          <cell r="BM588">
            <v>429628.83333333331</v>
          </cell>
          <cell r="BN588">
            <v>450620.5</v>
          </cell>
        </row>
        <row r="589">
          <cell r="BI589">
            <v>-28208005.875</v>
          </cell>
          <cell r="BJ589">
            <v>-28449142.291666668</v>
          </cell>
          <cell r="BK589">
            <v>-28690278.708333332</v>
          </cell>
          <cell r="BL589">
            <v>-28878530.625</v>
          </cell>
          <cell r="BM589">
            <v>-29044105.75</v>
          </cell>
          <cell r="BN589">
            <v>-29239888.583333332</v>
          </cell>
        </row>
        <row r="590">
          <cell r="BI590">
            <v>28208005.875</v>
          </cell>
          <cell r="BJ590">
            <v>28449142.291666668</v>
          </cell>
          <cell r="BK590">
            <v>28690278.708333332</v>
          </cell>
          <cell r="BL590">
            <v>28878530.625</v>
          </cell>
          <cell r="BM590">
            <v>29044105.75</v>
          </cell>
          <cell r="BN590">
            <v>29239888.583333332</v>
          </cell>
        </row>
        <row r="591">
          <cell r="BI591">
            <v>-148625.75</v>
          </cell>
          <cell r="BJ591">
            <v>-290036.25</v>
          </cell>
          <cell r="BK591">
            <v>-431446.75</v>
          </cell>
          <cell r="BL591">
            <v>-502152</v>
          </cell>
          <cell r="BM591">
            <v>-549744.375</v>
          </cell>
          <cell r="BN591">
            <v>-644929.125</v>
          </cell>
        </row>
        <row r="592">
          <cell r="BI592">
            <v>148625.75</v>
          </cell>
          <cell r="BJ592">
            <v>290036.25</v>
          </cell>
          <cell r="BK592">
            <v>431446.75</v>
          </cell>
          <cell r="BL592">
            <v>502152</v>
          </cell>
          <cell r="BM592">
            <v>549744.375</v>
          </cell>
          <cell r="BN592">
            <v>644929.125</v>
          </cell>
        </row>
        <row r="593">
          <cell r="BI593">
            <v>18675288.166666668</v>
          </cell>
          <cell r="BJ593">
            <v>23247727.041666668</v>
          </cell>
          <cell r="BK593">
            <v>27244014.958333332</v>
          </cell>
          <cell r="BL593">
            <v>29964258.166666668</v>
          </cell>
          <cell r="BM593">
            <v>31534030.666666668</v>
          </cell>
          <cell r="BN593">
            <v>32086861.875</v>
          </cell>
        </row>
        <row r="594">
          <cell r="BI594">
            <v>-18675288.166666668</v>
          </cell>
          <cell r="BJ594">
            <v>-23247727.041666668</v>
          </cell>
          <cell r="BK594">
            <v>-27244014.958333332</v>
          </cell>
          <cell r="BL594">
            <v>-29964258.166666668</v>
          </cell>
          <cell r="BM594">
            <v>-31534030.666666668</v>
          </cell>
          <cell r="BN594">
            <v>-32086861.875</v>
          </cell>
        </row>
        <row r="595">
          <cell r="BI595">
            <v>12861749.291666666</v>
          </cell>
          <cell r="BJ595">
            <v>14281314.375</v>
          </cell>
          <cell r="BK595">
            <v>15881385.541666666</v>
          </cell>
          <cell r="BL595">
            <v>18044383.666666668</v>
          </cell>
          <cell r="BM595">
            <v>20453554.458333332</v>
          </cell>
          <cell r="BN595">
            <v>23269692.708333332</v>
          </cell>
        </row>
        <row r="596">
          <cell r="BI596">
            <v>53.327499999999993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</row>
        <row r="597">
          <cell r="BI597">
            <v>7160646.5949999997</v>
          </cell>
          <cell r="BJ597">
            <v>6899966.5116666667</v>
          </cell>
          <cell r="BK597">
            <v>6643524.2199999997</v>
          </cell>
          <cell r="BL597">
            <v>6391433.0949999997</v>
          </cell>
          <cell r="BM597">
            <v>6144036.1783333337</v>
          </cell>
          <cell r="BN597">
            <v>5901786.4283333337</v>
          </cell>
        </row>
        <row r="598"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</row>
        <row r="599"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</row>
        <row r="600"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</row>
        <row r="601">
          <cell r="BI601">
            <v>2661338.0983333332</v>
          </cell>
          <cell r="BJ601">
            <v>2669014.0375000001</v>
          </cell>
          <cell r="BK601">
            <v>2675790.7524999999</v>
          </cell>
          <cell r="BL601">
            <v>2681987.7416666667</v>
          </cell>
          <cell r="BM601">
            <v>2687656.7749999999</v>
          </cell>
          <cell r="BN601">
            <v>2692735.5037499997</v>
          </cell>
        </row>
        <row r="602">
          <cell r="BI602">
            <v>-12861749.291666666</v>
          </cell>
          <cell r="BJ602">
            <v>-14281314.375</v>
          </cell>
          <cell r="BK602">
            <v>-15881385.541666666</v>
          </cell>
          <cell r="BL602">
            <v>-18044383.666666668</v>
          </cell>
          <cell r="BM602">
            <v>-20453554.458333332</v>
          </cell>
          <cell r="BN602">
            <v>-23269692.708333332</v>
          </cell>
        </row>
        <row r="603">
          <cell r="BI603">
            <v>44679.645416666666</v>
          </cell>
          <cell r="BJ603">
            <v>60882.154583333329</v>
          </cell>
          <cell r="BK603">
            <v>76102.693749999991</v>
          </cell>
          <cell r="BL603">
            <v>90341.262916666674</v>
          </cell>
          <cell r="BM603">
            <v>103597.86208333336</v>
          </cell>
          <cell r="BN603">
            <v>115872.49125000002</v>
          </cell>
        </row>
        <row r="604">
          <cell r="BI604">
            <v>124349.325</v>
          </cell>
          <cell r="BJ604">
            <v>169903.03874999998</v>
          </cell>
          <cell r="BK604">
            <v>212994.38999999998</v>
          </cell>
          <cell r="BL604">
            <v>253623.37875</v>
          </cell>
          <cell r="BM604">
            <v>291790.00499999995</v>
          </cell>
          <cell r="BN604">
            <v>327494.26874999999</v>
          </cell>
        </row>
        <row r="605">
          <cell r="BI605">
            <v>14916.65</v>
          </cell>
          <cell r="BJ605">
            <v>18468.233333333334</v>
          </cell>
          <cell r="BK605">
            <v>20599.183333333334</v>
          </cell>
          <cell r="BL605">
            <v>21309.500000000004</v>
          </cell>
          <cell r="BM605">
            <v>21309.500000000004</v>
          </cell>
          <cell r="BN605">
            <v>21309.500000000004</v>
          </cell>
        </row>
        <row r="606">
          <cell r="BI606">
            <v>176533.09124999997</v>
          </cell>
          <cell r="BJ606">
            <v>287884.73333333334</v>
          </cell>
          <cell r="BK606">
            <v>393804.58791666664</v>
          </cell>
          <cell r="BL606">
            <v>494292.65499999997</v>
          </cell>
          <cell r="BM606">
            <v>589348.93458333332</v>
          </cell>
          <cell r="BN606">
            <v>678973.42666666664</v>
          </cell>
        </row>
        <row r="607">
          <cell r="BM607">
            <v>27974.074166666669</v>
          </cell>
          <cell r="BN607">
            <v>82650.673750000002</v>
          </cell>
        </row>
        <row r="608">
          <cell r="BI608">
            <v>250000</v>
          </cell>
          <cell r="BJ608">
            <v>250000</v>
          </cell>
          <cell r="BK608">
            <v>250000</v>
          </cell>
          <cell r="BL608">
            <v>250000</v>
          </cell>
          <cell r="BM608">
            <v>250000</v>
          </cell>
          <cell r="BN608">
            <v>250000</v>
          </cell>
        </row>
        <row r="609"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</row>
        <row r="610">
          <cell r="BI610">
            <v>1977744.9600000002</v>
          </cell>
          <cell r="BJ610">
            <v>1980820.7345833338</v>
          </cell>
          <cell r="BK610">
            <v>1984001.6695833337</v>
          </cell>
          <cell r="BL610">
            <v>1987339.0275000001</v>
          </cell>
          <cell r="BM610">
            <v>1990239.2354166666</v>
          </cell>
          <cell r="BN610">
            <v>1992906.0475000001</v>
          </cell>
        </row>
        <row r="611">
          <cell r="BI611">
            <v>91495.861250000002</v>
          </cell>
          <cell r="BJ611">
            <v>101508.87208333332</v>
          </cell>
          <cell r="BK611">
            <v>108799.34791666667</v>
          </cell>
          <cell r="BL611">
            <v>113367.28875000001</v>
          </cell>
          <cell r="BM611">
            <v>117935.22958333335</v>
          </cell>
          <cell r="BN611">
            <v>120208.68833333331</v>
          </cell>
        </row>
        <row r="612">
          <cell r="BI612">
            <v>80065.044583333336</v>
          </cell>
          <cell r="BJ612">
            <v>80171.5625</v>
          </cell>
          <cell r="BK612">
            <v>79981.437083333338</v>
          </cell>
          <cell r="BL612">
            <v>79791.311666666661</v>
          </cell>
          <cell r="BM612">
            <v>79812.334999999992</v>
          </cell>
          <cell r="BN612">
            <v>79833.358333333323</v>
          </cell>
        </row>
        <row r="613"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</row>
        <row r="614"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</row>
        <row r="615">
          <cell r="BI615">
            <v>45006.497499999998</v>
          </cell>
          <cell r="BJ615">
            <v>45006.497499999998</v>
          </cell>
          <cell r="BK615">
            <v>45006.497499999998</v>
          </cell>
          <cell r="BL615">
            <v>45006.497499999998</v>
          </cell>
          <cell r="BM615">
            <v>45006.497499999998</v>
          </cell>
          <cell r="BN615">
            <v>40733.794583333329</v>
          </cell>
        </row>
        <row r="616">
          <cell r="BI616">
            <v>58795.191666666673</v>
          </cell>
          <cell r="BJ616">
            <v>66921.764999999999</v>
          </cell>
          <cell r="BK616">
            <v>70985.051666666666</v>
          </cell>
          <cell r="BL616">
            <v>70979.535416666666</v>
          </cell>
          <cell r="BM616">
            <v>70547.683333333334</v>
          </cell>
          <cell r="BN616">
            <v>67102.383749999994</v>
          </cell>
        </row>
        <row r="617">
          <cell r="BI617">
            <v>10000</v>
          </cell>
          <cell r="BJ617">
            <v>10000</v>
          </cell>
          <cell r="BK617">
            <v>10000</v>
          </cell>
          <cell r="BL617">
            <v>10000</v>
          </cell>
          <cell r="BM617">
            <v>10000</v>
          </cell>
          <cell r="BN617">
            <v>10000</v>
          </cell>
        </row>
        <row r="618"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</row>
        <row r="619"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</row>
        <row r="620">
          <cell r="BI620">
            <v>123638.00916666667</v>
          </cell>
          <cell r="BJ620">
            <v>134080.73708333334</v>
          </cell>
          <cell r="BK620">
            <v>144090.12208333335</v>
          </cell>
          <cell r="BL620">
            <v>153894.81958333336</v>
          </cell>
          <cell r="BM620">
            <v>160726.19250000003</v>
          </cell>
          <cell r="BN620">
            <v>163062.41458333336</v>
          </cell>
        </row>
        <row r="621"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</row>
        <row r="622"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</row>
        <row r="623">
          <cell r="BI623">
            <v>0</v>
          </cell>
          <cell r="BJ623">
            <v>0.67874999999999996</v>
          </cell>
          <cell r="BK623">
            <v>2.0362499999999999</v>
          </cell>
          <cell r="BL623">
            <v>3.3937499999999994</v>
          </cell>
          <cell r="BM623">
            <v>4.7512499999999998</v>
          </cell>
          <cell r="BN623">
            <v>6.1087499999999997</v>
          </cell>
        </row>
        <row r="624"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</row>
        <row r="625"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</row>
        <row r="626"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</row>
        <row r="627"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</row>
        <row r="628"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</row>
        <row r="629"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</row>
        <row r="630"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</row>
        <row r="631">
          <cell r="BI631">
            <v>12413748.619166667</v>
          </cell>
          <cell r="BJ631">
            <v>15916052.400833333</v>
          </cell>
          <cell r="BK631">
            <v>19398321.099166665</v>
          </cell>
          <cell r="BL631">
            <v>22860554.714166667</v>
          </cell>
          <cell r="BM631">
            <v>26302753.245833334</v>
          </cell>
          <cell r="BN631">
            <v>29724916.694166664</v>
          </cell>
        </row>
        <row r="632">
          <cell r="BI632">
            <v>1246188.3016666668</v>
          </cell>
          <cell r="BJ632">
            <v>1558905.5783333334</v>
          </cell>
          <cell r="BK632">
            <v>1852051.5216666667</v>
          </cell>
          <cell r="BL632">
            <v>2125626.1316666668</v>
          </cell>
          <cell r="BM632">
            <v>2379629.4083333337</v>
          </cell>
          <cell r="BN632">
            <v>2614061.351666667</v>
          </cell>
        </row>
        <row r="633">
          <cell r="BI633">
            <v>15256064.069999995</v>
          </cell>
          <cell r="BJ633">
            <v>15256064.069999995</v>
          </cell>
          <cell r="BK633">
            <v>15256064.069999995</v>
          </cell>
          <cell r="BL633">
            <v>15256064.069999995</v>
          </cell>
          <cell r="BM633">
            <v>15256064.069999995</v>
          </cell>
          <cell r="BN633">
            <v>15256064.069999995</v>
          </cell>
        </row>
        <row r="634">
          <cell r="BI634">
            <v>106141.16416666664</v>
          </cell>
          <cell r="BJ634">
            <v>98608.859166666676</v>
          </cell>
          <cell r="BK634">
            <v>97448.533750000002</v>
          </cell>
          <cell r="BL634">
            <v>102660.18791666668</v>
          </cell>
          <cell r="BM634">
            <v>107871.84208333334</v>
          </cell>
          <cell r="BN634">
            <v>113811.3370833333</v>
          </cell>
        </row>
        <row r="635">
          <cell r="BI635">
            <v>2873008.8033333323</v>
          </cell>
          <cell r="BJ635">
            <v>2873008.8033333323</v>
          </cell>
          <cell r="BK635">
            <v>2873008.8033333323</v>
          </cell>
          <cell r="BL635">
            <v>2873008.8033333323</v>
          </cell>
          <cell r="BM635">
            <v>2873007.2816666663</v>
          </cell>
          <cell r="BN635">
            <v>2873005.7599999993</v>
          </cell>
        </row>
        <row r="636">
          <cell r="BI636">
            <v>-228709.77</v>
          </cell>
          <cell r="BJ636">
            <v>-228709.77</v>
          </cell>
          <cell r="BK636">
            <v>-228709.77</v>
          </cell>
          <cell r="BL636">
            <v>-228709.77</v>
          </cell>
          <cell r="BM636">
            <v>-228709.77</v>
          </cell>
          <cell r="BN636">
            <v>-228709.77</v>
          </cell>
        </row>
        <row r="637">
          <cell r="BI637">
            <v>107024.51</v>
          </cell>
          <cell r="BJ637">
            <v>107024.51</v>
          </cell>
          <cell r="BK637">
            <v>107024.51</v>
          </cell>
          <cell r="BL637">
            <v>107024.51</v>
          </cell>
          <cell r="BM637">
            <v>107024.51</v>
          </cell>
          <cell r="BN637">
            <v>107024.51</v>
          </cell>
        </row>
        <row r="638">
          <cell r="BI638">
            <v>517956.87208333332</v>
          </cell>
          <cell r="BJ638">
            <v>535846.06208333338</v>
          </cell>
          <cell r="BK638">
            <v>556907.55125000002</v>
          </cell>
          <cell r="BL638">
            <v>579511.99125000008</v>
          </cell>
          <cell r="BM638">
            <v>602937.33666666667</v>
          </cell>
          <cell r="BN638">
            <v>626888.30249999999</v>
          </cell>
        </row>
        <row r="639">
          <cell r="BI639">
            <v>670721.29625000001</v>
          </cell>
          <cell r="BJ639">
            <v>670781.8354166667</v>
          </cell>
          <cell r="BK639">
            <v>670842.37458333327</v>
          </cell>
          <cell r="BL639">
            <v>670902.91374999995</v>
          </cell>
          <cell r="BM639">
            <v>670963.45291666652</v>
          </cell>
          <cell r="BN639">
            <v>671023.99208333332</v>
          </cell>
        </row>
        <row r="640"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</row>
        <row r="641">
          <cell r="BI641">
            <v>-102416.49</v>
          </cell>
          <cell r="BJ641">
            <v>-114589.39000000001</v>
          </cell>
          <cell r="BK641">
            <v>-126755.79000000002</v>
          </cell>
          <cell r="BL641">
            <v>-138910.89958333335</v>
          </cell>
          <cell r="BM641">
            <v>-150953.82958333337</v>
          </cell>
          <cell r="BN641">
            <v>-154777.93125000002</v>
          </cell>
        </row>
        <row r="642">
          <cell r="BI642">
            <v>1950773.6387499999</v>
          </cell>
          <cell r="BJ642">
            <v>2225632.9612500002</v>
          </cell>
          <cell r="BK642">
            <v>2500741.9837500001</v>
          </cell>
          <cell r="BL642">
            <v>2776231.2145833331</v>
          </cell>
          <cell r="BM642">
            <v>3052318.8620833331</v>
          </cell>
          <cell r="BN642">
            <v>3210308.2454166668</v>
          </cell>
        </row>
        <row r="643"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</row>
        <row r="644"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</row>
        <row r="645">
          <cell r="BI645">
            <v>267407.2079166667</v>
          </cell>
          <cell r="BJ645">
            <v>268521.39958333335</v>
          </cell>
          <cell r="BK645">
            <v>269585.15791666671</v>
          </cell>
          <cell r="BL645">
            <v>269861.89416666672</v>
          </cell>
          <cell r="BM645">
            <v>269360.53750000003</v>
          </cell>
          <cell r="BN645">
            <v>268892.94958333333</v>
          </cell>
        </row>
        <row r="646">
          <cell r="BI646">
            <v>169602.12999999998</v>
          </cell>
          <cell r="BJ646">
            <v>169602.12999999998</v>
          </cell>
          <cell r="BK646">
            <v>169602.12999999998</v>
          </cell>
          <cell r="BL646">
            <v>169602.12999999998</v>
          </cell>
          <cell r="BM646">
            <v>169602.12999999998</v>
          </cell>
          <cell r="BN646">
            <v>169602.12999999998</v>
          </cell>
        </row>
        <row r="647">
          <cell r="BI647">
            <v>133750.42999999996</v>
          </cell>
          <cell r="BJ647">
            <v>133750.42999999996</v>
          </cell>
          <cell r="BK647">
            <v>133750.42999999996</v>
          </cell>
          <cell r="BL647">
            <v>133750.42999999996</v>
          </cell>
          <cell r="BM647">
            <v>133750.42999999996</v>
          </cell>
          <cell r="BN647">
            <v>133750.42999999996</v>
          </cell>
        </row>
        <row r="648">
          <cell r="BI648">
            <v>54024.963333333326</v>
          </cell>
          <cell r="BJ648">
            <v>54024.963333333326</v>
          </cell>
          <cell r="BK648">
            <v>54024.963333333326</v>
          </cell>
          <cell r="BL648">
            <v>54024.963333333326</v>
          </cell>
          <cell r="BM648">
            <v>54024.963333333326</v>
          </cell>
          <cell r="BN648">
            <v>54024.963333333326</v>
          </cell>
        </row>
        <row r="649">
          <cell r="BI649">
            <v>67987.449999999983</v>
          </cell>
          <cell r="BJ649">
            <v>67987.449999999983</v>
          </cell>
          <cell r="BK649">
            <v>67987.449999999983</v>
          </cell>
          <cell r="BL649">
            <v>67987.449999999983</v>
          </cell>
          <cell r="BM649">
            <v>67987.449999999983</v>
          </cell>
          <cell r="BN649">
            <v>67987.449999999983</v>
          </cell>
        </row>
        <row r="650"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</row>
        <row r="651"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</row>
        <row r="652"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</row>
        <row r="653"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</row>
        <row r="654"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</row>
        <row r="655">
          <cell r="BI655">
            <v>40825630.358750001</v>
          </cell>
          <cell r="BJ655">
            <v>41608057.084166668</v>
          </cell>
          <cell r="BK655">
            <v>42341019.85458333</v>
          </cell>
          <cell r="BL655">
            <v>43084834.381249994</v>
          </cell>
          <cell r="BM655">
            <v>43844244.807916664</v>
          </cell>
          <cell r="BN655">
            <v>44629185.079999998</v>
          </cell>
        </row>
        <row r="656">
          <cell r="BI656">
            <v>15512436.303333333</v>
          </cell>
          <cell r="BJ656">
            <v>15772549.290833334</v>
          </cell>
          <cell r="BK656">
            <v>16022436.672916668</v>
          </cell>
          <cell r="BL656">
            <v>16275348.707916668</v>
          </cell>
          <cell r="BM656">
            <v>16542299.383333333</v>
          </cell>
          <cell r="BN656">
            <v>16797515.561249997</v>
          </cell>
        </row>
        <row r="657">
          <cell r="BI657">
            <v>1464795.1412500001</v>
          </cell>
          <cell r="BJ657">
            <v>1482318.8866666667</v>
          </cell>
          <cell r="BK657">
            <v>1500053.7279166665</v>
          </cell>
          <cell r="BL657">
            <v>1517717.2320833334</v>
          </cell>
          <cell r="BM657">
            <v>1535371.3025000002</v>
          </cell>
          <cell r="BN657">
            <v>1552791.5920833331</v>
          </cell>
        </row>
        <row r="658">
          <cell r="BI658">
            <v>685388.03791666671</v>
          </cell>
          <cell r="BJ658">
            <v>691229.28541666665</v>
          </cell>
          <cell r="BK658">
            <v>697140.89791666658</v>
          </cell>
          <cell r="BL658">
            <v>703028.73041666672</v>
          </cell>
          <cell r="BM658">
            <v>708913.41791666672</v>
          </cell>
          <cell r="BN658">
            <v>714703.79374999984</v>
          </cell>
        </row>
        <row r="659"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</row>
        <row r="660">
          <cell r="BI660">
            <v>8917589.5466666669</v>
          </cell>
          <cell r="BJ660">
            <v>9093841.3262499999</v>
          </cell>
          <cell r="BK660">
            <v>9261738.3579166662</v>
          </cell>
          <cell r="BL660">
            <v>9433647.5891666654</v>
          </cell>
          <cell r="BM660">
            <v>9617901.0233333316</v>
          </cell>
          <cell r="BN660">
            <v>9807876.3608333338</v>
          </cell>
        </row>
        <row r="661">
          <cell r="BI661">
            <v>4118867.4666666663</v>
          </cell>
          <cell r="BJ661">
            <v>4177618.0591666661</v>
          </cell>
          <cell r="BK661">
            <v>4233583.7354166666</v>
          </cell>
          <cell r="BL661">
            <v>4291073.6370833321</v>
          </cell>
          <cell r="BM661">
            <v>4352415.9995833328</v>
          </cell>
          <cell r="BN661">
            <v>4414930.4474999988</v>
          </cell>
        </row>
        <row r="662"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</row>
        <row r="663">
          <cell r="BI663">
            <v>-50895609.543333322</v>
          </cell>
          <cell r="BJ663">
            <v>-51877985.217916667</v>
          </cell>
          <cell r="BK663">
            <v>-52814890.530416667</v>
          </cell>
          <cell r="BL663">
            <v>-53753215.449166678</v>
          </cell>
          <cell r="BM663">
            <v>-54714533.380416669</v>
          </cell>
          <cell r="BN663">
            <v>-55706869.279583327</v>
          </cell>
        </row>
        <row r="664">
          <cell r="BI664">
            <v>-20316691.807916667</v>
          </cell>
          <cell r="BJ664">
            <v>-20641396.635416668</v>
          </cell>
          <cell r="BK664">
            <v>-20953161.306250002</v>
          </cell>
          <cell r="BL664">
            <v>-21269451.075416666</v>
          </cell>
          <cell r="BM664">
            <v>-21603628.800833333</v>
          </cell>
          <cell r="BN664">
            <v>-21927149.802500002</v>
          </cell>
        </row>
        <row r="665">
          <cell r="BI665">
            <v>15904681.849999996</v>
          </cell>
          <cell r="BJ665">
            <v>15904681.849999996</v>
          </cell>
          <cell r="BK665">
            <v>15904681.849999996</v>
          </cell>
          <cell r="BL665">
            <v>15904681.849999996</v>
          </cell>
          <cell r="BM665">
            <v>15904681.849999996</v>
          </cell>
          <cell r="BN665">
            <v>15904681.849999996</v>
          </cell>
        </row>
        <row r="666">
          <cell r="BI666">
            <v>-15904681.849999996</v>
          </cell>
          <cell r="BJ666">
            <v>-15904681.849999996</v>
          </cell>
          <cell r="BK666">
            <v>-15904681.849999996</v>
          </cell>
          <cell r="BL666">
            <v>-15904681.849999996</v>
          </cell>
          <cell r="BM666">
            <v>-15904681.849999996</v>
          </cell>
          <cell r="BN666">
            <v>-15904681.849999996</v>
          </cell>
        </row>
        <row r="667">
          <cell r="BI667">
            <v>1283491.6666666667</v>
          </cell>
          <cell r="BJ667">
            <v>1280322.375</v>
          </cell>
          <cell r="BK667">
            <v>1278509.4583333333</v>
          </cell>
          <cell r="BL667">
            <v>1282850.2083333333</v>
          </cell>
          <cell r="BM667">
            <v>1281731</v>
          </cell>
          <cell r="BN667">
            <v>1270631.75</v>
          </cell>
        </row>
        <row r="668">
          <cell r="BI668">
            <v>1574517.5</v>
          </cell>
          <cell r="BJ668">
            <v>1574517.5</v>
          </cell>
          <cell r="BK668">
            <v>1574517.5</v>
          </cell>
          <cell r="BL668">
            <v>1533388.625</v>
          </cell>
          <cell r="BM668">
            <v>1451130.875</v>
          </cell>
          <cell r="BN668">
            <v>1281342.9166666667</v>
          </cell>
        </row>
        <row r="669"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</row>
        <row r="670">
          <cell r="BI670">
            <v>2132240.5854166667</v>
          </cell>
          <cell r="BJ670">
            <v>2140446.9666666668</v>
          </cell>
          <cell r="BK670">
            <v>2145046.1366666663</v>
          </cell>
          <cell r="BL670">
            <v>2147827.5891666668</v>
          </cell>
          <cell r="BM670">
            <v>2149796.6816666666</v>
          </cell>
          <cell r="BN670">
            <v>2152924.2091666665</v>
          </cell>
        </row>
        <row r="671">
          <cell r="BI671">
            <v>-405068.15666666673</v>
          </cell>
          <cell r="BJ671">
            <v>-470558.24833333329</v>
          </cell>
          <cell r="BK671">
            <v>-492877.5108333333</v>
          </cell>
          <cell r="BL671">
            <v>-456995.25</v>
          </cell>
          <cell r="BM671">
            <v>-375054.85583333328</v>
          </cell>
          <cell r="BN671">
            <v>-317644.30166666664</v>
          </cell>
        </row>
        <row r="672">
          <cell r="BI672">
            <v>162012.66249999998</v>
          </cell>
          <cell r="BJ672">
            <v>196363.98458333328</v>
          </cell>
          <cell r="BK672">
            <v>231531.89624999999</v>
          </cell>
          <cell r="BL672">
            <v>275116.00833333324</v>
          </cell>
          <cell r="BM672">
            <v>323177.44208333333</v>
          </cell>
          <cell r="BN672">
            <v>345388.90416666662</v>
          </cell>
        </row>
        <row r="673">
          <cell r="BI673">
            <v>802811.62374999991</v>
          </cell>
          <cell r="BJ673">
            <v>739118.38083333336</v>
          </cell>
          <cell r="BK673">
            <v>660778.27333333332</v>
          </cell>
          <cell r="BL673">
            <v>573305.78583333327</v>
          </cell>
          <cell r="BM673">
            <v>476268.0633333333</v>
          </cell>
          <cell r="BN673">
            <v>423240.34416666668</v>
          </cell>
        </row>
        <row r="674"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</row>
        <row r="675"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</row>
        <row r="676"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</row>
        <row r="677"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</row>
        <row r="678">
          <cell r="BI678">
            <v>397950.85125000001</v>
          </cell>
          <cell r="BJ678">
            <v>463973.90208333335</v>
          </cell>
          <cell r="BK678">
            <v>499725.9604166667</v>
          </cell>
          <cell r="BL678">
            <v>505207.02625000005</v>
          </cell>
          <cell r="BM678">
            <v>510688.09208333329</v>
          </cell>
          <cell r="BN678">
            <v>513428.62499999994</v>
          </cell>
        </row>
        <row r="679"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</row>
        <row r="680"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</row>
        <row r="681"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</row>
        <row r="682"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</row>
        <row r="683"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</row>
        <row r="684"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</row>
        <row r="685"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</row>
        <row r="686"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</row>
        <row r="687"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</row>
        <row r="688"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</row>
        <row r="689"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</row>
        <row r="690"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</row>
        <row r="691"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</row>
        <row r="692"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</row>
        <row r="693"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</row>
        <row r="694"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</row>
        <row r="695"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</row>
        <row r="696"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</row>
        <row r="697"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</row>
        <row r="698"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</row>
        <row r="699"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</row>
        <row r="700"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</row>
        <row r="701">
          <cell r="BL701">
            <v>0</v>
          </cell>
          <cell r="BM701">
            <v>0</v>
          </cell>
          <cell r="BN701">
            <v>0</v>
          </cell>
        </row>
        <row r="702"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</row>
        <row r="703">
          <cell r="BI703">
            <v>29100.804166666665</v>
          </cell>
          <cell r="BJ703">
            <v>30838.594583333335</v>
          </cell>
          <cell r="BK703">
            <v>23164.254583333328</v>
          </cell>
          <cell r="BL703">
            <v>6773.9237500000017</v>
          </cell>
          <cell r="BM703">
            <v>-7663.0237499999994</v>
          </cell>
          <cell r="BN703">
            <v>-12211.441666666668</v>
          </cell>
        </row>
        <row r="704"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</row>
        <row r="705">
          <cell r="BI705">
            <v>-164507.27791666667</v>
          </cell>
          <cell r="BJ705">
            <v>-164253.10374999998</v>
          </cell>
          <cell r="BK705">
            <v>-164638.19958333333</v>
          </cell>
          <cell r="BL705">
            <v>-165681.82250000001</v>
          </cell>
          <cell r="BM705">
            <v>-166752.66333333333</v>
          </cell>
          <cell r="BN705">
            <v>-168211.29125000001</v>
          </cell>
        </row>
        <row r="706">
          <cell r="BI706">
            <v>919158.82666666666</v>
          </cell>
          <cell r="BJ706">
            <v>878018.75041666673</v>
          </cell>
          <cell r="BK706">
            <v>864077.36624999996</v>
          </cell>
          <cell r="BL706">
            <v>858465.16541666666</v>
          </cell>
          <cell r="BM706">
            <v>856965.09958333336</v>
          </cell>
          <cell r="BN706">
            <v>838074.97875000013</v>
          </cell>
        </row>
        <row r="707"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</row>
        <row r="708"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</row>
        <row r="709">
          <cell r="BI709">
            <v>1824763.58125</v>
          </cell>
          <cell r="BJ709">
            <v>1845868.030833333</v>
          </cell>
          <cell r="BK709">
            <v>1922893.1087499999</v>
          </cell>
          <cell r="BL709">
            <v>2009587.1108333336</v>
          </cell>
          <cell r="BM709">
            <v>2083281.5745833337</v>
          </cell>
          <cell r="BN709">
            <v>2173227.5445833337</v>
          </cell>
        </row>
        <row r="710">
          <cell r="BI710">
            <v>39.272083333333335</v>
          </cell>
          <cell r="BJ710">
            <v>32.092083333333335</v>
          </cell>
          <cell r="BK710">
            <v>23.387499999999999</v>
          </cell>
          <cell r="BL710">
            <v>14.035000000000002</v>
          </cell>
          <cell r="BM710">
            <v>4.6783333333333337</v>
          </cell>
          <cell r="BN710">
            <v>0</v>
          </cell>
        </row>
        <row r="711"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</row>
        <row r="712">
          <cell r="BI712">
            <v>663326.55499999993</v>
          </cell>
          <cell r="BJ712">
            <v>664681.36458333326</v>
          </cell>
          <cell r="BK712">
            <v>665123.59</v>
          </cell>
          <cell r="BL712">
            <v>665123.59</v>
          </cell>
          <cell r="BM712">
            <v>665123.59</v>
          </cell>
          <cell r="BN712">
            <v>665123.59</v>
          </cell>
        </row>
        <row r="713"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</row>
        <row r="714">
          <cell r="BI714">
            <v>8812.5174999999981</v>
          </cell>
          <cell r="BJ714">
            <v>8794.0029166666664</v>
          </cell>
          <cell r="BK714">
            <v>8675.9170833333319</v>
          </cell>
          <cell r="BL714">
            <v>8493.2837500000005</v>
          </cell>
          <cell r="BM714">
            <v>8223.8212499999991</v>
          </cell>
          <cell r="BN714">
            <v>7699.434166666666</v>
          </cell>
        </row>
        <row r="715"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</row>
        <row r="716"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</row>
        <row r="717"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</row>
        <row r="718">
          <cell r="BI718">
            <v>1480.6779166666668</v>
          </cell>
          <cell r="BJ718">
            <v>1468.58</v>
          </cell>
          <cell r="BK718">
            <v>1505.0199999999998</v>
          </cell>
          <cell r="BL718">
            <v>1536.6779166666665</v>
          </cell>
          <cell r="BM718">
            <v>1550.7654166666664</v>
          </cell>
          <cell r="BN718">
            <v>1553.4974999999997</v>
          </cell>
        </row>
        <row r="719"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</row>
        <row r="720">
          <cell r="BI720">
            <v>5706556.0770833334</v>
          </cell>
          <cell r="BJ720">
            <v>6215167.1666666679</v>
          </cell>
          <cell r="BK720">
            <v>6671379.9295833334</v>
          </cell>
          <cell r="BL720">
            <v>6771384.4300000006</v>
          </cell>
          <cell r="BM720">
            <v>6538190.335</v>
          </cell>
          <cell r="BN720">
            <v>6189882.9741666662</v>
          </cell>
        </row>
        <row r="721">
          <cell r="BI721">
            <v>216856.86791666667</v>
          </cell>
          <cell r="BJ721">
            <v>166960.25666666668</v>
          </cell>
          <cell r="BK721">
            <v>139626.80499999999</v>
          </cell>
          <cell r="BL721">
            <v>132513.13708333333</v>
          </cell>
          <cell r="BM721">
            <v>129183.34583333333</v>
          </cell>
          <cell r="BN721">
            <v>141697.61166666666</v>
          </cell>
        </row>
        <row r="722">
          <cell r="BI722">
            <v>-5706556.0770833334</v>
          </cell>
          <cell r="BJ722">
            <v>-6215167.1666666679</v>
          </cell>
          <cell r="BK722">
            <v>-6671379.9295833334</v>
          </cell>
          <cell r="BL722">
            <v>-6771384.4300000006</v>
          </cell>
          <cell r="BM722">
            <v>-6538190.335</v>
          </cell>
          <cell r="BN722">
            <v>-6189882.9741666662</v>
          </cell>
        </row>
        <row r="723">
          <cell r="BI723">
            <v>46770.73</v>
          </cell>
          <cell r="BJ723">
            <v>42518.89</v>
          </cell>
          <cell r="BK723">
            <v>38267.049999999996</v>
          </cell>
          <cell r="BL723">
            <v>34015.21</v>
          </cell>
          <cell r="BM723">
            <v>29763.369999999995</v>
          </cell>
          <cell r="BN723">
            <v>25511.509583333333</v>
          </cell>
        </row>
        <row r="724"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</row>
        <row r="725"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</row>
        <row r="726"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</row>
        <row r="727"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</row>
        <row r="728">
          <cell r="BI728">
            <v>12669.89</v>
          </cell>
          <cell r="BJ728">
            <v>12815.806666666665</v>
          </cell>
          <cell r="BK728">
            <v>13085.151666666665</v>
          </cell>
          <cell r="BL728">
            <v>13369.508333333333</v>
          </cell>
          <cell r="BM728">
            <v>13653.865</v>
          </cell>
          <cell r="BN728">
            <v>13995.762499999999</v>
          </cell>
        </row>
        <row r="729">
          <cell r="BI729">
            <v>0</v>
          </cell>
          <cell r="BJ729">
            <v>120.90625</v>
          </cell>
          <cell r="BK729">
            <v>362.71875</v>
          </cell>
          <cell r="BL729">
            <v>604.53125</v>
          </cell>
          <cell r="BM729">
            <v>846.34375</v>
          </cell>
          <cell r="BN729">
            <v>967.25</v>
          </cell>
        </row>
        <row r="730"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</row>
        <row r="731">
          <cell r="BI731">
            <v>0</v>
          </cell>
          <cell r="BJ731">
            <v>0</v>
          </cell>
          <cell r="BK731">
            <v>0</v>
          </cell>
          <cell r="BL731">
            <v>8994.7762500000008</v>
          </cell>
          <cell r="BM731">
            <v>85938.142500000002</v>
          </cell>
          <cell r="BN731">
            <v>252794.93499999997</v>
          </cell>
        </row>
        <row r="732"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</row>
        <row r="733"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</row>
        <row r="734">
          <cell r="BI734">
            <v>9540.2095833333333</v>
          </cell>
          <cell r="BJ734">
            <v>6814.4354166666672</v>
          </cell>
          <cell r="BK734">
            <v>4088.6612499999997</v>
          </cell>
          <cell r="BL734">
            <v>1362.8870833333333</v>
          </cell>
          <cell r="BM734">
            <v>0</v>
          </cell>
          <cell r="BN734">
            <v>0</v>
          </cell>
        </row>
        <row r="735">
          <cell r="BI735">
            <v>9825551.7708333321</v>
          </cell>
          <cell r="BJ735">
            <v>9036139.479166666</v>
          </cell>
          <cell r="BK735">
            <v>8152869.0208333321</v>
          </cell>
          <cell r="BL735">
            <v>7164232.3125</v>
          </cell>
          <cell r="BM735">
            <v>6063889.854166667</v>
          </cell>
          <cell r="BN735">
            <v>4868247.9054166665</v>
          </cell>
        </row>
        <row r="736">
          <cell r="BI736">
            <v>27216.914583333335</v>
          </cell>
          <cell r="BJ736">
            <v>29309.913750000003</v>
          </cell>
          <cell r="BK736">
            <v>31402.912916666668</v>
          </cell>
          <cell r="BL736">
            <v>33495.912083333336</v>
          </cell>
          <cell r="BM736">
            <v>35588.911249999997</v>
          </cell>
          <cell r="BN736">
            <v>36635.410833333335</v>
          </cell>
        </row>
        <row r="737">
          <cell r="BI737">
            <v>-6319514.8875000002</v>
          </cell>
          <cell r="BJ737">
            <v>-6039013.5300000003</v>
          </cell>
          <cell r="BK737">
            <v>-5482806.7208333332</v>
          </cell>
          <cell r="BL737">
            <v>-4714699.560833334</v>
          </cell>
          <cell r="BM737">
            <v>-3844500.1279166662</v>
          </cell>
          <cell r="BN737">
            <v>-2921288.7466666666</v>
          </cell>
        </row>
        <row r="738">
          <cell r="BI738">
            <v>19797062.760000002</v>
          </cell>
          <cell r="BJ738">
            <v>18197091.843333334</v>
          </cell>
          <cell r="BK738">
            <v>16394946.968333334</v>
          </cell>
          <cell r="BL738">
            <v>14388438.635</v>
          </cell>
          <cell r="BM738">
            <v>12175368.76</v>
          </cell>
          <cell r="BN738">
            <v>9760706.6566666644</v>
          </cell>
        </row>
        <row r="739">
          <cell r="BI739">
            <v>-201595.64708333334</v>
          </cell>
          <cell r="BJ739">
            <v>-195000.10124999998</v>
          </cell>
          <cell r="BK739">
            <v>-184650.0970833333</v>
          </cell>
          <cell r="BL739">
            <v>-168357.67624999999</v>
          </cell>
          <cell r="BM739">
            <v>-144713.88041666665</v>
          </cell>
          <cell r="BN739">
            <v>-113022.71916666666</v>
          </cell>
        </row>
        <row r="740"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</row>
        <row r="741">
          <cell r="BI741">
            <v>77792.11</v>
          </cell>
          <cell r="BJ741">
            <v>76204.52</v>
          </cell>
          <cell r="BK741">
            <v>74616.929999999993</v>
          </cell>
          <cell r="BL741">
            <v>73029.340000000011</v>
          </cell>
          <cell r="BM741">
            <v>71441.750000000015</v>
          </cell>
          <cell r="BN741">
            <v>69854.160000000018</v>
          </cell>
        </row>
        <row r="742"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</row>
        <row r="743"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</row>
        <row r="744">
          <cell r="BI744">
            <v>109477648.52333336</v>
          </cell>
          <cell r="BJ744">
            <v>111260861.33499999</v>
          </cell>
          <cell r="BK744">
            <v>117734485.03708333</v>
          </cell>
          <cell r="BL744">
            <v>126953102.42083335</v>
          </cell>
          <cell r="BM744">
            <v>134199209.19041665</v>
          </cell>
          <cell r="BN744">
            <v>140649632.74333334</v>
          </cell>
        </row>
        <row r="745">
          <cell r="BI745">
            <v>95360.012500000012</v>
          </cell>
          <cell r="BJ745">
            <v>83817.366666666669</v>
          </cell>
          <cell r="BK745">
            <v>72629.879166666666</v>
          </cell>
          <cell r="BL745">
            <v>61797.549999999996</v>
          </cell>
          <cell r="BM745">
            <v>51320.379166666673</v>
          </cell>
          <cell r="BN745">
            <v>41198.366666666669</v>
          </cell>
        </row>
        <row r="746"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</row>
        <row r="747">
          <cell r="BI747">
            <v>2610458.9166666665</v>
          </cell>
          <cell r="BJ747">
            <v>2777261.1666666665</v>
          </cell>
          <cell r="BK747">
            <v>2927464.25</v>
          </cell>
          <cell r="BL747">
            <v>3056058.5833333335</v>
          </cell>
          <cell r="BM747">
            <v>3146588.9583333335</v>
          </cell>
          <cell r="BN747">
            <v>3196503.2916666665</v>
          </cell>
        </row>
        <row r="748">
          <cell r="BI748">
            <v>9040489.375</v>
          </cell>
          <cell r="BJ748">
            <v>8991745.625</v>
          </cell>
          <cell r="BK748">
            <v>8946363.625</v>
          </cell>
          <cell r="BL748">
            <v>8904343.375</v>
          </cell>
          <cell r="BM748">
            <v>8862323.125</v>
          </cell>
          <cell r="BN748">
            <v>8817840.583333334</v>
          </cell>
        </row>
        <row r="749">
          <cell r="BI749">
            <v>69985907.125</v>
          </cell>
          <cell r="BJ749">
            <v>69662358.375</v>
          </cell>
          <cell r="BK749">
            <v>69336678.958333328</v>
          </cell>
          <cell r="BL749">
            <v>69008868.875</v>
          </cell>
          <cell r="BM749">
            <v>68681058.791666672</v>
          </cell>
          <cell r="BN749">
            <v>68245143.833333328</v>
          </cell>
        </row>
        <row r="750">
          <cell r="BK750">
            <v>2425000</v>
          </cell>
          <cell r="BL750">
            <v>7879232.125</v>
          </cell>
          <cell r="BM750">
            <v>13937696.375</v>
          </cell>
          <cell r="BN750">
            <v>19996160.625</v>
          </cell>
        </row>
        <row r="751">
          <cell r="BK751">
            <v>83886.25</v>
          </cell>
          <cell r="BL751">
            <v>275783.25</v>
          </cell>
          <cell r="BM751">
            <v>518601.79166666669</v>
          </cell>
          <cell r="BN751">
            <v>815014.41666666663</v>
          </cell>
        </row>
        <row r="752"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</row>
        <row r="753">
          <cell r="BJ753">
            <v>0</v>
          </cell>
          <cell r="BK753">
            <v>-39.216666666666669</v>
          </cell>
          <cell r="BL753">
            <v>-113.31541666666668</v>
          </cell>
          <cell r="BM753">
            <v>-175.5675</v>
          </cell>
          <cell r="BN753">
            <v>-230.3075</v>
          </cell>
        </row>
        <row r="754">
          <cell r="BI754">
            <v>547660.66666666663</v>
          </cell>
          <cell r="BJ754">
            <v>547660.66666666663</v>
          </cell>
          <cell r="BK754">
            <v>547660.66666666663</v>
          </cell>
          <cell r="BL754">
            <v>547660.66666666663</v>
          </cell>
          <cell r="BM754">
            <v>534148.41666666663</v>
          </cell>
          <cell r="BN754">
            <v>485598.16666666669</v>
          </cell>
        </row>
        <row r="755"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</row>
        <row r="756">
          <cell r="BI756">
            <v>-246730.71166666667</v>
          </cell>
          <cell r="BJ756">
            <v>-246730.71166666667</v>
          </cell>
          <cell r="BK756">
            <v>-246730.71166666667</v>
          </cell>
          <cell r="BL756">
            <v>-246730.71166666667</v>
          </cell>
          <cell r="BM756">
            <v>-246730.71166666667</v>
          </cell>
          <cell r="BN756">
            <v>-226750.07625000001</v>
          </cell>
        </row>
        <row r="757">
          <cell r="BI757">
            <v>852310.08333333337</v>
          </cell>
          <cell r="BJ757">
            <v>852310.08333333337</v>
          </cell>
          <cell r="BK757">
            <v>852310.08333333337</v>
          </cell>
          <cell r="BL757">
            <v>852310.08333333337</v>
          </cell>
          <cell r="BM757">
            <v>822524.04166666663</v>
          </cell>
          <cell r="BN757">
            <v>734986.20833333337</v>
          </cell>
        </row>
        <row r="758"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</row>
        <row r="759">
          <cell r="BI759">
            <v>25183.916666666668</v>
          </cell>
          <cell r="BJ759">
            <v>25183.916666666668</v>
          </cell>
          <cell r="BK759">
            <v>25183.916666666668</v>
          </cell>
          <cell r="BL759">
            <v>25183.916666666668</v>
          </cell>
          <cell r="BM759">
            <v>16808.625</v>
          </cell>
          <cell r="BN759">
            <v>7680.208333333333</v>
          </cell>
        </row>
        <row r="760"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</row>
        <row r="761">
          <cell r="BK761">
            <v>-83886.25</v>
          </cell>
          <cell r="BL761">
            <v>-275783.25</v>
          </cell>
          <cell r="BM761">
            <v>-518601.79166666669</v>
          </cell>
          <cell r="BN761">
            <v>-815014.41666666663</v>
          </cell>
        </row>
        <row r="762">
          <cell r="BI762">
            <v>11.363333333333335</v>
          </cell>
          <cell r="BJ762">
            <v>22.72666666666667</v>
          </cell>
          <cell r="BK762">
            <v>22.72666666666667</v>
          </cell>
          <cell r="BL762">
            <v>22.72666666666667</v>
          </cell>
          <cell r="BM762">
            <v>22.72666666666667</v>
          </cell>
          <cell r="BN762">
            <v>22.72666666666667</v>
          </cell>
        </row>
        <row r="763"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</row>
        <row r="764">
          <cell r="BI764">
            <v>-5642.003333333334</v>
          </cell>
          <cell r="BJ764">
            <v>-5642.003333333334</v>
          </cell>
          <cell r="BK764">
            <v>-5642.003333333334</v>
          </cell>
          <cell r="BL764">
            <v>-5642.003333333334</v>
          </cell>
          <cell r="BM764">
            <v>-5642.003333333334</v>
          </cell>
          <cell r="BN764">
            <v>-3950.8408333333332</v>
          </cell>
        </row>
        <row r="765"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</row>
        <row r="766"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</row>
        <row r="767">
          <cell r="BI767">
            <v>1275908.8845833335</v>
          </cell>
          <cell r="BJ767">
            <v>1003230.7745833333</v>
          </cell>
          <cell r="BK767">
            <v>726869.10916666675</v>
          </cell>
          <cell r="BL767">
            <v>443130.96083333337</v>
          </cell>
          <cell r="BM767">
            <v>152077.37166666667</v>
          </cell>
          <cell r="BN767">
            <v>5382.2016666666668</v>
          </cell>
        </row>
        <row r="768"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</row>
        <row r="769">
          <cell r="BI769">
            <v>303175.41333333327</v>
          </cell>
          <cell r="BJ769">
            <v>259755.9420833333</v>
          </cell>
          <cell r="BK769">
            <v>217318.19208333336</v>
          </cell>
          <cell r="BL769">
            <v>171975.14083333334</v>
          </cell>
          <cell r="BM769">
            <v>124766.90999999999</v>
          </cell>
          <cell r="BN769">
            <v>84144.082916666681</v>
          </cell>
        </row>
        <row r="770">
          <cell r="BI770">
            <v>2516519.5874999999</v>
          </cell>
          <cell r="BJ770">
            <v>1960899.4841666666</v>
          </cell>
          <cell r="BK770">
            <v>1403162.5987499999</v>
          </cell>
          <cell r="BL770">
            <v>843429.0395833333</v>
          </cell>
          <cell r="BM770">
            <v>281158.41291666665</v>
          </cell>
          <cell r="BN770">
            <v>-982.125</v>
          </cell>
        </row>
        <row r="771">
          <cell r="BI771">
            <v>-255.80999999999997</v>
          </cell>
          <cell r="BJ771">
            <v>-255.80999999999997</v>
          </cell>
          <cell r="BK771">
            <v>-255.80999999999997</v>
          </cell>
          <cell r="BL771">
            <v>-255.80999999999997</v>
          </cell>
          <cell r="BM771">
            <v>-255.80999999999997</v>
          </cell>
          <cell r="BN771">
            <v>-255.80999999999997</v>
          </cell>
        </row>
        <row r="772"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</row>
        <row r="773"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</row>
        <row r="774">
          <cell r="BI774">
            <v>226344.12458333335</v>
          </cell>
          <cell r="BJ774">
            <v>198357.97541666662</v>
          </cell>
          <cell r="BK774">
            <v>171353.79624999998</v>
          </cell>
          <cell r="BL774">
            <v>145331.58708333332</v>
          </cell>
          <cell r="BM774">
            <v>120291.34791666665</v>
          </cell>
          <cell r="BN774">
            <v>96233.078750000001</v>
          </cell>
        </row>
        <row r="775">
          <cell r="BI775">
            <v>502322.00999999995</v>
          </cell>
          <cell r="BJ775">
            <v>502322.00999999995</v>
          </cell>
          <cell r="BK775">
            <v>466617.75</v>
          </cell>
          <cell r="BL775">
            <v>396440.41125000006</v>
          </cell>
          <cell r="BM775">
            <v>328725.435</v>
          </cell>
          <cell r="BN775">
            <v>263472.82125000004</v>
          </cell>
        </row>
        <row r="776">
          <cell r="BI776">
            <v>17552335.088333335</v>
          </cell>
          <cell r="BJ776">
            <v>16674717.638333334</v>
          </cell>
          <cell r="BK776">
            <v>14919482.738333331</v>
          </cell>
          <cell r="BL776">
            <v>13164247.838333333</v>
          </cell>
          <cell r="BM776">
            <v>11409012.938333333</v>
          </cell>
          <cell r="BN776">
            <v>9653778.038333334</v>
          </cell>
        </row>
        <row r="777"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</row>
        <row r="778"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</row>
        <row r="779"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</row>
        <row r="780"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</row>
        <row r="781"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</row>
        <row r="782"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</row>
        <row r="783"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</row>
        <row r="784">
          <cell r="BI784">
            <v>2607690.1666666665</v>
          </cell>
          <cell r="BJ784">
            <v>2252096.8333333335</v>
          </cell>
          <cell r="BK784">
            <v>1897054.375</v>
          </cell>
          <cell r="BL784">
            <v>1546092.375</v>
          </cell>
          <cell r="BM784">
            <v>1198659.9583333333</v>
          </cell>
          <cell r="BN784">
            <v>854119.79166666663</v>
          </cell>
        </row>
        <row r="785">
          <cell r="BI785">
            <v>1804646</v>
          </cell>
          <cell r="BJ785">
            <v>1558558.5</v>
          </cell>
          <cell r="BK785">
            <v>1312852.2083333333</v>
          </cell>
          <cell r="BL785">
            <v>1069969.75</v>
          </cell>
          <cell r="BM785">
            <v>829529.91666666663</v>
          </cell>
          <cell r="BN785">
            <v>591091.66666666663</v>
          </cell>
        </row>
        <row r="786">
          <cell r="BI786">
            <v>2077.6166666666668</v>
          </cell>
          <cell r="BJ786">
            <v>2077.6166666666668</v>
          </cell>
          <cell r="BK786">
            <v>1038.8083333333334</v>
          </cell>
          <cell r="BL786">
            <v>0</v>
          </cell>
          <cell r="BM786">
            <v>0</v>
          </cell>
          <cell r="BN786">
            <v>0</v>
          </cell>
        </row>
        <row r="787"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</row>
        <row r="788">
          <cell r="BI788">
            <v>2310.8200000000002</v>
          </cell>
          <cell r="BJ788">
            <v>2310.8200000000002</v>
          </cell>
          <cell r="BK788">
            <v>2310.8200000000002</v>
          </cell>
          <cell r="BL788">
            <v>2348.3504166666667</v>
          </cell>
          <cell r="BM788">
            <v>2385.8808333333332</v>
          </cell>
          <cell r="BN788">
            <v>2385.8808333333332</v>
          </cell>
        </row>
        <row r="789">
          <cell r="BJ789">
            <v>5883.9029166666669</v>
          </cell>
          <cell r="BK789">
            <v>13165.055</v>
          </cell>
          <cell r="BL789">
            <v>18513.077916666669</v>
          </cell>
          <cell r="BM789">
            <v>26249.641666666666</v>
          </cell>
          <cell r="BN789">
            <v>35580.04791666667</v>
          </cell>
        </row>
        <row r="790">
          <cell r="BJ790">
            <v>1469.2175</v>
          </cell>
          <cell r="BK790">
            <v>3031.5416666666665</v>
          </cell>
          <cell r="BL790">
            <v>3384.8641666666663</v>
          </cell>
          <cell r="BM790">
            <v>4076.7295833333333</v>
          </cell>
          <cell r="BN790">
            <v>5332.1341666666667</v>
          </cell>
        </row>
        <row r="791">
          <cell r="BI791">
            <v>121650.89124999999</v>
          </cell>
          <cell r="BJ791">
            <v>178766.65</v>
          </cell>
          <cell r="BK791">
            <v>298475.31958333333</v>
          </cell>
          <cell r="BL791">
            <v>416886.20041666669</v>
          </cell>
          <cell r="BM791">
            <v>545367.59958333324</v>
          </cell>
          <cell r="BN791">
            <v>686424.99708333332</v>
          </cell>
        </row>
        <row r="792">
          <cell r="BI792">
            <v>26902.429999999997</v>
          </cell>
          <cell r="BJ792">
            <v>20265.037083333333</v>
          </cell>
          <cell r="BK792">
            <v>13331.777083333334</v>
          </cell>
          <cell r="BL792">
            <v>9760</v>
          </cell>
          <cell r="BM792">
            <v>9760</v>
          </cell>
          <cell r="BN792">
            <v>9760</v>
          </cell>
        </row>
        <row r="793">
          <cell r="BI793">
            <v>177489.60666666669</v>
          </cell>
          <cell r="BJ793">
            <v>191084.62291666667</v>
          </cell>
          <cell r="BK793">
            <v>204772.71999999997</v>
          </cell>
          <cell r="BL793">
            <v>216007.56291666665</v>
          </cell>
          <cell r="BM793">
            <v>224705.07374999998</v>
          </cell>
          <cell r="BN793">
            <v>232909.47750000001</v>
          </cell>
        </row>
        <row r="794">
          <cell r="BI794">
            <v>543011.11</v>
          </cell>
          <cell r="BJ794">
            <v>529558.93333333335</v>
          </cell>
          <cell r="BK794">
            <v>516087.79916666675</v>
          </cell>
          <cell r="BL794">
            <v>502597.70750000002</v>
          </cell>
          <cell r="BM794">
            <v>489107.6158333334</v>
          </cell>
          <cell r="BN794">
            <v>478365.88000000006</v>
          </cell>
        </row>
        <row r="795">
          <cell r="BI795">
            <v>301940.01791666663</v>
          </cell>
          <cell r="BJ795">
            <v>325429.17666666664</v>
          </cell>
          <cell r="BK795">
            <v>354971.13000000006</v>
          </cell>
          <cell r="BL795">
            <v>395302.67791666667</v>
          </cell>
          <cell r="BM795">
            <v>440927.21416666661</v>
          </cell>
          <cell r="BN795">
            <v>496757.83916666667</v>
          </cell>
        </row>
        <row r="796">
          <cell r="BI796">
            <v>42039006.172500007</v>
          </cell>
          <cell r="BJ796">
            <v>41825064.377499998</v>
          </cell>
          <cell r="BK796">
            <v>41558036.764166661</v>
          </cell>
          <cell r="BL796">
            <v>41237923.332500003</v>
          </cell>
          <cell r="BM796">
            <v>40917809.900833338</v>
          </cell>
          <cell r="BN796">
            <v>40651143.222500004</v>
          </cell>
        </row>
        <row r="797">
          <cell r="BI797">
            <v>409882.05874999991</v>
          </cell>
          <cell r="BJ797">
            <v>388171.56458333327</v>
          </cell>
          <cell r="BK797">
            <v>359874.83250000002</v>
          </cell>
          <cell r="BL797">
            <v>324991.86249999999</v>
          </cell>
          <cell r="BM797">
            <v>290108.89250000002</v>
          </cell>
          <cell r="BN797">
            <v>272904.58916666673</v>
          </cell>
        </row>
        <row r="798">
          <cell r="BI798">
            <v>94005.254166666666</v>
          </cell>
          <cell r="BJ798">
            <v>104375.76541666668</v>
          </cell>
          <cell r="BK798">
            <v>119769.23</v>
          </cell>
          <cell r="BL798">
            <v>139929.56791666665</v>
          </cell>
          <cell r="BM798">
            <v>162501.13833333334</v>
          </cell>
          <cell r="BN798">
            <v>198808.63</v>
          </cell>
        </row>
        <row r="799">
          <cell r="BI799">
            <v>412026.24125000002</v>
          </cell>
          <cell r="BJ799">
            <v>405080.7720833334</v>
          </cell>
          <cell r="BK799">
            <v>391718.90916666668</v>
          </cell>
          <cell r="BL799">
            <v>371940.65250000003</v>
          </cell>
          <cell r="BM799">
            <v>352162.39583333331</v>
          </cell>
          <cell r="BN799">
            <v>359932.8033333334</v>
          </cell>
        </row>
        <row r="800"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</row>
        <row r="801">
          <cell r="BI801">
            <v>-64914020.952500015</v>
          </cell>
          <cell r="BJ801">
            <v>-64619582.845833339</v>
          </cell>
          <cell r="BK801">
            <v>-64472514.611250013</v>
          </cell>
          <cell r="BL801">
            <v>-64473138.132916681</v>
          </cell>
          <cell r="BM801">
            <v>-64473878.217500001</v>
          </cell>
          <cell r="BN801">
            <v>-64474449.31583333</v>
          </cell>
        </row>
        <row r="802"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</row>
        <row r="803">
          <cell r="BI803">
            <v>331811.62916666665</v>
          </cell>
          <cell r="BJ803">
            <v>362449.16499999998</v>
          </cell>
          <cell r="BK803">
            <v>392556.07416666672</v>
          </cell>
          <cell r="BL803">
            <v>415541.6875</v>
          </cell>
          <cell r="BM803">
            <v>431793.67166666663</v>
          </cell>
          <cell r="BN803">
            <v>446228.17666666658</v>
          </cell>
        </row>
        <row r="804"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</row>
        <row r="805"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</row>
        <row r="806">
          <cell r="BI806">
            <v>37770974.983749993</v>
          </cell>
          <cell r="BJ806">
            <v>37792848.537916668</v>
          </cell>
          <cell r="BK806">
            <v>37813621.713749997</v>
          </cell>
          <cell r="BL806">
            <v>37834024.081249997</v>
          </cell>
          <cell r="BM806">
            <v>37854098.271249995</v>
          </cell>
          <cell r="BN806">
            <v>37874245.743333332</v>
          </cell>
        </row>
        <row r="807">
          <cell r="BI807">
            <v>340913.82500000001</v>
          </cell>
          <cell r="BJ807">
            <v>346683.65333333338</v>
          </cell>
          <cell r="BK807">
            <v>353467.31666666671</v>
          </cell>
          <cell r="BL807">
            <v>361264.81500000012</v>
          </cell>
          <cell r="BM807">
            <v>369062.3133333333</v>
          </cell>
          <cell r="BN807">
            <v>366644.1791666667</v>
          </cell>
        </row>
        <row r="808"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</row>
        <row r="809"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</row>
        <row r="810">
          <cell r="BI810">
            <v>176968.13166666668</v>
          </cell>
          <cell r="BJ810">
            <v>190766.43041666667</v>
          </cell>
          <cell r="BK810">
            <v>203932.82666666666</v>
          </cell>
          <cell r="BL810">
            <v>216592.83083333334</v>
          </cell>
          <cell r="BM810">
            <v>222808.76</v>
          </cell>
          <cell r="BN810">
            <v>222808.76</v>
          </cell>
        </row>
        <row r="811">
          <cell r="BI811">
            <v>9351936.5800000001</v>
          </cell>
          <cell r="BJ811">
            <v>9351936.5800000001</v>
          </cell>
          <cell r="BK811">
            <v>9351936.5800000001</v>
          </cell>
          <cell r="BL811">
            <v>9351936.5800000001</v>
          </cell>
          <cell r="BM811">
            <v>9351936.5800000001</v>
          </cell>
          <cell r="BN811">
            <v>9351936.5800000001</v>
          </cell>
        </row>
        <row r="812">
          <cell r="BI812">
            <v>124956.78500000002</v>
          </cell>
          <cell r="BJ812">
            <v>135556.05500000002</v>
          </cell>
          <cell r="BK812">
            <v>138578.28166666665</v>
          </cell>
          <cell r="BL812">
            <v>134023.465</v>
          </cell>
          <cell r="BM812">
            <v>129468.64833333336</v>
          </cell>
          <cell r="BN812">
            <v>127191.24</v>
          </cell>
        </row>
        <row r="813">
          <cell r="BI813">
            <v>209796.52</v>
          </cell>
          <cell r="BJ813">
            <v>209796.52</v>
          </cell>
          <cell r="BK813">
            <v>209796.52</v>
          </cell>
          <cell r="BL813">
            <v>209796.52</v>
          </cell>
          <cell r="BM813">
            <v>209796.52</v>
          </cell>
          <cell r="BN813">
            <v>209796.52</v>
          </cell>
        </row>
        <row r="814">
          <cell r="BI814">
            <v>1366525.9745833334</v>
          </cell>
          <cell r="BJ814">
            <v>1368566.8533333335</v>
          </cell>
          <cell r="BK814">
            <v>1370421.0745833337</v>
          </cell>
          <cell r="BL814">
            <v>1372295.1379166669</v>
          </cell>
          <cell r="BM814">
            <v>1374039.44625</v>
          </cell>
          <cell r="BN814">
            <v>1375729.8358333334</v>
          </cell>
        </row>
        <row r="815">
          <cell r="BI815">
            <v>8717.5</v>
          </cell>
          <cell r="BJ815">
            <v>8717.5</v>
          </cell>
          <cell r="BK815">
            <v>8717.5</v>
          </cell>
          <cell r="BL815">
            <v>8717.5</v>
          </cell>
          <cell r="BM815">
            <v>8717.5</v>
          </cell>
          <cell r="BN815">
            <v>8717.5</v>
          </cell>
        </row>
        <row r="816">
          <cell r="BI816">
            <v>3360553.3704166668</v>
          </cell>
          <cell r="BJ816">
            <v>3438151.867083333</v>
          </cell>
          <cell r="BK816">
            <v>3514807.4558333331</v>
          </cell>
          <cell r="BL816">
            <v>3590450.0958333337</v>
          </cell>
          <cell r="BM816">
            <v>3663623.6199999996</v>
          </cell>
          <cell r="BN816">
            <v>3701855.7333333329</v>
          </cell>
        </row>
        <row r="817">
          <cell r="BI817">
            <v>2648311.1229166673</v>
          </cell>
          <cell r="BJ817">
            <v>2651381.7400000007</v>
          </cell>
          <cell r="BK817">
            <v>2651381.7400000007</v>
          </cell>
          <cell r="BL817">
            <v>2651381.7400000007</v>
          </cell>
          <cell r="BM817">
            <v>2651381.7400000007</v>
          </cell>
          <cell r="BN817">
            <v>2651381.7400000007</v>
          </cell>
        </row>
        <row r="818">
          <cell r="BI818">
            <v>856121.11</v>
          </cell>
          <cell r="BJ818">
            <v>856121.11</v>
          </cell>
          <cell r="BK818">
            <v>856121.11</v>
          </cell>
          <cell r="BL818">
            <v>856121.11</v>
          </cell>
          <cell r="BM818">
            <v>856121.11</v>
          </cell>
          <cell r="BN818">
            <v>856121.11</v>
          </cell>
        </row>
        <row r="819">
          <cell r="BI819">
            <v>366.94999999999987</v>
          </cell>
          <cell r="BJ819">
            <v>366.94999999999987</v>
          </cell>
          <cell r="BK819">
            <v>366.94999999999987</v>
          </cell>
          <cell r="BL819">
            <v>366.94999999999987</v>
          </cell>
          <cell r="BM819">
            <v>366.94999999999987</v>
          </cell>
          <cell r="BN819">
            <v>366.94999999999987</v>
          </cell>
        </row>
        <row r="820"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</row>
        <row r="821">
          <cell r="BI821">
            <v>47448.92500000001</v>
          </cell>
          <cell r="BJ821">
            <v>15816.308333333334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</row>
        <row r="822">
          <cell r="BI822">
            <v>769040.33</v>
          </cell>
          <cell r="BJ822">
            <v>769040.33</v>
          </cell>
          <cell r="BK822">
            <v>769040.33</v>
          </cell>
          <cell r="BL822">
            <v>769040.33</v>
          </cell>
          <cell r="BM822">
            <v>769040.33</v>
          </cell>
          <cell r="BN822">
            <v>769040.33</v>
          </cell>
        </row>
        <row r="823">
          <cell r="BI823">
            <v>15888.200000000003</v>
          </cell>
          <cell r="BJ823">
            <v>15888.200000000003</v>
          </cell>
          <cell r="BK823">
            <v>15888.200000000003</v>
          </cell>
          <cell r="BL823">
            <v>15888.200000000003</v>
          </cell>
          <cell r="BM823">
            <v>15888.200000000003</v>
          </cell>
          <cell r="BN823">
            <v>15888.200000000003</v>
          </cell>
        </row>
        <row r="824">
          <cell r="BI824">
            <v>3907115.5733333328</v>
          </cell>
          <cell r="BJ824">
            <v>3925282.4808333335</v>
          </cell>
          <cell r="BK824">
            <v>3939810.007916667</v>
          </cell>
          <cell r="BL824">
            <v>3952738.8545833328</v>
          </cell>
          <cell r="BM824">
            <v>3963938.0620833337</v>
          </cell>
          <cell r="BN824">
            <v>3974094.1333333328</v>
          </cell>
        </row>
        <row r="825">
          <cell r="BI825">
            <v>4412954.399166666</v>
          </cell>
          <cell r="BJ825">
            <v>4418228.8224999988</v>
          </cell>
          <cell r="BK825">
            <v>4423985.24125</v>
          </cell>
          <cell r="BL825">
            <v>4428898.3220833344</v>
          </cell>
          <cell r="BM825">
            <v>4433811.4029166671</v>
          </cell>
          <cell r="BN825">
            <v>4438724.4837500015</v>
          </cell>
        </row>
        <row r="826">
          <cell r="BI826">
            <v>124.375</v>
          </cell>
          <cell r="BJ826">
            <v>41.458333333333336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</row>
        <row r="827"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</row>
        <row r="828"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</row>
        <row r="829">
          <cell r="BI829">
            <v>386277.55249999999</v>
          </cell>
          <cell r="BJ829">
            <v>128759.18416666666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</row>
        <row r="830"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</row>
        <row r="831"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</row>
        <row r="832"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</row>
        <row r="833"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</row>
        <row r="834">
          <cell r="BI834">
            <v>8367.7687499999993</v>
          </cell>
          <cell r="BJ834">
            <v>2789.2562499999999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</row>
        <row r="835">
          <cell r="BI835">
            <v>9248815.3754166663</v>
          </cell>
          <cell r="BJ835">
            <v>9379664.1512499992</v>
          </cell>
          <cell r="BK835">
            <v>9513568.5275000017</v>
          </cell>
          <cell r="BL835">
            <v>9650250.7524999995</v>
          </cell>
          <cell r="BM835">
            <v>9792712.7904166654</v>
          </cell>
          <cell r="BN835">
            <v>9936545.2641666662</v>
          </cell>
        </row>
        <row r="836">
          <cell r="BI836">
            <v>59043.75</v>
          </cell>
          <cell r="BJ836">
            <v>59043.75</v>
          </cell>
          <cell r="BK836">
            <v>59043.75</v>
          </cell>
          <cell r="BL836">
            <v>59043.75</v>
          </cell>
          <cell r="BM836">
            <v>59043.75</v>
          </cell>
          <cell r="BN836">
            <v>59043.75</v>
          </cell>
        </row>
        <row r="837">
          <cell r="BI837">
            <v>154968.13541666669</v>
          </cell>
          <cell r="BJ837">
            <v>156288.66833333336</v>
          </cell>
          <cell r="BK837">
            <v>159231.40041666667</v>
          </cell>
          <cell r="BL837">
            <v>163602.13375000001</v>
          </cell>
          <cell r="BM837">
            <v>168548.52958333335</v>
          </cell>
          <cell r="BN837">
            <v>174460.10708333334</v>
          </cell>
        </row>
        <row r="838">
          <cell r="BI838">
            <v>257639.83791666667</v>
          </cell>
          <cell r="BJ838">
            <v>287412.99874999997</v>
          </cell>
          <cell r="BK838">
            <v>317380.97208333336</v>
          </cell>
          <cell r="BL838">
            <v>343287.86708333332</v>
          </cell>
          <cell r="BM838">
            <v>358446.51833333331</v>
          </cell>
          <cell r="BN838">
            <v>367190.09749999997</v>
          </cell>
        </row>
        <row r="839">
          <cell r="BI839">
            <v>29736.388333333332</v>
          </cell>
          <cell r="BJ839">
            <v>30196.44</v>
          </cell>
          <cell r="BK839">
            <v>29977.732916666664</v>
          </cell>
          <cell r="BL839">
            <v>29544</v>
          </cell>
          <cell r="BM839">
            <v>29544</v>
          </cell>
          <cell r="BN839">
            <v>29544</v>
          </cell>
        </row>
        <row r="840">
          <cell r="BI840">
            <v>47116.174583333333</v>
          </cell>
          <cell r="BJ840">
            <v>33269.245416666665</v>
          </cell>
          <cell r="BK840">
            <v>19203.524583333332</v>
          </cell>
          <cell r="BL840">
            <v>6048.6758333333337</v>
          </cell>
          <cell r="BM840">
            <v>0</v>
          </cell>
          <cell r="BN840">
            <v>0</v>
          </cell>
        </row>
        <row r="841"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</row>
        <row r="842">
          <cell r="BI842">
            <v>1491798.75</v>
          </cell>
          <cell r="BJ842">
            <v>1697812.0833333333</v>
          </cell>
          <cell r="BK842">
            <v>1903825.4166666667</v>
          </cell>
          <cell r="BL842">
            <v>2109838.75</v>
          </cell>
          <cell r="BM842">
            <v>2315852.0833333335</v>
          </cell>
          <cell r="BN842">
            <v>2394256.2825000002</v>
          </cell>
        </row>
        <row r="843"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</row>
        <row r="844"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</row>
        <row r="845"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</row>
        <row r="846">
          <cell r="BI846">
            <v>3794785.8929166668</v>
          </cell>
          <cell r="BJ846">
            <v>3472133.3116666675</v>
          </cell>
          <cell r="BK846">
            <v>3045299.9058333337</v>
          </cell>
          <cell r="BL846">
            <v>2548847.5879166671</v>
          </cell>
          <cell r="BM846">
            <v>2006568.0162499996</v>
          </cell>
          <cell r="BN846">
            <v>1723177.0966666664</v>
          </cell>
        </row>
        <row r="847">
          <cell r="BI847">
            <v>84669.435416666674</v>
          </cell>
          <cell r="BJ847">
            <v>73073.875833333324</v>
          </cell>
          <cell r="BK847">
            <v>61915.885416666657</v>
          </cell>
          <cell r="BL847">
            <v>51195.464166666665</v>
          </cell>
          <cell r="BM847">
            <v>40912.612083333333</v>
          </cell>
          <cell r="BN847">
            <v>31067.329166666666</v>
          </cell>
        </row>
        <row r="848">
          <cell r="BI848">
            <v>36747.858333333337</v>
          </cell>
          <cell r="BJ848">
            <v>31713.499166666672</v>
          </cell>
          <cell r="BK848">
            <v>26869.508333333335</v>
          </cell>
          <cell r="BL848">
            <v>22215.885833333334</v>
          </cell>
          <cell r="BM848">
            <v>17752.631666666668</v>
          </cell>
          <cell r="BN848">
            <v>13479.745833333332</v>
          </cell>
        </row>
        <row r="849"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</row>
        <row r="850">
          <cell r="BI850">
            <v>196409.98833333337</v>
          </cell>
          <cell r="BJ850">
            <v>169511.46416666667</v>
          </cell>
          <cell r="BK850">
            <v>143627.97833333336</v>
          </cell>
          <cell r="BL850">
            <v>118759.53083333334</v>
          </cell>
          <cell r="BM850">
            <v>94906.121666666659</v>
          </cell>
          <cell r="BN850">
            <v>72067.750833333339</v>
          </cell>
        </row>
        <row r="851">
          <cell r="BI851">
            <v>109238.87458333332</v>
          </cell>
          <cell r="BJ851">
            <v>94278.510000000009</v>
          </cell>
          <cell r="BK851">
            <v>79882.687916666677</v>
          </cell>
          <cell r="BL851">
            <v>66051.40833333334</v>
          </cell>
          <cell r="BM851">
            <v>52784.671250000007</v>
          </cell>
          <cell r="BN851">
            <v>40082.476666666662</v>
          </cell>
        </row>
        <row r="852">
          <cell r="BI852">
            <v>20831.347083333338</v>
          </cell>
          <cell r="BJ852">
            <v>17978.474166666667</v>
          </cell>
          <cell r="BK852">
            <v>15233.257083333332</v>
          </cell>
          <cell r="BL852">
            <v>12595.695833333333</v>
          </cell>
          <cell r="BM852">
            <v>10065.790416666667</v>
          </cell>
          <cell r="BN852">
            <v>7643.5408333333326</v>
          </cell>
        </row>
        <row r="853">
          <cell r="BI853">
            <v>-5998.1529166666669</v>
          </cell>
          <cell r="BJ853">
            <v>-5176.6937500000004</v>
          </cell>
          <cell r="BK853">
            <v>-4386.2345833333338</v>
          </cell>
          <cell r="BL853">
            <v>-3626.7754166666668</v>
          </cell>
          <cell r="BM853">
            <v>-2898.3162499999999</v>
          </cell>
          <cell r="BN853">
            <v>-1958.9029166666667</v>
          </cell>
        </row>
        <row r="854">
          <cell r="BI854">
            <v>2434.8487500000001</v>
          </cell>
          <cell r="BJ854">
            <v>2151.6312499999999</v>
          </cell>
          <cell r="BK854">
            <v>1864.7470833333334</v>
          </cell>
          <cell r="BL854">
            <v>1577.8629166666667</v>
          </cell>
          <cell r="BM854">
            <v>1290.97875</v>
          </cell>
          <cell r="BN854">
            <v>1004.0945833333334</v>
          </cell>
        </row>
        <row r="855"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</row>
        <row r="856">
          <cell r="BI856">
            <v>0</v>
          </cell>
          <cell r="BJ856">
            <v>0</v>
          </cell>
          <cell r="BK856">
            <v>5981.5812500000002</v>
          </cell>
          <cell r="BL856">
            <v>17944.743750000001</v>
          </cell>
          <cell r="BM856">
            <v>29907.90625</v>
          </cell>
          <cell r="BN856">
            <v>41871.068750000006</v>
          </cell>
        </row>
        <row r="857">
          <cell r="BI857">
            <v>44770.14916666667</v>
          </cell>
          <cell r="BJ857">
            <v>56716.259583333333</v>
          </cell>
          <cell r="BK857">
            <v>68280.594166666677</v>
          </cell>
          <cell r="BL857">
            <v>79463.152916666673</v>
          </cell>
          <cell r="BM857">
            <v>90263.935833333351</v>
          </cell>
          <cell r="BN857">
            <v>100682.94291666668</v>
          </cell>
        </row>
        <row r="858">
          <cell r="BI858">
            <v>97514.799583333355</v>
          </cell>
          <cell r="BJ858">
            <v>123535.12333333334</v>
          </cell>
          <cell r="BK858">
            <v>148724.00625000001</v>
          </cell>
          <cell r="BL858">
            <v>173081.44833333333</v>
          </cell>
          <cell r="BM858">
            <v>196607.44958333333</v>
          </cell>
          <cell r="BN858">
            <v>219302.01</v>
          </cell>
        </row>
        <row r="859"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</row>
        <row r="860">
          <cell r="BI860">
            <v>124558</v>
          </cell>
          <cell r="BJ860">
            <v>123030</v>
          </cell>
          <cell r="BK860">
            <v>121502</v>
          </cell>
          <cell r="BL860">
            <v>119974</v>
          </cell>
          <cell r="BM860">
            <v>118446</v>
          </cell>
          <cell r="BN860">
            <v>116918</v>
          </cell>
        </row>
        <row r="861"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</row>
        <row r="862"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</row>
        <row r="863">
          <cell r="BI863">
            <v>2364321.7799999998</v>
          </cell>
          <cell r="BJ863">
            <v>2350248.44</v>
          </cell>
          <cell r="BK863">
            <v>2336175.1</v>
          </cell>
          <cell r="BL863">
            <v>2322101.7599999998</v>
          </cell>
          <cell r="BM863">
            <v>2308028.4199999995</v>
          </cell>
          <cell r="BN863">
            <v>2293955.0799999996</v>
          </cell>
        </row>
        <row r="864">
          <cell r="BI864">
            <v>432858.97</v>
          </cell>
          <cell r="BJ864">
            <v>431435.09000000008</v>
          </cell>
          <cell r="BK864">
            <v>430011.20999999996</v>
          </cell>
          <cell r="BL864">
            <v>428587.33</v>
          </cell>
          <cell r="BM864">
            <v>427163.44999999995</v>
          </cell>
          <cell r="BN864">
            <v>425739.57000000007</v>
          </cell>
        </row>
        <row r="865">
          <cell r="BI865">
            <v>3983272.06</v>
          </cell>
          <cell r="BJ865">
            <v>3964121.7100000009</v>
          </cell>
          <cell r="BK865">
            <v>3944971.36</v>
          </cell>
          <cell r="BL865">
            <v>3925821.01</v>
          </cell>
          <cell r="BM865">
            <v>3906670.6599999988</v>
          </cell>
          <cell r="BN865">
            <v>3887520.31</v>
          </cell>
        </row>
        <row r="866"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</row>
        <row r="867">
          <cell r="BI867">
            <v>29448.14</v>
          </cell>
          <cell r="BJ867">
            <v>29156.569999999992</v>
          </cell>
          <cell r="BK867">
            <v>28865</v>
          </cell>
          <cell r="BL867">
            <v>28573.430000000004</v>
          </cell>
          <cell r="BM867">
            <v>28281.86</v>
          </cell>
          <cell r="BN867">
            <v>27990.289999999997</v>
          </cell>
        </row>
        <row r="868">
          <cell r="BI868">
            <v>958879.54999999993</v>
          </cell>
          <cell r="BJ868">
            <v>955089.50999999989</v>
          </cell>
          <cell r="BK868">
            <v>951299.47000000009</v>
          </cell>
          <cell r="BL868">
            <v>947509.42999999982</v>
          </cell>
          <cell r="BM868">
            <v>943719.39</v>
          </cell>
          <cell r="BN868">
            <v>939929.35</v>
          </cell>
        </row>
        <row r="869">
          <cell r="BI869">
            <v>728669.46</v>
          </cell>
          <cell r="BJ869">
            <v>725789.34</v>
          </cell>
          <cell r="BK869">
            <v>722909.22000000009</v>
          </cell>
          <cell r="BL869">
            <v>720029.1</v>
          </cell>
          <cell r="BM869">
            <v>717148.98</v>
          </cell>
          <cell r="BN869">
            <v>714268.86</v>
          </cell>
        </row>
        <row r="870">
          <cell r="BI870">
            <v>2231152.8199999998</v>
          </cell>
          <cell r="BJ870">
            <v>2222334.0299999998</v>
          </cell>
          <cell r="BK870">
            <v>2213515.2400000002</v>
          </cell>
          <cell r="BL870">
            <v>2204696.4500000002</v>
          </cell>
          <cell r="BM870">
            <v>2195877.6599999997</v>
          </cell>
          <cell r="BN870">
            <v>2187058.87</v>
          </cell>
        </row>
        <row r="871">
          <cell r="BI871">
            <v>680945.66999999993</v>
          </cell>
          <cell r="BJ871">
            <v>678254.19</v>
          </cell>
          <cell r="BK871">
            <v>675562.70999999985</v>
          </cell>
          <cell r="BL871">
            <v>672871.23</v>
          </cell>
          <cell r="BM871">
            <v>670179.75</v>
          </cell>
          <cell r="BN871">
            <v>667488.27</v>
          </cell>
        </row>
        <row r="872">
          <cell r="BI872">
            <v>13598.049999999997</v>
          </cell>
          <cell r="BJ872">
            <v>13502.96</v>
          </cell>
          <cell r="BK872">
            <v>13407.870000000003</v>
          </cell>
          <cell r="BL872">
            <v>13312.779999999999</v>
          </cell>
          <cell r="BM872">
            <v>13217.69</v>
          </cell>
          <cell r="BN872">
            <v>13122.599999999999</v>
          </cell>
        </row>
        <row r="873">
          <cell r="BI873">
            <v>31727.97</v>
          </cell>
          <cell r="BJ873">
            <v>31506.09</v>
          </cell>
          <cell r="BK873">
            <v>31284.210000000003</v>
          </cell>
          <cell r="BL873">
            <v>31062.33</v>
          </cell>
          <cell r="BM873">
            <v>30840.45</v>
          </cell>
          <cell r="BN873">
            <v>30618.569999999996</v>
          </cell>
        </row>
        <row r="874"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</row>
        <row r="875">
          <cell r="BI875">
            <v>786278.5</v>
          </cell>
          <cell r="BJ875">
            <v>781071.35999999987</v>
          </cell>
          <cell r="BK875">
            <v>775864.22000000009</v>
          </cell>
          <cell r="BL875">
            <v>770657.08000000007</v>
          </cell>
          <cell r="BM875">
            <v>765449.94</v>
          </cell>
          <cell r="BN875">
            <v>760242.79999999993</v>
          </cell>
        </row>
        <row r="876">
          <cell r="BI876">
            <v>288280.99</v>
          </cell>
          <cell r="BJ876">
            <v>280044.38999999996</v>
          </cell>
          <cell r="BK876">
            <v>271807.78999999998</v>
          </cell>
          <cell r="BL876">
            <v>263571.19</v>
          </cell>
          <cell r="BM876">
            <v>255334.58999999997</v>
          </cell>
          <cell r="BN876">
            <v>247097.99</v>
          </cell>
        </row>
        <row r="877">
          <cell r="BI877">
            <v>33459.15</v>
          </cell>
          <cell r="BJ877">
            <v>32172.260000000006</v>
          </cell>
          <cell r="BK877">
            <v>30885.37</v>
          </cell>
          <cell r="BL877">
            <v>29598.48</v>
          </cell>
          <cell r="BM877">
            <v>28311.59</v>
          </cell>
          <cell r="BN877">
            <v>27024.7</v>
          </cell>
        </row>
        <row r="878">
          <cell r="BI878">
            <v>143856.43</v>
          </cell>
          <cell r="BJ878">
            <v>142968.43999999997</v>
          </cell>
          <cell r="BK878">
            <v>142080.44999999998</v>
          </cell>
          <cell r="BL878">
            <v>141192.46</v>
          </cell>
          <cell r="BM878">
            <v>140304.47</v>
          </cell>
          <cell r="BN878">
            <v>139416.48000000001</v>
          </cell>
        </row>
        <row r="879"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</row>
        <row r="880">
          <cell r="BI880">
            <v>5204647.91</v>
          </cell>
          <cell r="BJ880">
            <v>5188229.46</v>
          </cell>
          <cell r="BK880">
            <v>5171811.01</v>
          </cell>
          <cell r="BL880">
            <v>5155392.5599999996</v>
          </cell>
          <cell r="BM880">
            <v>5138974.1100000003</v>
          </cell>
          <cell r="BN880">
            <v>5122555.66</v>
          </cell>
        </row>
        <row r="881">
          <cell r="BI881">
            <v>1400335.2899999998</v>
          </cell>
          <cell r="BJ881">
            <v>1384422.39</v>
          </cell>
          <cell r="BK881">
            <v>1368509.49</v>
          </cell>
          <cell r="BL881">
            <v>1352596.59</v>
          </cell>
          <cell r="BM881">
            <v>1336683.69</v>
          </cell>
          <cell r="BN881">
            <v>1320770.7899999998</v>
          </cell>
        </row>
        <row r="882">
          <cell r="BI882">
            <v>11469960.996666668</v>
          </cell>
          <cell r="BJ882">
            <v>11329502.663333334</v>
          </cell>
          <cell r="BK882">
            <v>11185713.288333334</v>
          </cell>
          <cell r="BL882">
            <v>11033347.621666666</v>
          </cell>
          <cell r="BM882">
            <v>10874835.371666666</v>
          </cell>
          <cell r="BN882">
            <v>10715016.621666666</v>
          </cell>
        </row>
        <row r="883"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</row>
        <row r="884"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</row>
        <row r="885">
          <cell r="BI885">
            <v>4734705.5</v>
          </cell>
          <cell r="BJ885">
            <v>4588381.5</v>
          </cell>
          <cell r="BK885">
            <v>4444925.416666667</v>
          </cell>
          <cell r="BL885">
            <v>4304337.25</v>
          </cell>
          <cell r="BM885">
            <v>4163749.0833333335</v>
          </cell>
          <cell r="BN885">
            <v>4021792.9583333335</v>
          </cell>
        </row>
        <row r="886">
          <cell r="BI886">
            <v>1503583.3333333333</v>
          </cell>
          <cell r="BJ886">
            <v>1299083.3333333333</v>
          </cell>
          <cell r="BK886">
            <v>1094583.3333333333</v>
          </cell>
          <cell r="BL886">
            <v>890083.33333333337</v>
          </cell>
          <cell r="BM886">
            <v>685583.33333333337</v>
          </cell>
          <cell r="BN886">
            <v>510416.66666666669</v>
          </cell>
        </row>
        <row r="887"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</row>
        <row r="888">
          <cell r="BI888">
            <v>957000</v>
          </cell>
          <cell r="BJ888">
            <v>906000</v>
          </cell>
          <cell r="BK888">
            <v>854984.41666666663</v>
          </cell>
          <cell r="BL888">
            <v>803951.5</v>
          </cell>
          <cell r="BM888">
            <v>752915.08333333337</v>
          </cell>
          <cell r="BN888">
            <v>701875.20833333337</v>
          </cell>
        </row>
        <row r="889">
          <cell r="BI889">
            <v>32662310.502083335</v>
          </cell>
          <cell r="BJ889">
            <v>32295076.175833333</v>
          </cell>
          <cell r="BK889">
            <v>32985849.726250004</v>
          </cell>
          <cell r="BL889">
            <v>34306744.30833333</v>
          </cell>
          <cell r="BM889">
            <v>35285689.602499999</v>
          </cell>
          <cell r="BN889">
            <v>36208785.751666665</v>
          </cell>
        </row>
        <row r="890">
          <cell r="BI890">
            <v>412105</v>
          </cell>
          <cell r="BJ890">
            <v>412105</v>
          </cell>
          <cell r="BK890">
            <v>412105</v>
          </cell>
          <cell r="BL890">
            <v>412105</v>
          </cell>
          <cell r="BM890">
            <v>412105</v>
          </cell>
          <cell r="BN890">
            <v>412105</v>
          </cell>
        </row>
        <row r="891">
          <cell r="BI891">
            <v>1369.6975</v>
          </cell>
          <cell r="BJ891">
            <v>456.56583333333333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</row>
        <row r="892">
          <cell r="BI892">
            <v>10335156.347916666</v>
          </cell>
          <cell r="BJ892">
            <v>11079123.369166667</v>
          </cell>
          <cell r="BK892">
            <v>12307988.042916669</v>
          </cell>
          <cell r="BL892">
            <v>13808708.237083336</v>
          </cell>
          <cell r="BM892">
            <v>15121523.897916667</v>
          </cell>
          <cell r="BN892">
            <v>16234676.119583333</v>
          </cell>
        </row>
        <row r="893">
          <cell r="BI893">
            <v>10024067</v>
          </cell>
          <cell r="BJ893">
            <v>9989738</v>
          </cell>
          <cell r="BK893">
            <v>9955409</v>
          </cell>
          <cell r="BL893">
            <v>9921080</v>
          </cell>
          <cell r="BM893">
            <v>9886751</v>
          </cell>
          <cell r="BN893">
            <v>9852422</v>
          </cell>
        </row>
        <row r="894"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</row>
        <row r="895"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</row>
        <row r="896"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</row>
        <row r="897">
          <cell r="BI897">
            <v>90041712.791666672</v>
          </cell>
          <cell r="BJ897">
            <v>90373709.375</v>
          </cell>
          <cell r="BK897">
            <v>90700807.125</v>
          </cell>
          <cell r="BL897">
            <v>91036526.75</v>
          </cell>
          <cell r="BM897">
            <v>91387539</v>
          </cell>
          <cell r="BN897">
            <v>91760556.375</v>
          </cell>
        </row>
        <row r="898">
          <cell r="BI898">
            <v>4912458.333333333</v>
          </cell>
          <cell r="BJ898">
            <v>4650916.666666667</v>
          </cell>
          <cell r="BK898">
            <v>4391426.958333333</v>
          </cell>
          <cell r="BL898">
            <v>4134159.3333333335</v>
          </cell>
          <cell r="BM898">
            <v>3878966.375</v>
          </cell>
          <cell r="BN898">
            <v>3625833.0416666665</v>
          </cell>
        </row>
        <row r="899"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</row>
        <row r="900">
          <cell r="BI900">
            <v>35211</v>
          </cell>
          <cell r="BJ900">
            <v>32127.666666666668</v>
          </cell>
          <cell r="BK900">
            <v>29544.333333333332</v>
          </cell>
          <cell r="BL900">
            <v>27461</v>
          </cell>
          <cell r="BM900">
            <v>25377.666666666668</v>
          </cell>
          <cell r="BN900">
            <v>22905.333333333332</v>
          </cell>
        </row>
        <row r="901">
          <cell r="BI901">
            <v>37236398.413333334</v>
          </cell>
          <cell r="BJ901">
            <v>37127717.183749996</v>
          </cell>
          <cell r="BK901">
            <v>38075964.755416669</v>
          </cell>
          <cell r="BL901">
            <v>39773480.368333332</v>
          </cell>
          <cell r="BM901">
            <v>41403053.458333336</v>
          </cell>
          <cell r="BN901">
            <v>43154233.136249997</v>
          </cell>
        </row>
        <row r="902"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</row>
        <row r="903"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</row>
        <row r="904">
          <cell r="BI904">
            <v>29864080.653333332</v>
          </cell>
          <cell r="BJ904">
            <v>30893106.899166662</v>
          </cell>
          <cell r="BK904">
            <v>32545385.73</v>
          </cell>
          <cell r="BL904">
            <v>34536239.435833327</v>
          </cell>
          <cell r="BM904">
            <v>36179965.255416662</v>
          </cell>
          <cell r="BN904">
            <v>37318535.2575</v>
          </cell>
        </row>
        <row r="905"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</row>
        <row r="906">
          <cell r="BI906">
            <v>3122004</v>
          </cell>
          <cell r="BJ906">
            <v>3165754</v>
          </cell>
          <cell r="BK906">
            <v>3195011.7083333335</v>
          </cell>
          <cell r="BL906">
            <v>3209777.125</v>
          </cell>
          <cell r="BM906">
            <v>3224542.5416666665</v>
          </cell>
          <cell r="BN906">
            <v>3240729.9583333335</v>
          </cell>
        </row>
        <row r="907">
          <cell r="BI907">
            <v>499973</v>
          </cell>
          <cell r="BJ907">
            <v>497556.33333333331</v>
          </cell>
          <cell r="BK907">
            <v>482987.5</v>
          </cell>
          <cell r="BL907">
            <v>456266.5</v>
          </cell>
          <cell r="BM907">
            <v>429545.5</v>
          </cell>
          <cell r="BN907">
            <v>452786.5</v>
          </cell>
        </row>
        <row r="908">
          <cell r="BI908">
            <v>39708.333333333336</v>
          </cell>
          <cell r="BJ908">
            <v>48250</v>
          </cell>
          <cell r="BK908">
            <v>56693.916666666664</v>
          </cell>
          <cell r="BL908">
            <v>65038</v>
          </cell>
          <cell r="BM908">
            <v>73294.625</v>
          </cell>
          <cell r="BN908">
            <v>81463.791666666672</v>
          </cell>
        </row>
        <row r="909"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</row>
        <row r="910"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</row>
        <row r="911">
          <cell r="BN911">
            <v>4843.291666666667</v>
          </cell>
        </row>
        <row r="912"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</row>
        <row r="913"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</row>
        <row r="914">
          <cell r="BI914">
            <v>10820393.875</v>
          </cell>
          <cell r="BJ914">
            <v>10910167.791666666</v>
          </cell>
          <cell r="BK914">
            <v>10998806.083333334</v>
          </cell>
          <cell r="BL914">
            <v>11086308.75</v>
          </cell>
          <cell r="BM914">
            <v>11173811.416666666</v>
          </cell>
          <cell r="BN914">
            <v>11259760.666666666</v>
          </cell>
        </row>
        <row r="915">
          <cell r="BI915">
            <v>995093</v>
          </cell>
          <cell r="BJ915">
            <v>964343</v>
          </cell>
          <cell r="BK915">
            <v>938718</v>
          </cell>
          <cell r="BL915">
            <v>918218</v>
          </cell>
          <cell r="BM915">
            <v>897718</v>
          </cell>
          <cell r="BN915">
            <v>846646.41666666663</v>
          </cell>
        </row>
        <row r="916">
          <cell r="BI916">
            <v>1223041.6666666667</v>
          </cell>
          <cell r="BJ916">
            <v>1214000</v>
          </cell>
          <cell r="BK916">
            <v>1204007.4583333333</v>
          </cell>
          <cell r="BL916">
            <v>1193045.7916666667</v>
          </cell>
          <cell r="BM916">
            <v>1181130.9583333333</v>
          </cell>
          <cell r="BN916">
            <v>1168262.9166666667</v>
          </cell>
        </row>
        <row r="917"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</row>
        <row r="918"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</row>
        <row r="919"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</row>
        <row r="920"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</row>
        <row r="921">
          <cell r="BI921">
            <v>909125</v>
          </cell>
          <cell r="BJ921">
            <v>858041.66666666663</v>
          </cell>
          <cell r="BK921">
            <v>804114.25</v>
          </cell>
          <cell r="BL921">
            <v>747342.75</v>
          </cell>
          <cell r="BM921">
            <v>690571.25</v>
          </cell>
          <cell r="BN921">
            <v>638045.91666666663</v>
          </cell>
        </row>
        <row r="922">
          <cell r="BI922">
            <v>1363925</v>
          </cell>
          <cell r="BJ922">
            <v>1336089.6666666667</v>
          </cell>
          <cell r="BK922">
            <v>1308254.3333333333</v>
          </cell>
          <cell r="BL922">
            <v>1280419</v>
          </cell>
          <cell r="BM922">
            <v>1252583.6666666667</v>
          </cell>
          <cell r="BN922">
            <v>1224748.375</v>
          </cell>
        </row>
        <row r="923">
          <cell r="BI923">
            <v>211701.875</v>
          </cell>
          <cell r="BJ923">
            <v>231863.95833333334</v>
          </cell>
          <cell r="BK923">
            <v>244598.75</v>
          </cell>
          <cell r="BL923">
            <v>249906.25</v>
          </cell>
          <cell r="BM923">
            <v>255213.75</v>
          </cell>
          <cell r="BN923">
            <v>276286.125</v>
          </cell>
        </row>
        <row r="924"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</row>
        <row r="925"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</row>
        <row r="926"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</row>
        <row r="927"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</row>
        <row r="928"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</row>
        <row r="929">
          <cell r="BI929">
            <v>13053929.666666666</v>
          </cell>
          <cell r="BJ929">
            <v>14286596.333333334</v>
          </cell>
          <cell r="BK929">
            <v>14474910.625</v>
          </cell>
          <cell r="BL929">
            <v>13589677.666666666</v>
          </cell>
          <cell r="BM929">
            <v>12688743.166666666</v>
          </cell>
          <cell r="BN929">
            <v>11722170.958333334</v>
          </cell>
        </row>
        <row r="930"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</row>
        <row r="931"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</row>
        <row r="932"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</row>
        <row r="933">
          <cell r="BI933">
            <v>321359.375</v>
          </cell>
          <cell r="BJ933">
            <v>358284.45833333331</v>
          </cell>
          <cell r="BK933">
            <v>397031.5</v>
          </cell>
          <cell r="BL933">
            <v>437600.5</v>
          </cell>
          <cell r="BM933">
            <v>478169.5</v>
          </cell>
          <cell r="BN933">
            <v>521704.70833333331</v>
          </cell>
        </row>
        <row r="934"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</row>
        <row r="935"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</row>
        <row r="936">
          <cell r="BI936">
            <v>108141.25</v>
          </cell>
          <cell r="BJ936">
            <v>36189.083333333336</v>
          </cell>
          <cell r="BK936">
            <v>195.25</v>
          </cell>
          <cell r="BL936">
            <v>159.75</v>
          </cell>
          <cell r="BM936">
            <v>124.25</v>
          </cell>
          <cell r="BN936">
            <v>88.75</v>
          </cell>
        </row>
        <row r="937"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</row>
        <row r="938"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</row>
        <row r="939"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</row>
        <row r="940">
          <cell r="BI940">
            <v>159437</v>
          </cell>
          <cell r="BJ940">
            <v>159437</v>
          </cell>
          <cell r="BK940">
            <v>159437</v>
          </cell>
          <cell r="BL940">
            <v>159437</v>
          </cell>
          <cell r="BM940">
            <v>159437</v>
          </cell>
          <cell r="BN940">
            <v>159437</v>
          </cell>
        </row>
        <row r="941">
          <cell r="BI941">
            <v>85211</v>
          </cell>
          <cell r="BJ941">
            <v>73794.333333333328</v>
          </cell>
          <cell r="BK941">
            <v>66647.666666666672</v>
          </cell>
          <cell r="BL941">
            <v>65918.625</v>
          </cell>
          <cell r="BM941">
            <v>66230.875</v>
          </cell>
          <cell r="BN941">
            <v>65379.666666666664</v>
          </cell>
        </row>
        <row r="942"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</row>
        <row r="943"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</row>
        <row r="944"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</row>
        <row r="945">
          <cell r="BI945">
            <v>191595</v>
          </cell>
          <cell r="BJ945">
            <v>190973</v>
          </cell>
          <cell r="BK945">
            <v>190351</v>
          </cell>
          <cell r="BL945">
            <v>189729</v>
          </cell>
          <cell r="BM945">
            <v>189107</v>
          </cell>
          <cell r="BN945">
            <v>188485</v>
          </cell>
        </row>
        <row r="946"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</row>
        <row r="947"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</row>
        <row r="948">
          <cell r="BI948">
            <v>0</v>
          </cell>
          <cell r="BJ948">
            <v>0</v>
          </cell>
          <cell r="BK948">
            <v>2950712.1470833332</v>
          </cell>
          <cell r="BL948">
            <v>8852136.4412500001</v>
          </cell>
          <cell r="BM948">
            <v>14753560.735416666</v>
          </cell>
          <cell r="BN948">
            <v>21854473.321250003</v>
          </cell>
        </row>
        <row r="949">
          <cell r="BI949">
            <v>1643195.875</v>
          </cell>
          <cell r="BJ949">
            <v>1663539.125</v>
          </cell>
          <cell r="BK949">
            <v>1683403.375</v>
          </cell>
          <cell r="BL949">
            <v>1707867</v>
          </cell>
          <cell r="BM949">
            <v>1737409</v>
          </cell>
          <cell r="BN949">
            <v>1766754.75</v>
          </cell>
        </row>
        <row r="950">
          <cell r="BI950">
            <v>66832629.063333333</v>
          </cell>
          <cell r="BJ950">
            <v>65643314.843333326</v>
          </cell>
          <cell r="BK950">
            <v>64453046.728333332</v>
          </cell>
          <cell r="BL950">
            <v>63262790.435833327</v>
          </cell>
          <cell r="BM950">
            <v>62065901.245000005</v>
          </cell>
          <cell r="BN950">
            <v>61361152.018333338</v>
          </cell>
        </row>
        <row r="951"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</row>
        <row r="952">
          <cell r="BI952">
            <v>3090737.6520833336</v>
          </cell>
          <cell r="BJ952">
            <v>3069432.1687499997</v>
          </cell>
          <cell r="BK952">
            <v>3048461.0270833336</v>
          </cell>
          <cell r="BL952">
            <v>3027824.2270833333</v>
          </cell>
          <cell r="BM952">
            <v>3007521.7687500003</v>
          </cell>
          <cell r="BN952">
            <v>2978245.6999999997</v>
          </cell>
        </row>
        <row r="953">
          <cell r="BI953">
            <v>628524</v>
          </cell>
          <cell r="BJ953">
            <v>606357.33333333337</v>
          </cell>
          <cell r="BK953">
            <v>587690.66666666663</v>
          </cell>
          <cell r="BL953">
            <v>572524</v>
          </cell>
          <cell r="BM953">
            <v>557357.33333333337</v>
          </cell>
          <cell r="BN953">
            <v>523887.58333333331</v>
          </cell>
        </row>
        <row r="954">
          <cell r="BI954">
            <v>-779555.72541666671</v>
          </cell>
          <cell r="BJ954">
            <v>-802639.92541666667</v>
          </cell>
          <cell r="BK954">
            <v>-825016.83375000011</v>
          </cell>
          <cell r="BL954">
            <v>-846686.4504166668</v>
          </cell>
          <cell r="BM954">
            <v>-867648.77541666676</v>
          </cell>
          <cell r="BN954">
            <v>-876407.28083333361</v>
          </cell>
        </row>
        <row r="955">
          <cell r="BI955">
            <v>1905392.1666666667</v>
          </cell>
          <cell r="BJ955">
            <v>1939704.25</v>
          </cell>
          <cell r="BK955">
            <v>1974824.1666666667</v>
          </cell>
          <cell r="BL955">
            <v>2009822.1666666667</v>
          </cell>
          <cell r="BM955">
            <v>2043529.625</v>
          </cell>
          <cell r="BN955">
            <v>2077639.1666666667</v>
          </cell>
        </row>
        <row r="956">
          <cell r="BK956">
            <v>178059.5</v>
          </cell>
          <cell r="BL956">
            <v>534178.5</v>
          </cell>
          <cell r="BM956">
            <v>890297.5</v>
          </cell>
          <cell r="BN956">
            <v>1068357</v>
          </cell>
        </row>
        <row r="957">
          <cell r="BI957">
            <v>-25391.875</v>
          </cell>
          <cell r="BJ957">
            <v>-15235.125</v>
          </cell>
          <cell r="BK957">
            <v>-5078.375</v>
          </cell>
          <cell r="BL957">
            <v>0</v>
          </cell>
          <cell r="BM957">
            <v>0</v>
          </cell>
          <cell r="BN957">
            <v>0</v>
          </cell>
        </row>
        <row r="958">
          <cell r="BK958">
            <v>23219.416666666668</v>
          </cell>
          <cell r="BL958">
            <v>69658.25</v>
          </cell>
          <cell r="BM958">
            <v>116097.08333333333</v>
          </cell>
          <cell r="BN958">
            <v>191333.91666666666</v>
          </cell>
        </row>
        <row r="959"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</row>
        <row r="960"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</row>
        <row r="961"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</row>
        <row r="962">
          <cell r="BI962">
            <v>5932333.333333333</v>
          </cell>
          <cell r="BJ962">
            <v>5886333.333333333</v>
          </cell>
          <cell r="BK962">
            <v>5840356.75</v>
          </cell>
          <cell r="BL962">
            <v>5794406.166666667</v>
          </cell>
          <cell r="BM962">
            <v>5748460.75</v>
          </cell>
          <cell r="BN962">
            <v>5702520.583333333</v>
          </cell>
        </row>
        <row r="963">
          <cell r="BI963">
            <v>46177164.791666664</v>
          </cell>
          <cell r="BJ963">
            <v>47710928.875</v>
          </cell>
          <cell r="BK963">
            <v>49312941.541666664</v>
          </cell>
          <cell r="BL963">
            <v>50970994.458333336</v>
          </cell>
          <cell r="BM963">
            <v>52566089.041666664</v>
          </cell>
          <cell r="BN963">
            <v>53953210.833333336</v>
          </cell>
        </row>
        <row r="964">
          <cell r="BI964">
            <v>724541.66666666663</v>
          </cell>
          <cell r="BJ964">
            <v>717458.33333333337</v>
          </cell>
          <cell r="BK964">
            <v>710340.375</v>
          </cell>
          <cell r="BL964">
            <v>703183.95833333337</v>
          </cell>
          <cell r="BM964">
            <v>696019.875</v>
          </cell>
          <cell r="BN964">
            <v>688889.70833333337</v>
          </cell>
        </row>
        <row r="965">
          <cell r="BK965">
            <v>4283.041666666667</v>
          </cell>
          <cell r="BL965">
            <v>17224.125</v>
          </cell>
          <cell r="BM965">
            <v>29996.291666666668</v>
          </cell>
          <cell r="BN965">
            <v>38171.666666666664</v>
          </cell>
        </row>
        <row r="966">
          <cell r="BI966">
            <v>148833.33333333334</v>
          </cell>
          <cell r="BJ966">
            <v>144333.33333333334</v>
          </cell>
          <cell r="BK966">
            <v>124708.33333333333</v>
          </cell>
          <cell r="BL966">
            <v>89958.333333333328</v>
          </cell>
          <cell r="BM966">
            <v>55208.333333333336</v>
          </cell>
          <cell r="BN966">
            <v>31878.458333333332</v>
          </cell>
        </row>
        <row r="967">
          <cell r="BI967">
            <v>3822791.6666666665</v>
          </cell>
          <cell r="BJ967">
            <v>3997375</v>
          </cell>
          <cell r="BK967">
            <v>4145715.7916666665</v>
          </cell>
          <cell r="BL967">
            <v>4267863.875</v>
          </cell>
          <cell r="BM967">
            <v>4363778.291666667</v>
          </cell>
          <cell r="BN967">
            <v>4434417.375</v>
          </cell>
        </row>
        <row r="968"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</row>
        <row r="969">
          <cell r="BI969">
            <v>2922699</v>
          </cell>
          <cell r="BJ969">
            <v>2973115.6666666665</v>
          </cell>
          <cell r="BK969">
            <v>3010604.5833333335</v>
          </cell>
          <cell r="BL969">
            <v>3035165.75</v>
          </cell>
          <cell r="BM969">
            <v>3059726.9166666665</v>
          </cell>
          <cell r="BN969">
            <v>3075789.375</v>
          </cell>
        </row>
        <row r="970">
          <cell r="BI970">
            <v>382166.66666666669</v>
          </cell>
          <cell r="BJ970">
            <v>339833.33333333331</v>
          </cell>
          <cell r="BK970">
            <v>297374.25</v>
          </cell>
          <cell r="BL970">
            <v>254790.16666666666</v>
          </cell>
          <cell r="BM970">
            <v>214123.5</v>
          </cell>
          <cell r="BN970">
            <v>177123.5</v>
          </cell>
        </row>
        <row r="971">
          <cell r="BI971">
            <v>-3389825.1666666665</v>
          </cell>
          <cell r="BJ971">
            <v>-6555408.416666667</v>
          </cell>
          <cell r="BK971">
            <v>-8467050.625</v>
          </cell>
          <cell r="BL971">
            <v>-8424216.625</v>
          </cell>
          <cell r="BM971">
            <v>-8252828.125</v>
          </cell>
          <cell r="BN971">
            <v>-7939095</v>
          </cell>
        </row>
        <row r="972"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</row>
        <row r="973">
          <cell r="BK973">
            <v>17158.041666666668</v>
          </cell>
          <cell r="BL973">
            <v>40994.583333333336</v>
          </cell>
          <cell r="BM973">
            <v>69876.208333333328</v>
          </cell>
          <cell r="BN973">
            <v>116823.66666666667</v>
          </cell>
        </row>
        <row r="974"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</row>
        <row r="975">
          <cell r="BK975">
            <v>-1695</v>
          </cell>
          <cell r="BL975">
            <v>26034.333333333332</v>
          </cell>
          <cell r="BM975">
            <v>122985.29166666667</v>
          </cell>
          <cell r="BN975">
            <v>296583.375</v>
          </cell>
        </row>
        <row r="976">
          <cell r="BI976">
            <v>5097666.666666667</v>
          </cell>
          <cell r="BJ976">
            <v>5113541.666666667</v>
          </cell>
          <cell r="BK976">
            <v>5133214.208333333</v>
          </cell>
          <cell r="BL976">
            <v>5153281.291666667</v>
          </cell>
          <cell r="BM976">
            <v>5148895.708333333</v>
          </cell>
          <cell r="BN976">
            <v>5164893.708333333</v>
          </cell>
        </row>
        <row r="977">
          <cell r="BK977">
            <v>385866.625</v>
          </cell>
          <cell r="BL977">
            <v>1157599.875</v>
          </cell>
          <cell r="BM977">
            <v>1857514.9166666667</v>
          </cell>
          <cell r="BN977">
            <v>2404235.3333333335</v>
          </cell>
        </row>
        <row r="978"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</row>
        <row r="979">
          <cell r="BK979">
            <v>568997.83333333337</v>
          </cell>
          <cell r="BL979">
            <v>1706970.8333333333</v>
          </cell>
          <cell r="BM979">
            <v>2701115.5416666665</v>
          </cell>
          <cell r="BN979">
            <v>3545739.5833333335</v>
          </cell>
        </row>
        <row r="980">
          <cell r="BI980">
            <v>-3970784</v>
          </cell>
          <cell r="BJ980">
            <v>-4063284</v>
          </cell>
          <cell r="BK980">
            <v>-4177219.9583333335</v>
          </cell>
          <cell r="BL980">
            <v>-4312591.875</v>
          </cell>
          <cell r="BM980">
            <v>-4447963.791666667</v>
          </cell>
          <cell r="BN980">
            <v>-4574786.916666667</v>
          </cell>
        </row>
        <row r="981">
          <cell r="BK981">
            <v>42305.625</v>
          </cell>
          <cell r="BL981">
            <v>132407.29166666666</v>
          </cell>
          <cell r="BM981">
            <v>233305.5</v>
          </cell>
          <cell r="BN981">
            <v>341466.125</v>
          </cell>
        </row>
        <row r="982">
          <cell r="BK982">
            <v>33323.25</v>
          </cell>
          <cell r="BL982">
            <v>99969.75</v>
          </cell>
          <cell r="BM982">
            <v>166616.25</v>
          </cell>
          <cell r="BN982">
            <v>233262.41666666666</v>
          </cell>
        </row>
        <row r="983"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</row>
        <row r="984">
          <cell r="BM984">
            <v>182377.58333333334</v>
          </cell>
          <cell r="BN984">
            <v>659138.58333333337</v>
          </cell>
        </row>
        <row r="985"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</row>
        <row r="986"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</row>
        <row r="987">
          <cell r="BI987">
            <v>216791.66666666666</v>
          </cell>
          <cell r="BJ987">
            <v>247250</v>
          </cell>
          <cell r="BK987">
            <v>276186.875</v>
          </cell>
          <cell r="BL987">
            <v>303619.5</v>
          </cell>
          <cell r="BM987">
            <v>329461.54166666669</v>
          </cell>
          <cell r="BN987">
            <v>347088</v>
          </cell>
        </row>
        <row r="988">
          <cell r="BI988">
            <v>1000</v>
          </cell>
          <cell r="BJ988">
            <v>1000</v>
          </cell>
          <cell r="BK988">
            <v>1000</v>
          </cell>
          <cell r="BL988">
            <v>1000</v>
          </cell>
          <cell r="BM988">
            <v>1000</v>
          </cell>
          <cell r="BN988">
            <v>1000</v>
          </cell>
        </row>
        <row r="989">
          <cell r="BI989">
            <v>7474</v>
          </cell>
          <cell r="BJ989">
            <v>7474</v>
          </cell>
          <cell r="BK989">
            <v>7474</v>
          </cell>
          <cell r="BL989">
            <v>7474</v>
          </cell>
          <cell r="BM989">
            <v>7474</v>
          </cell>
          <cell r="BN989">
            <v>7474</v>
          </cell>
        </row>
        <row r="990">
          <cell r="BI990">
            <v>35000</v>
          </cell>
          <cell r="BJ990">
            <v>35000</v>
          </cell>
          <cell r="BK990">
            <v>35000</v>
          </cell>
          <cell r="BL990">
            <v>35000</v>
          </cell>
          <cell r="BM990">
            <v>35000</v>
          </cell>
          <cell r="BN990">
            <v>35000</v>
          </cell>
        </row>
        <row r="991">
          <cell r="BI991">
            <v>799800.33333333337</v>
          </cell>
          <cell r="BJ991">
            <v>802675.33333333337</v>
          </cell>
          <cell r="BK991">
            <v>810783.29166666663</v>
          </cell>
          <cell r="BL991">
            <v>824414</v>
          </cell>
          <cell r="BM991">
            <v>838040.95833333337</v>
          </cell>
          <cell r="BN991">
            <v>848955.58333333337</v>
          </cell>
        </row>
        <row r="992">
          <cell r="BI992">
            <v>1854171.3333333333</v>
          </cell>
          <cell r="BJ992">
            <v>1827463</v>
          </cell>
          <cell r="BK992">
            <v>1815337.625</v>
          </cell>
          <cell r="BL992">
            <v>1817836.875</v>
          </cell>
          <cell r="BM992">
            <v>1820336.125</v>
          </cell>
          <cell r="BN992">
            <v>1816491.4583333333</v>
          </cell>
        </row>
        <row r="993">
          <cell r="BI993">
            <v>294077</v>
          </cell>
          <cell r="BJ993">
            <v>310493.66666666669</v>
          </cell>
          <cell r="BK993">
            <v>321304.75</v>
          </cell>
          <cell r="BL993">
            <v>326510.25</v>
          </cell>
          <cell r="BM993">
            <v>331715.75</v>
          </cell>
          <cell r="BN993">
            <v>329945.16666666669</v>
          </cell>
        </row>
        <row r="994">
          <cell r="BI994">
            <v>-8958461.666666666</v>
          </cell>
          <cell r="BJ994">
            <v>-9197879.666666666</v>
          </cell>
          <cell r="BK994">
            <v>-9438657.125</v>
          </cell>
          <cell r="BL994">
            <v>-9673234</v>
          </cell>
          <cell r="BM994">
            <v>-9874030.375</v>
          </cell>
          <cell r="BN994">
            <v>-10049619.75</v>
          </cell>
        </row>
        <row r="995">
          <cell r="BI995">
            <v>-917540</v>
          </cell>
          <cell r="BJ995">
            <v>-793082.33333333337</v>
          </cell>
          <cell r="BK995">
            <v>-668832.95833333337</v>
          </cell>
          <cell r="BL995">
            <v>-544791.875</v>
          </cell>
          <cell r="BM995">
            <v>-420750.79166666669</v>
          </cell>
          <cell r="BN995">
            <v>-298941.875</v>
          </cell>
        </row>
        <row r="996">
          <cell r="BI996">
            <v>-634928.25</v>
          </cell>
          <cell r="BJ996">
            <v>-548797.58333333337</v>
          </cell>
          <cell r="BK996">
            <v>-462819.95833333331</v>
          </cell>
          <cell r="BL996">
            <v>-376995.375</v>
          </cell>
          <cell r="BM996">
            <v>-291170.79166666669</v>
          </cell>
          <cell r="BN996">
            <v>-206882.08333333334</v>
          </cell>
        </row>
        <row r="997">
          <cell r="BI997">
            <v>604453.125</v>
          </cell>
          <cell r="BJ997">
            <v>733109.375</v>
          </cell>
          <cell r="BK997">
            <v>860480.625</v>
          </cell>
          <cell r="BL997">
            <v>986580.16666666663</v>
          </cell>
          <cell r="BM997">
            <v>1111372.9583333333</v>
          </cell>
          <cell r="BN997">
            <v>1234859</v>
          </cell>
        </row>
        <row r="998">
          <cell r="BN998">
            <v>-2181.4583333333335</v>
          </cell>
        </row>
        <row r="999">
          <cell r="BI999">
            <v>8729627.1258333325</v>
          </cell>
          <cell r="BJ999">
            <v>9329796.9887500014</v>
          </cell>
          <cell r="BK999">
            <v>9902898.7529166676</v>
          </cell>
          <cell r="BL999">
            <v>10851229.354166666</v>
          </cell>
          <cell r="BM999">
            <v>11474207.871250002</v>
          </cell>
          <cell r="BN999">
            <v>11486387.293333331</v>
          </cell>
        </row>
        <row r="1000">
          <cell r="BI1000">
            <v>-13343515.572499998</v>
          </cell>
          <cell r="BJ1000">
            <v>-9740995.8012500014</v>
          </cell>
          <cell r="BK1000">
            <v>-5590285.4679166665</v>
          </cell>
          <cell r="BL1000">
            <v>-3915306.7099999995</v>
          </cell>
          <cell r="BM1000">
            <v>-3820149.1091666669</v>
          </cell>
          <cell r="BN1000">
            <v>-2646003.0237500002</v>
          </cell>
        </row>
        <row r="1001">
          <cell r="BI1001">
            <v>-110195.56125000001</v>
          </cell>
          <cell r="BJ1001">
            <v>-71151.835000000006</v>
          </cell>
          <cell r="BK1001">
            <v>-22288.597916666666</v>
          </cell>
          <cell r="BL1001">
            <v>41.466666666668971</v>
          </cell>
          <cell r="BM1001">
            <v>-2126.905833333331</v>
          </cell>
          <cell r="BN1001">
            <v>4678.8745833333351</v>
          </cell>
        </row>
        <row r="1002">
          <cell r="BI1002">
            <v>415611.11833333323</v>
          </cell>
          <cell r="BJ1002">
            <v>418931.315</v>
          </cell>
          <cell r="BK1002">
            <v>423879.9054166667</v>
          </cell>
          <cell r="BL1002">
            <v>440661.68416666664</v>
          </cell>
          <cell r="BM1002">
            <v>453571.13458333333</v>
          </cell>
          <cell r="BN1002">
            <v>451441.09041666676</v>
          </cell>
        </row>
        <row r="1003">
          <cell r="BI1003">
            <v>2900580.780416667</v>
          </cell>
          <cell r="BJ1003">
            <v>2923215.5291666668</v>
          </cell>
          <cell r="BK1003">
            <v>2941151.93</v>
          </cell>
          <cell r="BL1003">
            <v>2617290.7270833333</v>
          </cell>
          <cell r="BM1003">
            <v>2586032.2679166668</v>
          </cell>
          <cell r="BN1003">
            <v>3158704.1091666669</v>
          </cell>
        </row>
        <row r="1004">
          <cell r="BI1004">
            <v>-26337452.950416669</v>
          </cell>
          <cell r="BJ1004">
            <v>-27025582.440416664</v>
          </cell>
          <cell r="BK1004">
            <v>-27567216.692916665</v>
          </cell>
          <cell r="BL1004">
            <v>-25030444.966250002</v>
          </cell>
          <cell r="BM1004">
            <v>-21000236.88625</v>
          </cell>
          <cell r="BN1004">
            <v>-18801471.331249997</v>
          </cell>
        </row>
        <row r="1005">
          <cell r="BI1005">
            <v>-10183295.319166666</v>
          </cell>
          <cell r="BJ1005">
            <v>-8528230.8466666657</v>
          </cell>
          <cell r="BK1005">
            <v>-6927318.8645833349</v>
          </cell>
          <cell r="BL1005">
            <v>-5412748.8920833347</v>
          </cell>
          <cell r="BM1005">
            <v>-4046379.8312500007</v>
          </cell>
          <cell r="BN1005">
            <v>-2909687.6875</v>
          </cell>
        </row>
        <row r="1006">
          <cell r="BI1006">
            <v>8792670212.277504</v>
          </cell>
          <cell r="BJ1006">
            <v>8830368901.2683449</v>
          </cell>
          <cell r="BK1006">
            <v>8884453380.3541679</v>
          </cell>
          <cell r="BL1006">
            <v>8947618586.353754</v>
          </cell>
          <cell r="BM1006">
            <v>9005173909.6345787</v>
          </cell>
          <cell r="BN1006">
            <v>9063795129.9854183</v>
          </cell>
        </row>
        <row r="1007"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</row>
        <row r="1008">
          <cell r="BI1008">
            <v>-859037.91</v>
          </cell>
          <cell r="BJ1008">
            <v>-859037.91</v>
          </cell>
          <cell r="BK1008">
            <v>-859037.91</v>
          </cell>
          <cell r="BL1008">
            <v>-859037.91</v>
          </cell>
          <cell r="BM1008">
            <v>-859037.91</v>
          </cell>
          <cell r="BN1008">
            <v>-859037.91</v>
          </cell>
        </row>
        <row r="1009"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</row>
        <row r="1010">
          <cell r="BI1010">
            <v>-122847945.22000001</v>
          </cell>
          <cell r="BJ1010">
            <v>-122847945.22000001</v>
          </cell>
          <cell r="BK1010">
            <v>-122847945.22000001</v>
          </cell>
          <cell r="BL1010">
            <v>-122847945.22000001</v>
          </cell>
          <cell r="BM1010">
            <v>-122847945.22000001</v>
          </cell>
          <cell r="BN1010">
            <v>-122847945.22000001</v>
          </cell>
        </row>
        <row r="1011">
          <cell r="BI1011">
            <v>-338395484.31</v>
          </cell>
          <cell r="BJ1011">
            <v>-338395484.31</v>
          </cell>
          <cell r="BK1011">
            <v>-338395484.31</v>
          </cell>
          <cell r="BL1011">
            <v>-338395484.31</v>
          </cell>
          <cell r="BM1011">
            <v>-338395484.31</v>
          </cell>
          <cell r="BN1011">
            <v>-338395484.31</v>
          </cell>
        </row>
        <row r="1012">
          <cell r="BI1012">
            <v>-16901820.34</v>
          </cell>
          <cell r="BJ1012">
            <v>-16901820.34</v>
          </cell>
          <cell r="BK1012">
            <v>-16901820.34</v>
          </cell>
          <cell r="BL1012">
            <v>-16901820.34</v>
          </cell>
          <cell r="BM1012">
            <v>-16901820.34</v>
          </cell>
          <cell r="BN1012">
            <v>-16901820.34</v>
          </cell>
        </row>
        <row r="1013"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</row>
        <row r="1014">
          <cell r="BI1014">
            <v>-2487705116.4700003</v>
          </cell>
          <cell r="BJ1014">
            <v>-2487705116.4700003</v>
          </cell>
          <cell r="BK1014">
            <v>-2487705116.4700003</v>
          </cell>
          <cell r="BL1014">
            <v>-2487705116.4700003</v>
          </cell>
          <cell r="BM1014">
            <v>-2487705116.4700003</v>
          </cell>
          <cell r="BN1014">
            <v>-2487705116.4700003</v>
          </cell>
        </row>
        <row r="1015"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</row>
        <row r="1016"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</row>
        <row r="1017">
          <cell r="BI1017">
            <v>-491575</v>
          </cell>
          <cell r="BJ1017">
            <v>-491575</v>
          </cell>
          <cell r="BK1017">
            <v>-491575</v>
          </cell>
          <cell r="BL1017">
            <v>-491575</v>
          </cell>
          <cell r="BM1017">
            <v>-491575</v>
          </cell>
          <cell r="BN1017">
            <v>-491575</v>
          </cell>
        </row>
        <row r="1018"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</row>
        <row r="1019"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</row>
        <row r="1020">
          <cell r="BI1020">
            <v>2148854.7199999997</v>
          </cell>
          <cell r="BJ1020">
            <v>2148854.7199999997</v>
          </cell>
          <cell r="BK1020">
            <v>2148854.7199999997</v>
          </cell>
          <cell r="BL1020">
            <v>2148854.7199999997</v>
          </cell>
          <cell r="BM1020">
            <v>2148854.7199999997</v>
          </cell>
          <cell r="BN1020">
            <v>2148854.7199999997</v>
          </cell>
        </row>
        <row r="1021"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</row>
        <row r="1022">
          <cell r="BI1022">
            <v>4985024.68</v>
          </cell>
          <cell r="BJ1022">
            <v>4985024.68</v>
          </cell>
          <cell r="BK1022">
            <v>4985024.68</v>
          </cell>
          <cell r="BL1022">
            <v>4985024.68</v>
          </cell>
          <cell r="BM1022">
            <v>4985024.68</v>
          </cell>
          <cell r="BN1022">
            <v>4985024.68</v>
          </cell>
        </row>
        <row r="1023"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</row>
        <row r="1024">
          <cell r="BI1024">
            <v>-6589977.5</v>
          </cell>
          <cell r="BJ1024">
            <v>-6592208.5</v>
          </cell>
          <cell r="BK1024">
            <v>-6594439.5</v>
          </cell>
          <cell r="BL1024">
            <v>-6596670.5</v>
          </cell>
          <cell r="BM1024">
            <v>-6598901.5</v>
          </cell>
          <cell r="BN1024">
            <v>-6600017</v>
          </cell>
        </row>
        <row r="1025">
          <cell r="BI1025">
            <v>-1762493.25</v>
          </cell>
          <cell r="BJ1025">
            <v>-1765593.4166666667</v>
          </cell>
          <cell r="BK1025">
            <v>-1768693.5833333333</v>
          </cell>
          <cell r="BL1025">
            <v>-1771793.75</v>
          </cell>
          <cell r="BM1025">
            <v>-1774893.9166666667</v>
          </cell>
          <cell r="BN1025">
            <v>-1776444</v>
          </cell>
        </row>
        <row r="1026">
          <cell r="BI1026">
            <v>-178539.76249999998</v>
          </cell>
          <cell r="BJ1026">
            <v>-146077.98749999999</v>
          </cell>
          <cell r="BK1026">
            <v>-113616.21249999998</v>
          </cell>
          <cell r="BL1026">
            <v>-81154.4375</v>
          </cell>
          <cell r="BM1026">
            <v>-48692.662499999999</v>
          </cell>
          <cell r="BN1026">
            <v>-16230.887499999999</v>
          </cell>
        </row>
        <row r="1027">
          <cell r="BI1027">
            <v>178539.76249999998</v>
          </cell>
          <cell r="BJ1027">
            <v>146077.98749999999</v>
          </cell>
          <cell r="BK1027">
            <v>113616.21249999998</v>
          </cell>
          <cell r="BL1027">
            <v>81154.4375</v>
          </cell>
          <cell r="BM1027">
            <v>48692.662499999999</v>
          </cell>
          <cell r="BN1027">
            <v>16230.887499999999</v>
          </cell>
        </row>
        <row r="1028">
          <cell r="BI1028">
            <v>-473572643.71666664</v>
          </cell>
          <cell r="BJ1028">
            <v>-478848051.56416655</v>
          </cell>
          <cell r="BK1028">
            <v>-485664917.88499993</v>
          </cell>
          <cell r="BL1028">
            <v>-492929040.81958324</v>
          </cell>
          <cell r="BM1028">
            <v>-499894156.43041664</v>
          </cell>
          <cell r="BN1028">
            <v>-505861153.77083331</v>
          </cell>
        </row>
        <row r="1029">
          <cell r="BI1029">
            <v>-50126367.539999999</v>
          </cell>
          <cell r="BJ1029">
            <v>-35045445.682916664</v>
          </cell>
          <cell r="BK1029">
            <v>-18743469.638750002</v>
          </cell>
          <cell r="BL1029">
            <v>-2856131.8395833322</v>
          </cell>
          <cell r="BM1029">
            <v>10545893.876666671</v>
          </cell>
          <cell r="BN1029">
            <v>22159416.416250002</v>
          </cell>
        </row>
        <row r="1030"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</row>
        <row r="1031"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</row>
        <row r="1032"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</row>
        <row r="1033"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</row>
        <row r="1034">
          <cell r="BI1034">
            <v>123116518.45583333</v>
          </cell>
          <cell r="BJ1034">
            <v>123030511.65916668</v>
          </cell>
          <cell r="BK1034">
            <v>122948379.10291666</v>
          </cell>
          <cell r="BL1034">
            <v>122883331.63999999</v>
          </cell>
          <cell r="BM1034">
            <v>122842877.45666669</v>
          </cell>
          <cell r="BN1034">
            <v>122976007.13749999</v>
          </cell>
        </row>
        <row r="1035">
          <cell r="BI1035">
            <v>5848610</v>
          </cell>
          <cell r="BJ1035">
            <v>5848610</v>
          </cell>
          <cell r="BK1035">
            <v>5848610</v>
          </cell>
          <cell r="BL1035">
            <v>5848610</v>
          </cell>
          <cell r="BM1035">
            <v>5848610</v>
          </cell>
          <cell r="BN1035">
            <v>5848610</v>
          </cell>
        </row>
        <row r="1036">
          <cell r="BI1036">
            <v>17426018.299166668</v>
          </cell>
          <cell r="BJ1036">
            <v>26965305.138333336</v>
          </cell>
          <cell r="BK1036">
            <v>38040070.552083336</v>
          </cell>
          <cell r="BL1036">
            <v>49556112.68083334</v>
          </cell>
          <cell r="BM1036">
            <v>60773147.485833339</v>
          </cell>
          <cell r="BN1036">
            <v>71114828.082083344</v>
          </cell>
        </row>
        <row r="1037">
          <cell r="BI1037">
            <v>77562549.519999996</v>
          </cell>
          <cell r="BJ1037">
            <v>77562549.519999996</v>
          </cell>
          <cell r="BK1037">
            <v>77562549.519999996</v>
          </cell>
          <cell r="BL1037">
            <v>77562549.519999996</v>
          </cell>
          <cell r="BM1037">
            <v>77562549.519999996</v>
          </cell>
          <cell r="BN1037">
            <v>77562549.519999996</v>
          </cell>
        </row>
        <row r="1038">
          <cell r="BI1038">
            <v>1755001.25</v>
          </cell>
          <cell r="BJ1038">
            <v>1755001.25</v>
          </cell>
          <cell r="BK1038">
            <v>1755001.25</v>
          </cell>
          <cell r="BL1038">
            <v>1755001.25</v>
          </cell>
          <cell r="BM1038">
            <v>1755001.25</v>
          </cell>
          <cell r="BN1038">
            <v>1755001.25</v>
          </cell>
        </row>
        <row r="1039">
          <cell r="BI1039">
            <v>1471103.6200000003</v>
          </cell>
          <cell r="BJ1039">
            <v>1471103.6200000003</v>
          </cell>
          <cell r="BK1039">
            <v>1471103.6200000003</v>
          </cell>
          <cell r="BL1039">
            <v>1471103.6200000003</v>
          </cell>
          <cell r="BM1039">
            <v>1471103.6200000003</v>
          </cell>
          <cell r="BN1039">
            <v>1471103.6200000003</v>
          </cell>
        </row>
        <row r="1040">
          <cell r="BI1040">
            <v>16359946.110000005</v>
          </cell>
          <cell r="BJ1040">
            <v>16359946.110000005</v>
          </cell>
          <cell r="BK1040">
            <v>16359946.110000005</v>
          </cell>
          <cell r="BL1040">
            <v>16359946.110000005</v>
          </cell>
          <cell r="BM1040">
            <v>16359946.110000005</v>
          </cell>
          <cell r="BN1040">
            <v>16359946.110000005</v>
          </cell>
        </row>
        <row r="1041"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</row>
        <row r="1042">
          <cell r="BI1042">
            <v>-5824894</v>
          </cell>
          <cell r="BJ1042">
            <v>-5783383</v>
          </cell>
          <cell r="BK1042">
            <v>-5732361.291666667</v>
          </cell>
          <cell r="BL1042">
            <v>-5671828.875</v>
          </cell>
          <cell r="BM1042">
            <v>-5611296.458333333</v>
          </cell>
          <cell r="BN1042">
            <v>-5541146.791666667</v>
          </cell>
        </row>
        <row r="1043">
          <cell r="BI1043">
            <v>23284559.971249998</v>
          </cell>
          <cell r="BJ1043">
            <v>20969459.403750006</v>
          </cell>
          <cell r="BK1043">
            <v>18650828.026666671</v>
          </cell>
          <cell r="BL1043">
            <v>16328665.840000004</v>
          </cell>
          <cell r="BM1043">
            <v>14006503.653333334</v>
          </cell>
          <cell r="BN1043">
            <v>11549294.374166667</v>
          </cell>
        </row>
        <row r="1044">
          <cell r="BI1044">
            <v>-20782555</v>
          </cell>
          <cell r="BJ1044">
            <v>-20782555</v>
          </cell>
          <cell r="BK1044">
            <v>-20782555</v>
          </cell>
          <cell r="BL1044">
            <v>-20782555</v>
          </cell>
          <cell r="BM1044">
            <v>-20782555</v>
          </cell>
          <cell r="BN1044">
            <v>-20782555</v>
          </cell>
        </row>
        <row r="1045">
          <cell r="BI1045">
            <v>20782555</v>
          </cell>
          <cell r="BJ1045">
            <v>20782555</v>
          </cell>
          <cell r="BK1045">
            <v>20782555</v>
          </cell>
          <cell r="BL1045">
            <v>20782555</v>
          </cell>
          <cell r="BM1045">
            <v>20782555</v>
          </cell>
          <cell r="BN1045">
            <v>20782555</v>
          </cell>
        </row>
        <row r="1046">
          <cell r="BI1046">
            <v>249278090.49041668</v>
          </cell>
          <cell r="BJ1046">
            <v>257222106.81708333</v>
          </cell>
          <cell r="BK1046">
            <v>265166123.69875002</v>
          </cell>
          <cell r="BL1046">
            <v>273110140.58083338</v>
          </cell>
          <cell r="BM1046">
            <v>276987969.60500008</v>
          </cell>
          <cell r="BN1046">
            <v>276857013.42083335</v>
          </cell>
        </row>
        <row r="1047">
          <cell r="BI1047">
            <v>-140175595.67083335</v>
          </cell>
          <cell r="BJ1047">
            <v>-152601754.34083334</v>
          </cell>
          <cell r="BK1047">
            <v>-164317564.80333334</v>
          </cell>
          <cell r="BL1047">
            <v>-175456755.79458335</v>
          </cell>
          <cell r="BM1047">
            <v>-184167056.10874999</v>
          </cell>
          <cell r="BN1047">
            <v>-190498324.84875</v>
          </cell>
        </row>
        <row r="1048"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</row>
        <row r="1049"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</row>
        <row r="1050"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</row>
        <row r="1051">
          <cell r="BI1051">
            <v>-13859690</v>
          </cell>
          <cell r="BJ1051">
            <v>-13859690</v>
          </cell>
          <cell r="BK1051">
            <v>-13859690</v>
          </cell>
          <cell r="BL1051">
            <v>-13859690</v>
          </cell>
          <cell r="BM1051">
            <v>-13859690</v>
          </cell>
          <cell r="BN1051">
            <v>-13859690</v>
          </cell>
        </row>
        <row r="1052">
          <cell r="BI1052">
            <v>1656611</v>
          </cell>
          <cell r="BJ1052">
            <v>1695107</v>
          </cell>
          <cell r="BK1052">
            <v>1733603</v>
          </cell>
          <cell r="BL1052">
            <v>1772099</v>
          </cell>
          <cell r="BM1052">
            <v>1810595</v>
          </cell>
          <cell r="BN1052">
            <v>1849091</v>
          </cell>
        </row>
        <row r="1053">
          <cell r="BI1053">
            <v>19381399</v>
          </cell>
          <cell r="BJ1053">
            <v>19317644</v>
          </cell>
          <cell r="BK1053">
            <v>19253889</v>
          </cell>
          <cell r="BL1053">
            <v>19190134</v>
          </cell>
          <cell r="BM1053">
            <v>19126379</v>
          </cell>
          <cell r="BN1053">
            <v>19062624</v>
          </cell>
        </row>
        <row r="1054">
          <cell r="BI1054">
            <v>416406</v>
          </cell>
          <cell r="BJ1054">
            <v>416406</v>
          </cell>
          <cell r="BK1054">
            <v>416406</v>
          </cell>
          <cell r="BL1054">
            <v>416406</v>
          </cell>
          <cell r="BM1054">
            <v>416406</v>
          </cell>
          <cell r="BN1054">
            <v>416406</v>
          </cell>
        </row>
        <row r="1055">
          <cell r="BI1055">
            <v>-46701</v>
          </cell>
          <cell r="BJ1055">
            <v>-47856</v>
          </cell>
          <cell r="BK1055">
            <v>-49011</v>
          </cell>
          <cell r="BL1055">
            <v>-50166</v>
          </cell>
          <cell r="BM1055">
            <v>-51321</v>
          </cell>
          <cell r="BN1055">
            <v>-52476</v>
          </cell>
        </row>
        <row r="1056">
          <cell r="BI1056">
            <v>190950367.71541667</v>
          </cell>
          <cell r="BJ1056">
            <v>187552327.31166664</v>
          </cell>
          <cell r="BK1056">
            <v>184151561.49208334</v>
          </cell>
          <cell r="BL1056">
            <v>180750829.45000002</v>
          </cell>
          <cell r="BM1056">
            <v>177331146.26874998</v>
          </cell>
          <cell r="BN1056">
            <v>175317577.15666667</v>
          </cell>
        </row>
        <row r="1057">
          <cell r="BI1057">
            <v>-66832629.063333333</v>
          </cell>
          <cell r="BJ1057">
            <v>-65643314.843333326</v>
          </cell>
          <cell r="BK1057">
            <v>-64453046.728333332</v>
          </cell>
          <cell r="BL1057">
            <v>-63262790.435833327</v>
          </cell>
          <cell r="BM1057">
            <v>-62065901.245000005</v>
          </cell>
          <cell r="BN1057">
            <v>-61361152.018333338</v>
          </cell>
        </row>
        <row r="1058">
          <cell r="BI1058">
            <v>8830678.8866666667</v>
          </cell>
          <cell r="BJ1058">
            <v>8769806.1116666663</v>
          </cell>
          <cell r="BK1058">
            <v>8709888.6000000015</v>
          </cell>
          <cell r="BL1058">
            <v>8650926.3516666666</v>
          </cell>
          <cell r="BM1058">
            <v>8592919.3666666653</v>
          </cell>
          <cell r="BN1058">
            <v>8509273.4800000004</v>
          </cell>
        </row>
        <row r="1059">
          <cell r="BI1059">
            <v>-3090737.6520833336</v>
          </cell>
          <cell r="BJ1059">
            <v>-3069432.1687499997</v>
          </cell>
          <cell r="BK1059">
            <v>-3048461.0270833336</v>
          </cell>
          <cell r="BL1059">
            <v>-3027824.2270833333</v>
          </cell>
          <cell r="BM1059">
            <v>-3007521.7687500003</v>
          </cell>
          <cell r="BN1059">
            <v>-2978245.6999999997</v>
          </cell>
        </row>
        <row r="1060">
          <cell r="BI1060">
            <v>-3433795.1524999999</v>
          </cell>
          <cell r="BJ1060">
            <v>-3488451.4012499996</v>
          </cell>
          <cell r="BK1060">
            <v>-3542572.9275000002</v>
          </cell>
          <cell r="BL1060">
            <v>-3596159.7312499997</v>
          </cell>
          <cell r="BM1060">
            <v>-3649211.8125</v>
          </cell>
          <cell r="BN1060">
            <v>-3669145.8391666668</v>
          </cell>
        </row>
        <row r="1061">
          <cell r="BI1061">
            <v>779555.72541666671</v>
          </cell>
          <cell r="BJ1061">
            <v>802639.92541666667</v>
          </cell>
          <cell r="BK1061">
            <v>825016.83375000011</v>
          </cell>
          <cell r="BL1061">
            <v>846686.4504166668</v>
          </cell>
          <cell r="BM1061">
            <v>867648.77541666676</v>
          </cell>
          <cell r="BN1061">
            <v>876407.28083333361</v>
          </cell>
        </row>
        <row r="1062"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</row>
        <row r="1063">
          <cell r="BI1063">
            <v>-26424228.952500001</v>
          </cell>
          <cell r="BJ1063">
            <v>-28706069.827500001</v>
          </cell>
          <cell r="BK1063">
            <v>-30809100.369166669</v>
          </cell>
          <cell r="BL1063">
            <v>-32736998.577500001</v>
          </cell>
          <cell r="BM1063">
            <v>-32487319.683333337</v>
          </cell>
          <cell r="BN1063">
            <v>-30225540.931250002</v>
          </cell>
        </row>
        <row r="1064"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</row>
        <row r="1065">
          <cell r="BI1065">
            <v>-25000000</v>
          </cell>
          <cell r="BJ1065">
            <v>-25000000</v>
          </cell>
          <cell r="BK1065">
            <v>-25000000</v>
          </cell>
          <cell r="BL1065">
            <v>-25000000</v>
          </cell>
          <cell r="BM1065">
            <v>-25000000</v>
          </cell>
          <cell r="BN1065">
            <v>-25000000</v>
          </cell>
        </row>
        <row r="1066"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</row>
        <row r="1067">
          <cell r="BI1067">
            <v>-3000000</v>
          </cell>
          <cell r="BJ1067">
            <v>-3000000</v>
          </cell>
          <cell r="BK1067">
            <v>-3000000</v>
          </cell>
          <cell r="BL1067">
            <v>-3000000</v>
          </cell>
          <cell r="BM1067">
            <v>-3000000</v>
          </cell>
          <cell r="BN1067">
            <v>-3000000</v>
          </cell>
        </row>
        <row r="1068"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</row>
        <row r="1069"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</row>
        <row r="1070"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</row>
        <row r="1071">
          <cell r="BI1071">
            <v>-10000000</v>
          </cell>
          <cell r="BJ1071">
            <v>-10000000</v>
          </cell>
          <cell r="BK1071">
            <v>-10000000</v>
          </cell>
          <cell r="BL1071">
            <v>-10000000</v>
          </cell>
          <cell r="BM1071">
            <v>-10000000</v>
          </cell>
          <cell r="BN1071">
            <v>-10000000</v>
          </cell>
        </row>
        <row r="1072"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</row>
        <row r="1073"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</row>
        <row r="1074"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</row>
        <row r="1075"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</row>
        <row r="1076"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</row>
        <row r="1077">
          <cell r="BI1077">
            <v>-7000000</v>
          </cell>
          <cell r="BJ1077">
            <v>-7000000</v>
          </cell>
          <cell r="BK1077">
            <v>-6708333.333333333</v>
          </cell>
          <cell r="BL1077">
            <v>-6125000</v>
          </cell>
          <cell r="BM1077">
            <v>-5541666.666666667</v>
          </cell>
          <cell r="BN1077">
            <v>-4958333.333333333</v>
          </cell>
        </row>
        <row r="1078">
          <cell r="BI1078">
            <v>-10000000</v>
          </cell>
          <cell r="BJ1078">
            <v>-10000000</v>
          </cell>
          <cell r="BK1078">
            <v>-10000000</v>
          </cell>
          <cell r="BL1078">
            <v>-10000000</v>
          </cell>
          <cell r="BM1078">
            <v>-10000000</v>
          </cell>
          <cell r="BN1078">
            <v>-10000000</v>
          </cell>
        </row>
        <row r="1079">
          <cell r="BI1079">
            <v>-2000000</v>
          </cell>
          <cell r="BJ1079">
            <v>-2000000</v>
          </cell>
          <cell r="BK1079">
            <v>-2000000</v>
          </cell>
          <cell r="BL1079">
            <v>-2000000</v>
          </cell>
          <cell r="BM1079">
            <v>-2000000</v>
          </cell>
          <cell r="BN1079">
            <v>-2000000</v>
          </cell>
        </row>
        <row r="1080">
          <cell r="BI1080">
            <v>-1125000</v>
          </cell>
          <cell r="BJ1080">
            <v>-875000</v>
          </cell>
          <cell r="BK1080">
            <v>-625000</v>
          </cell>
          <cell r="BL1080">
            <v>-375000</v>
          </cell>
          <cell r="BM1080">
            <v>-125000</v>
          </cell>
          <cell r="BN1080">
            <v>0</v>
          </cell>
        </row>
        <row r="1081">
          <cell r="BI1081">
            <v>-1875000</v>
          </cell>
          <cell r="BJ1081">
            <v>-1458333.3333333333</v>
          </cell>
          <cell r="BK1081">
            <v>-1041666.6666666666</v>
          </cell>
          <cell r="BL1081">
            <v>-625000</v>
          </cell>
          <cell r="BM1081">
            <v>-208333.33333333334</v>
          </cell>
          <cell r="BN1081">
            <v>0</v>
          </cell>
        </row>
        <row r="1082">
          <cell r="BI1082">
            <v>-15000000</v>
          </cell>
          <cell r="BJ1082">
            <v>-15000000</v>
          </cell>
          <cell r="BK1082">
            <v>-15000000</v>
          </cell>
          <cell r="BL1082">
            <v>-15000000</v>
          </cell>
          <cell r="BM1082">
            <v>-15000000</v>
          </cell>
          <cell r="BN1082">
            <v>-15000000</v>
          </cell>
        </row>
        <row r="1083"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</row>
        <row r="1084">
          <cell r="BI1084">
            <v>-2000000</v>
          </cell>
          <cell r="BJ1084">
            <v>-2000000</v>
          </cell>
          <cell r="BK1084">
            <v>-2000000</v>
          </cell>
          <cell r="BL1084">
            <v>-2000000</v>
          </cell>
          <cell r="BM1084">
            <v>-2000000</v>
          </cell>
          <cell r="BN1084">
            <v>-2000000</v>
          </cell>
        </row>
        <row r="1085"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</row>
        <row r="1086"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</row>
        <row r="1087"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</row>
        <row r="1088"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</row>
        <row r="1089"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</row>
        <row r="1090"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</row>
        <row r="1091"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</row>
        <row r="1092">
          <cell r="BI1092">
            <v>-300000000</v>
          </cell>
          <cell r="BJ1092">
            <v>-300000000</v>
          </cell>
          <cell r="BK1092">
            <v>-300000000</v>
          </cell>
          <cell r="BL1092">
            <v>-300000000</v>
          </cell>
          <cell r="BM1092">
            <v>-300000000</v>
          </cell>
          <cell r="BN1092">
            <v>-300000000</v>
          </cell>
        </row>
        <row r="1093">
          <cell r="BI1093">
            <v>-200000000</v>
          </cell>
          <cell r="BJ1093">
            <v>-200000000</v>
          </cell>
          <cell r="BK1093">
            <v>-200000000</v>
          </cell>
          <cell r="BL1093">
            <v>-200000000</v>
          </cell>
          <cell r="BM1093">
            <v>-200000000</v>
          </cell>
          <cell r="BN1093">
            <v>-200000000</v>
          </cell>
        </row>
        <row r="1094"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</row>
        <row r="1095">
          <cell r="BI1095">
            <v>-100000000</v>
          </cell>
          <cell r="BJ1095">
            <v>-100000000</v>
          </cell>
          <cell r="BK1095">
            <v>-100000000</v>
          </cell>
          <cell r="BL1095">
            <v>-100000000</v>
          </cell>
          <cell r="BM1095">
            <v>-100000000</v>
          </cell>
          <cell r="BN1095">
            <v>-100000000</v>
          </cell>
        </row>
        <row r="1096">
          <cell r="BI1096">
            <v>-121875000</v>
          </cell>
          <cell r="BJ1096">
            <v>-103125000</v>
          </cell>
          <cell r="BK1096">
            <v>-84375000</v>
          </cell>
          <cell r="BL1096">
            <v>-65625000</v>
          </cell>
          <cell r="BM1096">
            <v>-46875000</v>
          </cell>
          <cell r="BN1096">
            <v>-28125000</v>
          </cell>
        </row>
        <row r="1097"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</row>
        <row r="1098">
          <cell r="BI1098">
            <v>-260000000</v>
          </cell>
          <cell r="BJ1098">
            <v>-260000000</v>
          </cell>
          <cell r="BK1098">
            <v>-260000000</v>
          </cell>
          <cell r="BL1098">
            <v>-260000000</v>
          </cell>
          <cell r="BM1098">
            <v>-260000000</v>
          </cell>
          <cell r="BN1098">
            <v>-260000000</v>
          </cell>
        </row>
        <row r="1099">
          <cell r="BI1099">
            <v>-138460000</v>
          </cell>
          <cell r="BJ1099">
            <v>-138460000</v>
          </cell>
          <cell r="BK1099">
            <v>-138460000</v>
          </cell>
          <cell r="BL1099">
            <v>-138460000</v>
          </cell>
          <cell r="BM1099">
            <v>-138460000</v>
          </cell>
          <cell r="BN1099">
            <v>-138460000</v>
          </cell>
        </row>
        <row r="1100">
          <cell r="BI1100">
            <v>-23400000</v>
          </cell>
          <cell r="BJ1100">
            <v>-23400000</v>
          </cell>
          <cell r="BK1100">
            <v>-23400000</v>
          </cell>
          <cell r="BL1100">
            <v>-23400000</v>
          </cell>
          <cell r="BM1100">
            <v>-23400000</v>
          </cell>
          <cell r="BN1100">
            <v>-23400000</v>
          </cell>
        </row>
        <row r="1101"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</row>
        <row r="1102">
          <cell r="BI1102">
            <v>-250000000</v>
          </cell>
          <cell r="BJ1102">
            <v>-250000000</v>
          </cell>
          <cell r="BK1102">
            <v>-250000000</v>
          </cell>
          <cell r="BL1102">
            <v>-250000000</v>
          </cell>
          <cell r="BM1102">
            <v>-250000000</v>
          </cell>
          <cell r="BN1102">
            <v>-250000000</v>
          </cell>
        </row>
        <row r="1103"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</row>
        <row r="1104">
          <cell r="BI1104">
            <v>-250000000</v>
          </cell>
          <cell r="BJ1104">
            <v>-250000000</v>
          </cell>
          <cell r="BK1104">
            <v>-250000000</v>
          </cell>
          <cell r="BL1104">
            <v>-250000000</v>
          </cell>
          <cell r="BM1104">
            <v>-250000000</v>
          </cell>
          <cell r="BN1104">
            <v>-250000000</v>
          </cell>
        </row>
        <row r="1105">
          <cell r="BI1105">
            <v>-150000000</v>
          </cell>
          <cell r="BJ1105">
            <v>-150000000</v>
          </cell>
          <cell r="BK1105">
            <v>-150000000</v>
          </cell>
          <cell r="BL1105">
            <v>-150000000</v>
          </cell>
          <cell r="BM1105">
            <v>-150000000</v>
          </cell>
          <cell r="BN1105">
            <v>-150000000</v>
          </cell>
        </row>
        <row r="1106">
          <cell r="BI1106">
            <v>-250000000</v>
          </cell>
          <cell r="BJ1106">
            <v>-250000000</v>
          </cell>
          <cell r="BK1106">
            <v>-250000000</v>
          </cell>
          <cell r="BL1106">
            <v>-250000000</v>
          </cell>
          <cell r="BM1106">
            <v>-250000000</v>
          </cell>
          <cell r="BN1106">
            <v>-250000000</v>
          </cell>
        </row>
        <row r="1107">
          <cell r="BI1107">
            <v>-300000000</v>
          </cell>
          <cell r="BJ1107">
            <v>-300000000</v>
          </cell>
          <cell r="BK1107">
            <v>-300000000</v>
          </cell>
          <cell r="BL1107">
            <v>-300000000</v>
          </cell>
          <cell r="BM1107">
            <v>-300000000</v>
          </cell>
          <cell r="BN1107">
            <v>-300000000</v>
          </cell>
        </row>
        <row r="1108"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</row>
        <row r="1109">
          <cell r="BI1109">
            <v>-250000000</v>
          </cell>
          <cell r="BJ1109">
            <v>-250000000</v>
          </cell>
          <cell r="BK1109">
            <v>-250000000</v>
          </cell>
          <cell r="BL1109">
            <v>-250000000</v>
          </cell>
          <cell r="BM1109">
            <v>-250000000</v>
          </cell>
          <cell r="BN1109">
            <v>-250000000</v>
          </cell>
        </row>
        <row r="1110">
          <cell r="BI1110">
            <v>-306250000</v>
          </cell>
          <cell r="BJ1110">
            <v>-335416666.66666669</v>
          </cell>
          <cell r="BK1110">
            <v>-350000000</v>
          </cell>
          <cell r="BL1110">
            <v>-350000000</v>
          </cell>
          <cell r="BM1110">
            <v>-350000000</v>
          </cell>
          <cell r="BN1110">
            <v>-350000000</v>
          </cell>
        </row>
        <row r="1111">
          <cell r="BI1111">
            <v>-31250000</v>
          </cell>
          <cell r="BJ1111">
            <v>-52083333.333333336</v>
          </cell>
          <cell r="BK1111">
            <v>-72916666.666666672</v>
          </cell>
          <cell r="BL1111">
            <v>-93750000</v>
          </cell>
          <cell r="BM1111">
            <v>-114583333.33333333</v>
          </cell>
          <cell r="BN1111">
            <v>-135416666.66666666</v>
          </cell>
        </row>
        <row r="1112">
          <cell r="BI1112">
            <v>-121875000</v>
          </cell>
          <cell r="BJ1112">
            <v>-148958333.33333334</v>
          </cell>
          <cell r="BK1112">
            <v>-176041666.66666666</v>
          </cell>
          <cell r="BL1112">
            <v>-203125000</v>
          </cell>
          <cell r="BM1112">
            <v>-230208333.33333334</v>
          </cell>
          <cell r="BN1112">
            <v>-257291666.66666666</v>
          </cell>
        </row>
        <row r="1113"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</row>
        <row r="1114"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</row>
        <row r="1115"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</row>
        <row r="1116"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</row>
        <row r="1117"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</row>
        <row r="1118"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</row>
        <row r="1119"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</row>
        <row r="1120"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</row>
        <row r="1121"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</row>
        <row r="1122"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</row>
        <row r="1123">
          <cell r="BI1123">
            <v>-320833.33333333331</v>
          </cell>
          <cell r="BJ1123">
            <v>-325000</v>
          </cell>
          <cell r="BK1123">
            <v>-316666.66666666669</v>
          </cell>
          <cell r="BL1123">
            <v>-295833.33333333331</v>
          </cell>
          <cell r="BM1123">
            <v>-285416.66666666669</v>
          </cell>
          <cell r="BN1123">
            <v>-285416.66666666669</v>
          </cell>
        </row>
        <row r="1124"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</row>
        <row r="1125">
          <cell r="BI1125">
            <v>-40005729.03041666</v>
          </cell>
          <cell r="BJ1125">
            <v>-40198841.467083335</v>
          </cell>
          <cell r="BK1125">
            <v>-40390167.268333331</v>
          </cell>
          <cell r="BL1125">
            <v>-40579455.285416663</v>
          </cell>
          <cell r="BM1125">
            <v>-40766447.595833331</v>
          </cell>
          <cell r="BN1125">
            <v>-40925006.634583332</v>
          </cell>
        </row>
        <row r="1126">
          <cell r="BI1126">
            <v>-6471325.3937499998</v>
          </cell>
          <cell r="BJ1126">
            <v>-6436169.5654166667</v>
          </cell>
          <cell r="BK1126">
            <v>-6416857.2437499994</v>
          </cell>
          <cell r="BL1126">
            <v>-6396611.9770833328</v>
          </cell>
          <cell r="BM1126">
            <v>-6375433.7654166669</v>
          </cell>
          <cell r="BN1126">
            <v>-6390487.763749999</v>
          </cell>
        </row>
        <row r="1127">
          <cell r="BI1127">
            <v>-28531755.719583333</v>
          </cell>
          <cell r="BJ1127">
            <v>-24116230.698333334</v>
          </cell>
          <cell r="BK1127">
            <v>-20065827.387499999</v>
          </cell>
          <cell r="BL1127">
            <v>-16231028.888333334</v>
          </cell>
          <cell r="BM1127">
            <v>-12426183.6175</v>
          </cell>
          <cell r="BN1127">
            <v>-10063046.243333334</v>
          </cell>
        </row>
        <row r="1128">
          <cell r="BI1128">
            <v>-42145096.082499996</v>
          </cell>
          <cell r="BJ1128">
            <v>-41923621.982499994</v>
          </cell>
          <cell r="BK1128">
            <v>-41655434.043749996</v>
          </cell>
          <cell r="BL1128">
            <v>-41340532.266249992</v>
          </cell>
          <cell r="BM1128">
            <v>-41025630.488749996</v>
          </cell>
          <cell r="BN1128">
            <v>-40764928.932499997</v>
          </cell>
        </row>
        <row r="1129">
          <cell r="BI1129">
            <v>225.84416666666667</v>
          </cell>
          <cell r="BJ1129">
            <v>225.84416666666667</v>
          </cell>
          <cell r="BK1129">
            <v>225.84416666666667</v>
          </cell>
          <cell r="BL1129">
            <v>225.84416666666667</v>
          </cell>
          <cell r="BM1129">
            <v>225.84416666666667</v>
          </cell>
          <cell r="BN1129">
            <v>225.84416666666667</v>
          </cell>
        </row>
        <row r="1130">
          <cell r="BI1130">
            <v>-250000</v>
          </cell>
          <cell r="BJ1130">
            <v>-250000</v>
          </cell>
          <cell r="BK1130">
            <v>-250000</v>
          </cell>
          <cell r="BL1130">
            <v>-250000</v>
          </cell>
          <cell r="BM1130">
            <v>-250000</v>
          </cell>
          <cell r="BN1130">
            <v>-250000</v>
          </cell>
        </row>
        <row r="1131">
          <cell r="BI1131">
            <v>-129471.05000000003</v>
          </cell>
          <cell r="BJ1131">
            <v>-129471.05000000003</v>
          </cell>
          <cell r="BK1131">
            <v>-129471.05000000003</v>
          </cell>
          <cell r="BL1131">
            <v>-129471.05000000003</v>
          </cell>
          <cell r="BM1131">
            <v>-129471.05000000003</v>
          </cell>
          <cell r="BN1131">
            <v>-129471.05000000003</v>
          </cell>
        </row>
        <row r="1132"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</row>
        <row r="1133">
          <cell r="BI1133">
            <v>-15000</v>
          </cell>
          <cell r="BJ1133">
            <v>-15000</v>
          </cell>
          <cell r="BK1133">
            <v>-15000</v>
          </cell>
          <cell r="BL1133">
            <v>-15000</v>
          </cell>
          <cell r="BM1133">
            <v>-15000</v>
          </cell>
          <cell r="BN1133">
            <v>-15000</v>
          </cell>
        </row>
        <row r="1134">
          <cell r="BI1134">
            <v>-75118.133749999994</v>
          </cell>
          <cell r="BJ1134">
            <v>-78400.031249999985</v>
          </cell>
          <cell r="BK1134">
            <v>-81387.256249999991</v>
          </cell>
          <cell r="BL1134">
            <v>-84079.808749999982</v>
          </cell>
          <cell r="BM1134">
            <v>-86772.361249999973</v>
          </cell>
          <cell r="BN1134">
            <v>-87712.814583333311</v>
          </cell>
        </row>
        <row r="1135"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</row>
        <row r="1136">
          <cell r="BI1136">
            <v>-453028.42</v>
          </cell>
          <cell r="BJ1136">
            <v>-453028.42</v>
          </cell>
          <cell r="BK1136">
            <v>-453028.42</v>
          </cell>
          <cell r="BL1136">
            <v>-453028.42</v>
          </cell>
          <cell r="BM1136">
            <v>-453028.42</v>
          </cell>
          <cell r="BN1136">
            <v>-453028.42</v>
          </cell>
        </row>
        <row r="1137"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</row>
        <row r="1138"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</row>
        <row r="1139">
          <cell r="BI1139">
            <v>-10000</v>
          </cell>
          <cell r="BJ1139">
            <v>-10000</v>
          </cell>
          <cell r="BK1139">
            <v>-10000</v>
          </cell>
          <cell r="BL1139">
            <v>-10000</v>
          </cell>
          <cell r="BM1139">
            <v>-10000</v>
          </cell>
          <cell r="BN1139">
            <v>-10000</v>
          </cell>
        </row>
        <row r="1140"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</row>
        <row r="1141">
          <cell r="BI1141">
            <v>-500000</v>
          </cell>
          <cell r="BJ1141">
            <v>-500000</v>
          </cell>
          <cell r="BK1141">
            <v>-500000</v>
          </cell>
          <cell r="BL1141">
            <v>-500000</v>
          </cell>
          <cell r="BM1141">
            <v>-500000</v>
          </cell>
          <cell r="BN1141">
            <v>-500000</v>
          </cell>
        </row>
        <row r="1142"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</row>
        <row r="1143"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</row>
        <row r="1144">
          <cell r="BI1144">
            <v>-543011.11</v>
          </cell>
          <cell r="BJ1144">
            <v>-529558.93333333335</v>
          </cell>
          <cell r="BK1144">
            <v>-516087.79916666675</v>
          </cell>
          <cell r="BL1144">
            <v>-502597.70750000002</v>
          </cell>
          <cell r="BM1144">
            <v>-489107.6158333334</v>
          </cell>
          <cell r="BN1144">
            <v>-478365.88000000006</v>
          </cell>
        </row>
        <row r="1145">
          <cell r="BI1145">
            <v>-409882.05874999991</v>
          </cell>
          <cell r="BJ1145">
            <v>-388171.56458333327</v>
          </cell>
          <cell r="BK1145">
            <v>-359874.83250000002</v>
          </cell>
          <cell r="BL1145">
            <v>-324991.86249999999</v>
          </cell>
          <cell r="BM1145">
            <v>-290108.89250000002</v>
          </cell>
          <cell r="BN1145">
            <v>-272904.58916666673</v>
          </cell>
        </row>
        <row r="1146">
          <cell r="BI1146">
            <v>-412026.24125000002</v>
          </cell>
          <cell r="BJ1146">
            <v>-405080.7720833334</v>
          </cell>
          <cell r="BK1146">
            <v>-391718.90916666668</v>
          </cell>
          <cell r="BL1146">
            <v>-371940.65250000003</v>
          </cell>
          <cell r="BM1146">
            <v>-352162.39583333331</v>
          </cell>
          <cell r="BN1146">
            <v>-359932.8033333334</v>
          </cell>
        </row>
        <row r="1147">
          <cell r="BI1147">
            <v>-340913.82500000001</v>
          </cell>
          <cell r="BJ1147">
            <v>-346683.65333333338</v>
          </cell>
          <cell r="BK1147">
            <v>-353467.31666666671</v>
          </cell>
          <cell r="BL1147">
            <v>-361264.81500000012</v>
          </cell>
          <cell r="BM1147">
            <v>-369062.3133333333</v>
          </cell>
          <cell r="BN1147">
            <v>-366644.1791666667</v>
          </cell>
        </row>
        <row r="1148">
          <cell r="BI1148">
            <v>-142583.78416666665</v>
          </cell>
          <cell r="BJ1148">
            <v>-109000.91083333333</v>
          </cell>
          <cell r="BK1148">
            <v>-76103.972916666666</v>
          </cell>
          <cell r="BL1148">
            <v>-44786.433749999997</v>
          </cell>
          <cell r="BM1148">
            <v>-14518.884166666665</v>
          </cell>
          <cell r="BN1148">
            <v>571.04166666666663</v>
          </cell>
        </row>
        <row r="1149"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</row>
        <row r="1150">
          <cell r="BI1150">
            <v>-91495.861250000002</v>
          </cell>
          <cell r="BJ1150">
            <v>-101508.87208333332</v>
          </cell>
          <cell r="BK1150">
            <v>-108799.34791666667</v>
          </cell>
          <cell r="BL1150">
            <v>-113367.28875000001</v>
          </cell>
          <cell r="BM1150">
            <v>-117935.22958333335</v>
          </cell>
          <cell r="BN1150">
            <v>-120208.68833333331</v>
          </cell>
        </row>
        <row r="1151">
          <cell r="BI1151">
            <v>-124956.78500000002</v>
          </cell>
          <cell r="BJ1151">
            <v>-135556.05500000002</v>
          </cell>
          <cell r="BK1151">
            <v>-138578.28166666665</v>
          </cell>
          <cell r="BL1151">
            <v>-134023.465</v>
          </cell>
          <cell r="BM1151">
            <v>-129468.64833333336</v>
          </cell>
          <cell r="BN1151">
            <v>-127191.24</v>
          </cell>
        </row>
        <row r="1152">
          <cell r="BI1152">
            <v>-45006.497499999998</v>
          </cell>
          <cell r="BJ1152">
            <v>-45006.497499999998</v>
          </cell>
          <cell r="BK1152">
            <v>-45006.497499999998</v>
          </cell>
          <cell r="BL1152">
            <v>-45006.497499999998</v>
          </cell>
          <cell r="BM1152">
            <v>-45006.497499999998</v>
          </cell>
          <cell r="BN1152">
            <v>-40733.794583333329</v>
          </cell>
        </row>
        <row r="1153">
          <cell r="BI1153">
            <v>-13142554.333333334</v>
          </cell>
          <cell r="BJ1153">
            <v>-15532109.666666666</v>
          </cell>
          <cell r="BK1153">
            <v>-17921665</v>
          </cell>
          <cell r="BL1153">
            <v>-20311220.333333332</v>
          </cell>
          <cell r="BM1153">
            <v>-22700775.666666668</v>
          </cell>
          <cell r="BN1153">
            <v>-25090331</v>
          </cell>
        </row>
        <row r="1154"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</row>
        <row r="1155">
          <cell r="BI1155">
            <v>-4579832.6237500003</v>
          </cell>
          <cell r="BJ1155">
            <v>-4579794.1404166678</v>
          </cell>
          <cell r="BK1155">
            <v>-4576551.7154166671</v>
          </cell>
          <cell r="BL1155">
            <v>-4570530.7854166673</v>
          </cell>
          <cell r="BM1155">
            <v>-4564921.8812500006</v>
          </cell>
          <cell r="BN1155">
            <v>-4559312.9770833338</v>
          </cell>
        </row>
        <row r="1156"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</row>
        <row r="1157"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</row>
        <row r="1158">
          <cell r="BI1158">
            <v>-50919.127083333333</v>
          </cell>
          <cell r="BJ1158">
            <v>-45788.716666666674</v>
          </cell>
          <cell r="BK1158">
            <v>-40624.956666666672</v>
          </cell>
          <cell r="BL1158">
            <v>-35427.659583333334</v>
          </cell>
          <cell r="BM1158">
            <v>-30196.63625</v>
          </cell>
          <cell r="BN1158">
            <v>-27200.860416666663</v>
          </cell>
        </row>
        <row r="1159"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</row>
        <row r="1160">
          <cell r="BI1160">
            <v>-1383042.9916666667</v>
          </cell>
          <cell r="BJ1160">
            <v>-1389696.2550000001</v>
          </cell>
          <cell r="BK1160">
            <v>-1396381.5245833332</v>
          </cell>
          <cell r="BL1160">
            <v>-1403098.9541666666</v>
          </cell>
          <cell r="BM1160">
            <v>-1409848.6987499997</v>
          </cell>
          <cell r="BN1160">
            <v>-1416630.9137499996</v>
          </cell>
        </row>
        <row r="1161">
          <cell r="BI1161">
            <v>27812.5</v>
          </cell>
          <cell r="BJ1161">
            <v>27187.5</v>
          </cell>
          <cell r="BK1161">
            <v>26562.5</v>
          </cell>
          <cell r="BL1161">
            <v>25937.5</v>
          </cell>
          <cell r="BM1161">
            <v>25312.5</v>
          </cell>
          <cell r="BN1161">
            <v>23958.333333333332</v>
          </cell>
        </row>
        <row r="1162">
          <cell r="BI1162">
            <v>-863542.58499999996</v>
          </cell>
          <cell r="BJ1162">
            <v>-867996.00708333345</v>
          </cell>
          <cell r="BK1162">
            <v>-872472.39624999987</v>
          </cell>
          <cell r="BL1162">
            <v>-876971.87083333347</v>
          </cell>
          <cell r="BM1162">
            <v>-881494.5495833332</v>
          </cell>
          <cell r="BN1162">
            <v>-886040.55249999987</v>
          </cell>
        </row>
        <row r="1163">
          <cell r="BI1163">
            <v>-1117935.8195833333</v>
          </cell>
          <cell r="BJ1163">
            <v>-1123518.4929166667</v>
          </cell>
          <cell r="BK1163">
            <v>-1129129.1916666667</v>
          </cell>
          <cell r="BL1163">
            <v>-1134768.0575000001</v>
          </cell>
          <cell r="BM1163">
            <v>-1140435.2329166669</v>
          </cell>
          <cell r="BN1163">
            <v>-1146130.8604166668</v>
          </cell>
        </row>
        <row r="1164"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</row>
        <row r="1165">
          <cell r="BI1165">
            <v>-4184139.6437500003</v>
          </cell>
          <cell r="BJ1165">
            <v>-4221477.2112499997</v>
          </cell>
          <cell r="BK1165">
            <v>-4259188.4691666672</v>
          </cell>
          <cell r="BL1165">
            <v>-4297274.7520833332</v>
          </cell>
          <cell r="BM1165">
            <v>-4335591.1166666662</v>
          </cell>
          <cell r="BN1165">
            <v>-4386532.1095833331</v>
          </cell>
        </row>
        <row r="1166">
          <cell r="BI1166">
            <v>-9897017.2654166669</v>
          </cell>
          <cell r="BJ1166">
            <v>-9915969.979583336</v>
          </cell>
          <cell r="BK1166">
            <v>-9936481.7150000017</v>
          </cell>
          <cell r="BL1166">
            <v>-9958553.6112499982</v>
          </cell>
          <cell r="BM1166">
            <v>-9980870.2420833334</v>
          </cell>
          <cell r="BN1166">
            <v>-10010906.372500001</v>
          </cell>
        </row>
        <row r="1167">
          <cell r="BI1167">
            <v>-664201.86750000005</v>
          </cell>
          <cell r="BJ1167">
            <v>-626426.14833333332</v>
          </cell>
          <cell r="BK1167">
            <v>-587591.62624999997</v>
          </cell>
          <cell r="BL1167">
            <v>-547693.01874999993</v>
          </cell>
          <cell r="BM1167">
            <v>-507645.4366666667</v>
          </cell>
          <cell r="BN1167">
            <v>-480731.93083333323</v>
          </cell>
        </row>
        <row r="1168">
          <cell r="BI1168">
            <v>-80844.427916666682</v>
          </cell>
          <cell r="BJ1168">
            <v>-75524.174166666679</v>
          </cell>
          <cell r="BK1168">
            <v>-70167.734166666676</v>
          </cell>
          <cell r="BL1168">
            <v>-64774.94</v>
          </cell>
          <cell r="BM1168">
            <v>-59345.622916666653</v>
          </cell>
          <cell r="BN1168">
            <v>-56408.754583333328</v>
          </cell>
        </row>
        <row r="1169"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</row>
        <row r="1170">
          <cell r="BI1170">
            <v>23750</v>
          </cell>
          <cell r="BJ1170">
            <v>26250</v>
          </cell>
          <cell r="BK1170">
            <v>28750</v>
          </cell>
          <cell r="BL1170">
            <v>31250</v>
          </cell>
          <cell r="BM1170">
            <v>33750</v>
          </cell>
          <cell r="BN1170">
            <v>35000</v>
          </cell>
        </row>
        <row r="1171">
          <cell r="BI1171">
            <v>-288749.10666666663</v>
          </cell>
          <cell r="BJ1171">
            <v>-292007.63249999995</v>
          </cell>
          <cell r="BK1171">
            <v>-345486.02624999994</v>
          </cell>
          <cell r="BL1171">
            <v>-449351.67250000004</v>
          </cell>
          <cell r="BM1171">
            <v>-553608.57166666666</v>
          </cell>
          <cell r="BN1171">
            <v>-668831.53041666665</v>
          </cell>
        </row>
        <row r="1172"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</row>
        <row r="1173"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</row>
        <row r="1174">
          <cell r="BI1174">
            <v>-624979.86499999999</v>
          </cell>
          <cell r="BJ1174">
            <v>-628155.14833333332</v>
          </cell>
          <cell r="BK1174">
            <v>-631346.56541666656</v>
          </cell>
          <cell r="BL1174">
            <v>-634554.19874999998</v>
          </cell>
          <cell r="BM1174">
            <v>-637778.13083333347</v>
          </cell>
          <cell r="BN1174">
            <v>-641018.44375000009</v>
          </cell>
        </row>
        <row r="1175"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</row>
        <row r="1176">
          <cell r="BI1176">
            <v>-3513160.4933333336</v>
          </cell>
          <cell r="BJ1176">
            <v>-3309014.86</v>
          </cell>
          <cell r="BK1176">
            <v>-3109738.0904166661</v>
          </cell>
          <cell r="BL1176">
            <v>-2915352.0070833336</v>
          </cell>
          <cell r="BM1176">
            <v>-2720048.7316666665</v>
          </cell>
          <cell r="BN1176">
            <v>-2575852.8870833335</v>
          </cell>
        </row>
        <row r="1177"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</row>
        <row r="1178">
          <cell r="BI1178">
            <v>807574.75</v>
          </cell>
          <cell r="BJ1178">
            <v>813169.91666666663</v>
          </cell>
          <cell r="BK1178">
            <v>818765.08333333337</v>
          </cell>
          <cell r="BL1178">
            <v>824360.25</v>
          </cell>
          <cell r="BM1178">
            <v>829955.41666666663</v>
          </cell>
          <cell r="BN1178">
            <v>823793.87083333323</v>
          </cell>
        </row>
        <row r="1179">
          <cell r="BI1179">
            <v>-1169011.9383333332</v>
          </cell>
          <cell r="BJ1179">
            <v>-1227214.07</v>
          </cell>
          <cell r="BK1179">
            <v>-1285669.4291666665</v>
          </cell>
          <cell r="BL1179">
            <v>-1344379.0654166667</v>
          </cell>
          <cell r="BM1179">
            <v>-1403344.0316666665</v>
          </cell>
          <cell r="BN1179">
            <v>-1436496.5870833334</v>
          </cell>
        </row>
        <row r="1180"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</row>
        <row r="1181">
          <cell r="BI1181">
            <v>113669.25</v>
          </cell>
          <cell r="BJ1181">
            <v>118682.08333333333</v>
          </cell>
          <cell r="BK1181">
            <v>123694.91666666667</v>
          </cell>
          <cell r="BL1181">
            <v>128707.75</v>
          </cell>
          <cell r="BM1181">
            <v>133720.58333333334</v>
          </cell>
          <cell r="BN1181">
            <v>137647.70833333334</v>
          </cell>
        </row>
        <row r="1182">
          <cell r="BI1182">
            <v>-1756740.9987500003</v>
          </cell>
          <cell r="BJ1182">
            <v>-1385314.4012499999</v>
          </cell>
          <cell r="BK1182">
            <v>-1049434.4237499998</v>
          </cell>
          <cell r="BL1182">
            <v>-749436.88041666662</v>
          </cell>
          <cell r="BM1182">
            <v>-448049.43</v>
          </cell>
          <cell r="BN1182">
            <v>-278517.82708333334</v>
          </cell>
        </row>
        <row r="1183">
          <cell r="BI1183">
            <v>1704882.6249999998</v>
          </cell>
          <cell r="BJ1183">
            <v>1512200.3083333329</v>
          </cell>
          <cell r="BK1183">
            <v>1319517.9916666662</v>
          </cell>
          <cell r="BL1183">
            <v>1126835.6749999998</v>
          </cell>
          <cell r="BM1183">
            <v>934153.3583333334</v>
          </cell>
          <cell r="BN1183">
            <v>819428.02500000002</v>
          </cell>
        </row>
        <row r="1184">
          <cell r="BI1184">
            <v>219698.53624999998</v>
          </cell>
          <cell r="BJ1184">
            <v>229252.13708333331</v>
          </cell>
          <cell r="BK1184">
            <v>238805.73791666669</v>
          </cell>
          <cell r="BL1184">
            <v>248359.33875000002</v>
          </cell>
          <cell r="BM1184">
            <v>257912.93958333335</v>
          </cell>
          <cell r="BN1184">
            <v>265740.53958333336</v>
          </cell>
        </row>
        <row r="1185">
          <cell r="BI1185">
            <v>156664.95000000001</v>
          </cell>
          <cell r="BJ1185">
            <v>155900.51666666669</v>
          </cell>
          <cell r="BK1185">
            <v>155136.08333333334</v>
          </cell>
          <cell r="BL1185">
            <v>154371.65</v>
          </cell>
          <cell r="BM1185">
            <v>153607.21666666667</v>
          </cell>
          <cell r="BN1185">
            <v>153228.75</v>
          </cell>
        </row>
        <row r="1186">
          <cell r="BI1186">
            <v>-513782.73625000013</v>
          </cell>
          <cell r="BJ1186">
            <v>-530084.73708333343</v>
          </cell>
          <cell r="BK1186">
            <v>-546386.73791666678</v>
          </cell>
          <cell r="BL1186">
            <v>-562688.73875000014</v>
          </cell>
          <cell r="BM1186">
            <v>-578990.73958333349</v>
          </cell>
          <cell r="BN1186">
            <v>-591616.99791666679</v>
          </cell>
        </row>
        <row r="1187"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</row>
        <row r="1188">
          <cell r="BI1188">
            <v>-2512457.3749999995</v>
          </cell>
          <cell r="BJ1188">
            <v>-2325370.2249999996</v>
          </cell>
          <cell r="BK1188">
            <v>-2138283.0749999997</v>
          </cell>
          <cell r="BL1188">
            <v>-1951195.9249999998</v>
          </cell>
          <cell r="BM1188">
            <v>-1764108.7749999997</v>
          </cell>
          <cell r="BN1188">
            <v>-1643221.895833333</v>
          </cell>
        </row>
        <row r="1189">
          <cell r="BI1189">
            <v>-27812.5</v>
          </cell>
          <cell r="BJ1189">
            <v>-27187.5</v>
          </cell>
          <cell r="BK1189">
            <v>-26562.5</v>
          </cell>
          <cell r="BL1189">
            <v>-25937.5</v>
          </cell>
          <cell r="BM1189">
            <v>-25312.5</v>
          </cell>
          <cell r="BN1189">
            <v>-23958.333333333332</v>
          </cell>
        </row>
        <row r="1190"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</row>
        <row r="1191"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</row>
        <row r="1192"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</row>
        <row r="1193"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</row>
        <row r="1194"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</row>
        <row r="1195"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</row>
        <row r="1196"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</row>
        <row r="1197"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</row>
        <row r="1198">
          <cell r="BI1198">
            <v>-933333.33333333337</v>
          </cell>
          <cell r="BJ1198">
            <v>-308333.33333333331</v>
          </cell>
          <cell r="BK1198">
            <v>-100000</v>
          </cell>
          <cell r="BL1198">
            <v>-100000</v>
          </cell>
          <cell r="BM1198">
            <v>-100000</v>
          </cell>
          <cell r="BN1198">
            <v>-100000</v>
          </cell>
        </row>
        <row r="1199"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</row>
        <row r="1200">
          <cell r="BI1200">
            <v>-833333.33333333337</v>
          </cell>
          <cell r="BJ1200">
            <v>-833333.33333333337</v>
          </cell>
          <cell r="BK1200">
            <v>-833333.33333333337</v>
          </cell>
          <cell r="BL1200">
            <v>-833333.33333333337</v>
          </cell>
          <cell r="BM1200">
            <v>-833333.33333333337</v>
          </cell>
          <cell r="BN1200">
            <v>-833333.33333333337</v>
          </cell>
        </row>
        <row r="1201"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</row>
        <row r="1202"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</row>
        <row r="1203">
          <cell r="BI1203">
            <v>-35000000</v>
          </cell>
          <cell r="BJ1203">
            <v>-28750000</v>
          </cell>
          <cell r="BK1203">
            <v>-30291666.666666668</v>
          </cell>
          <cell r="BL1203">
            <v>-33791666.666666664</v>
          </cell>
          <cell r="BM1203">
            <v>-30541666.666666668</v>
          </cell>
          <cell r="BN1203">
            <v>-27000000</v>
          </cell>
        </row>
        <row r="1204">
          <cell r="BI1204">
            <v>-86833333.333333328</v>
          </cell>
          <cell r="BJ1204">
            <v>-68916666.666666672</v>
          </cell>
          <cell r="BK1204">
            <v>-59333333.333333336</v>
          </cell>
          <cell r="BL1204">
            <v>-63500000</v>
          </cell>
          <cell r="BM1204">
            <v>-74000000</v>
          </cell>
          <cell r="BN1204">
            <v>-86250000</v>
          </cell>
        </row>
        <row r="1205"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</row>
        <row r="1206">
          <cell r="BI1206">
            <v>-5264167.5095833335</v>
          </cell>
          <cell r="BJ1206">
            <v>-5435874.6154166665</v>
          </cell>
          <cell r="BK1206">
            <v>-5681847.1804166669</v>
          </cell>
          <cell r="BL1206">
            <v>-5825398.4862499991</v>
          </cell>
          <cell r="BM1206">
            <v>-5868354.1283333329</v>
          </cell>
          <cell r="BN1206">
            <v>-5936634.947916667</v>
          </cell>
        </row>
        <row r="1207">
          <cell r="BI1207">
            <v>-21338385.625833336</v>
          </cell>
          <cell r="BJ1207">
            <v>-21774332.54333334</v>
          </cell>
          <cell r="BK1207">
            <v>-22010922.116250001</v>
          </cell>
          <cell r="BL1207">
            <v>-21952793.982083332</v>
          </cell>
          <cell r="BM1207">
            <v>-21463270.322916668</v>
          </cell>
          <cell r="BN1207">
            <v>-20628424.325833332</v>
          </cell>
        </row>
        <row r="1208">
          <cell r="BI1208">
            <v>-915896.53791666671</v>
          </cell>
          <cell r="BJ1208">
            <v>-914993.54499999993</v>
          </cell>
          <cell r="BK1208">
            <v>-908258.08791666676</v>
          </cell>
          <cell r="BL1208">
            <v>-902286.07333333336</v>
          </cell>
          <cell r="BM1208">
            <v>-895586.93041666679</v>
          </cell>
          <cell r="BN1208">
            <v>-914556.86250000016</v>
          </cell>
        </row>
        <row r="1209">
          <cell r="BI1209">
            <v>-6581831.291666667</v>
          </cell>
          <cell r="BJ1209">
            <v>-6593478.083333333</v>
          </cell>
          <cell r="BK1209">
            <v>-6601022</v>
          </cell>
          <cell r="BL1209">
            <v>-6563520.125</v>
          </cell>
          <cell r="BM1209">
            <v>-6531107.208333333</v>
          </cell>
          <cell r="BN1209">
            <v>-6538354.333333333</v>
          </cell>
        </row>
        <row r="1210">
          <cell r="BI1210">
            <v>-8211439.6158333337</v>
          </cell>
          <cell r="BJ1210">
            <v>-8183136.1445833333</v>
          </cell>
          <cell r="BK1210">
            <v>-8157534.7275</v>
          </cell>
          <cell r="BL1210">
            <v>-8094170.1724999994</v>
          </cell>
          <cell r="BM1210">
            <v>-7957202.0558333322</v>
          </cell>
          <cell r="BN1210">
            <v>-7840123.7087499993</v>
          </cell>
        </row>
        <row r="1211">
          <cell r="BI1211">
            <v>-32251810.638333336</v>
          </cell>
          <cell r="BJ1211">
            <v>-32481799.663333338</v>
          </cell>
          <cell r="BK1211">
            <v>-32469422.726250004</v>
          </cell>
          <cell r="BL1211">
            <v>-31693240.743750006</v>
          </cell>
          <cell r="BM1211">
            <v>-30815856.19958334</v>
          </cell>
          <cell r="BN1211">
            <v>-29903395.03916667</v>
          </cell>
        </row>
        <row r="1212">
          <cell r="BI1212">
            <v>-266465.88750000001</v>
          </cell>
          <cell r="BJ1212">
            <v>-266464.52916666662</v>
          </cell>
          <cell r="BK1212">
            <v>-266691.37208333332</v>
          </cell>
          <cell r="BL1212">
            <v>-393339.8</v>
          </cell>
          <cell r="BM1212">
            <v>-534815.12374999991</v>
          </cell>
          <cell r="BN1212">
            <v>-549870.22083333333</v>
          </cell>
        </row>
        <row r="1213">
          <cell r="BI1213">
            <v>-15120600.945416668</v>
          </cell>
          <cell r="BJ1213">
            <v>-15078148.329583334</v>
          </cell>
          <cell r="BK1213">
            <v>-15178633.510416666</v>
          </cell>
          <cell r="BL1213">
            <v>-15137728.262083337</v>
          </cell>
          <cell r="BM1213">
            <v>-15008005.925833335</v>
          </cell>
          <cell r="BN1213">
            <v>-14861203.789583335</v>
          </cell>
        </row>
        <row r="1214">
          <cell r="BI1214">
            <v>-2585843.1199999996</v>
          </cell>
          <cell r="BJ1214">
            <v>-2688665.228333333</v>
          </cell>
          <cell r="BK1214">
            <v>-2788288.5879166671</v>
          </cell>
          <cell r="BL1214">
            <v>-2908861.6445833333</v>
          </cell>
          <cell r="BM1214">
            <v>-3008254.7666666671</v>
          </cell>
          <cell r="BN1214">
            <v>-3049137.5408333335</v>
          </cell>
        </row>
        <row r="1215"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</row>
        <row r="1216">
          <cell r="BI1216">
            <v>-17162.465833333332</v>
          </cell>
          <cell r="BJ1216">
            <v>-14042.0175</v>
          </cell>
          <cell r="BK1216">
            <v>-10921.569166666666</v>
          </cell>
          <cell r="BL1216">
            <v>-7801.1208333333334</v>
          </cell>
          <cell r="BM1216">
            <v>-4680.6724999999997</v>
          </cell>
          <cell r="BN1216">
            <v>-1560.2241666666666</v>
          </cell>
        </row>
        <row r="1217">
          <cell r="BI1217">
            <v>-860021.15500000014</v>
          </cell>
          <cell r="BJ1217">
            <v>-916134.06333333347</v>
          </cell>
          <cell r="BK1217">
            <v>-974267.75083333335</v>
          </cell>
          <cell r="BL1217">
            <v>-1034383.3070833334</v>
          </cell>
          <cell r="BM1217">
            <v>-1027745.4362499999</v>
          </cell>
          <cell r="BN1217">
            <v>-959510.98875000014</v>
          </cell>
        </row>
        <row r="1218">
          <cell r="BI1218">
            <v>-47635.127916666672</v>
          </cell>
          <cell r="BJ1218">
            <v>-47290.60125</v>
          </cell>
          <cell r="BK1218">
            <v>-47114.334583333337</v>
          </cell>
          <cell r="BL1218">
            <v>-46941.64208333334</v>
          </cell>
          <cell r="BM1218">
            <v>-46964.582499999997</v>
          </cell>
          <cell r="BN1218">
            <v>-46517.591250000005</v>
          </cell>
        </row>
        <row r="1219">
          <cell r="BI1219">
            <v>-372975.53541666665</v>
          </cell>
          <cell r="BJ1219">
            <v>-382800.44958333328</v>
          </cell>
          <cell r="BK1219">
            <v>-382767.08500000002</v>
          </cell>
          <cell r="BL1219">
            <v>-379952.04625000007</v>
          </cell>
          <cell r="BM1219">
            <v>-392518.76666666666</v>
          </cell>
          <cell r="BN1219">
            <v>-401298.67124999996</v>
          </cell>
        </row>
        <row r="1220">
          <cell r="BI1220">
            <v>-48.32</v>
          </cell>
          <cell r="BJ1220">
            <v>-48.32</v>
          </cell>
          <cell r="BK1220">
            <v>-48.32</v>
          </cell>
          <cell r="BL1220">
            <v>-48.32</v>
          </cell>
          <cell r="BM1220">
            <v>-59.56666666666667</v>
          </cell>
          <cell r="BN1220">
            <v>-70.563333333333333</v>
          </cell>
        </row>
        <row r="1221">
          <cell r="BI1221">
            <v>-576188.6066666668</v>
          </cell>
          <cell r="BJ1221">
            <v>-533851.28583333327</v>
          </cell>
          <cell r="BK1221">
            <v>-496618.99166666664</v>
          </cell>
          <cell r="BL1221">
            <v>-489213.18083333323</v>
          </cell>
          <cell r="BM1221">
            <v>-490074.06416666671</v>
          </cell>
          <cell r="BN1221">
            <v>-490556.03083333344</v>
          </cell>
        </row>
        <row r="1222"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</row>
        <row r="1223"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</row>
        <row r="1224">
          <cell r="BI1224">
            <v>-4286.8374999999996</v>
          </cell>
          <cell r="BJ1224">
            <v>-4285.2504166666668</v>
          </cell>
          <cell r="BK1224">
            <v>-4289.7966666666662</v>
          </cell>
          <cell r="BL1224">
            <v>-4883.5120833333331</v>
          </cell>
          <cell r="BM1224">
            <v>-5536.7804166666656</v>
          </cell>
          <cell r="BN1224">
            <v>-5616.440833333334</v>
          </cell>
        </row>
        <row r="1225"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</row>
        <row r="1226"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</row>
        <row r="1227"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</row>
        <row r="1228">
          <cell r="BI1228">
            <v>-9704612.8141666651</v>
          </cell>
          <cell r="BJ1228">
            <v>-9772111.7404166628</v>
          </cell>
          <cell r="BK1228">
            <v>-9827396.2320833337</v>
          </cell>
          <cell r="BL1228">
            <v>-9883466.0633333307</v>
          </cell>
          <cell r="BM1228">
            <v>-9995512.7816666644</v>
          </cell>
          <cell r="BN1228">
            <v>-10141099.812916666</v>
          </cell>
        </row>
        <row r="1229">
          <cell r="BI1229">
            <v>-757935.83333333337</v>
          </cell>
          <cell r="BJ1229">
            <v>-720781.33333333337</v>
          </cell>
          <cell r="BK1229">
            <v>-655698</v>
          </cell>
          <cell r="BL1229">
            <v>-590614.66666666663</v>
          </cell>
          <cell r="BM1229">
            <v>-525531.33333333337</v>
          </cell>
          <cell r="BN1229">
            <v>-460448</v>
          </cell>
        </row>
        <row r="1230">
          <cell r="BI1230">
            <v>-49796309.08291667</v>
          </cell>
          <cell r="BJ1230">
            <v>-51233859.769166656</v>
          </cell>
          <cell r="BK1230">
            <v>-52153023.657916665</v>
          </cell>
          <cell r="BL1230">
            <v>-52754886.46208334</v>
          </cell>
          <cell r="BM1230">
            <v>-52472296.756666668</v>
          </cell>
          <cell r="BN1230">
            <v>-51569037.260833345</v>
          </cell>
        </row>
        <row r="1231"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</row>
        <row r="1232">
          <cell r="BI1232">
            <v>-17215.333750000002</v>
          </cell>
          <cell r="BJ1232">
            <v>-13860.749583333336</v>
          </cell>
          <cell r="BK1232">
            <v>-10506.165416666667</v>
          </cell>
          <cell r="BL1232">
            <v>-7151.5812500000002</v>
          </cell>
          <cell r="BM1232">
            <v>-3796.9970833333332</v>
          </cell>
          <cell r="BN1232">
            <v>-1589.7787500000002</v>
          </cell>
        </row>
        <row r="1233"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</row>
        <row r="1234"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</row>
        <row r="1235">
          <cell r="BI1235">
            <v>-89.452499999999986</v>
          </cell>
          <cell r="BJ1235">
            <v>-89.452499999999986</v>
          </cell>
          <cell r="BK1235">
            <v>-89.452499999999986</v>
          </cell>
          <cell r="BL1235">
            <v>-106.58708333333333</v>
          </cell>
          <cell r="BM1235">
            <v>-124.54458333333332</v>
          </cell>
          <cell r="BN1235">
            <v>-125.36749999999999</v>
          </cell>
        </row>
        <row r="1236">
          <cell r="BI1236">
            <v>-2788.3224999999998</v>
          </cell>
          <cell r="BJ1236">
            <v>-2788.3224999999998</v>
          </cell>
          <cell r="BK1236">
            <v>-2788.3224999999998</v>
          </cell>
          <cell r="BL1236">
            <v>-3007.7570833333325</v>
          </cell>
          <cell r="BM1236">
            <v>-3710.3345833333333</v>
          </cell>
          <cell r="BN1236">
            <v>-4193.4775</v>
          </cell>
        </row>
        <row r="1237"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</row>
        <row r="1238"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</row>
        <row r="1239"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</row>
        <row r="1240"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</row>
        <row r="1241">
          <cell r="BM1241">
            <v>-13103.316666666666</v>
          </cell>
          <cell r="BN1241">
            <v>-43447.839583333327</v>
          </cell>
        </row>
        <row r="1242">
          <cell r="BI1242">
            <v>-365999.94</v>
          </cell>
          <cell r="BJ1242">
            <v>-365999.94</v>
          </cell>
          <cell r="BK1242">
            <v>-365999.94</v>
          </cell>
          <cell r="BL1242">
            <v>-365999.94</v>
          </cell>
          <cell r="BM1242">
            <v>-365999.94</v>
          </cell>
          <cell r="BN1242">
            <v>-350749.94249999995</v>
          </cell>
        </row>
        <row r="1243"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</row>
        <row r="1244"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</row>
        <row r="1245">
          <cell r="BI1245">
            <v>-10160193.828333331</v>
          </cell>
          <cell r="BJ1245">
            <v>-10206960.705833333</v>
          </cell>
          <cell r="BK1245">
            <v>-10250221.937916666</v>
          </cell>
          <cell r="BL1245">
            <v>-10257005.81916667</v>
          </cell>
          <cell r="BM1245">
            <v>-10193597.32625</v>
          </cell>
          <cell r="BN1245">
            <v>-10170804.405833334</v>
          </cell>
        </row>
        <row r="1246">
          <cell r="BI1246">
            <v>-8205150.7791666659</v>
          </cell>
          <cell r="BJ1246">
            <v>-8398382.878750002</v>
          </cell>
          <cell r="BK1246">
            <v>-8514681.4633333329</v>
          </cell>
          <cell r="BL1246">
            <v>-8550375.9145833328</v>
          </cell>
          <cell r="BM1246">
            <v>-8582124.097500002</v>
          </cell>
          <cell r="BN1246">
            <v>-8685646.6012499984</v>
          </cell>
        </row>
        <row r="1247">
          <cell r="BI1247">
            <v>-45111486.30166667</v>
          </cell>
          <cell r="BJ1247">
            <v>-45513838.356666677</v>
          </cell>
          <cell r="BK1247">
            <v>-45853696.921666674</v>
          </cell>
          <cell r="BL1247">
            <v>-45992955.619583331</v>
          </cell>
          <cell r="BM1247">
            <v>-46707650.564166673</v>
          </cell>
          <cell r="BN1247">
            <v>-48149306.984583341</v>
          </cell>
        </row>
        <row r="1248"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</row>
        <row r="1249"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</row>
        <row r="1250"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</row>
        <row r="1251"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</row>
        <row r="1252"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</row>
        <row r="1253"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</row>
        <row r="1254"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</row>
        <row r="1255"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</row>
        <row r="1256">
          <cell r="BI1256">
            <v>-5249412.4404166667</v>
          </cell>
          <cell r="BJ1256">
            <v>-5270887.270833333</v>
          </cell>
          <cell r="BK1256">
            <v>-5299994.7595833326</v>
          </cell>
          <cell r="BL1256">
            <v>-5239819.2641666671</v>
          </cell>
          <cell r="BM1256">
            <v>-5182200.1483333344</v>
          </cell>
          <cell r="BN1256">
            <v>-5221485.3979166672</v>
          </cell>
        </row>
        <row r="1257">
          <cell r="BI1257">
            <v>-1345435.7649999999</v>
          </cell>
          <cell r="BJ1257">
            <v>-1369959.2225000001</v>
          </cell>
          <cell r="BK1257">
            <v>-1398912.000416667</v>
          </cell>
          <cell r="BL1257">
            <v>-1305616.6787500002</v>
          </cell>
          <cell r="BM1257">
            <v>-1207502.0937500002</v>
          </cell>
          <cell r="BN1257">
            <v>-1237947.9633333334</v>
          </cell>
        </row>
        <row r="1258"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</row>
        <row r="1259">
          <cell r="BI1259">
            <v>-661.44333333333327</v>
          </cell>
          <cell r="BJ1259">
            <v>-661.44333333333327</v>
          </cell>
          <cell r="BK1259">
            <v>-661.44333333333327</v>
          </cell>
          <cell r="BL1259">
            <v>-661.44333333333327</v>
          </cell>
          <cell r="BM1259">
            <v>-821.3458333333333</v>
          </cell>
          <cell r="BN1259">
            <v>-980.87333333333333</v>
          </cell>
        </row>
        <row r="1260">
          <cell r="BI1260">
            <v>-36537.081666666672</v>
          </cell>
          <cell r="BJ1260">
            <v>-36737.980000000003</v>
          </cell>
          <cell r="BK1260">
            <v>-37070.014999999999</v>
          </cell>
          <cell r="BL1260">
            <v>-43583.185000000005</v>
          </cell>
          <cell r="BM1260">
            <v>-52609.348750000005</v>
          </cell>
          <cell r="BN1260">
            <v>-62803.469166666669</v>
          </cell>
        </row>
        <row r="1261"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</row>
        <row r="1262">
          <cell r="BI1262">
            <v>280252.06958333333</v>
          </cell>
          <cell r="BJ1262">
            <v>280900.24583333335</v>
          </cell>
          <cell r="BK1262">
            <v>281416.95583333325</v>
          </cell>
          <cell r="BL1262">
            <v>282181.29749999993</v>
          </cell>
          <cell r="BM1262">
            <v>250918.66</v>
          </cell>
          <cell r="BN1262">
            <v>219301.45166666663</v>
          </cell>
        </row>
        <row r="1263">
          <cell r="BI1263">
            <v>103762.08</v>
          </cell>
          <cell r="BJ1263">
            <v>103863.07041666667</v>
          </cell>
          <cell r="BK1263">
            <v>103816.86</v>
          </cell>
          <cell r="BL1263">
            <v>103860.59333333334</v>
          </cell>
          <cell r="BM1263">
            <v>102429.31708333334</v>
          </cell>
          <cell r="BN1263">
            <v>100778.97000000002</v>
          </cell>
        </row>
        <row r="1264">
          <cell r="BI1264">
            <v>64814.127500000002</v>
          </cell>
          <cell r="BJ1264">
            <v>58116.080416666671</v>
          </cell>
          <cell r="BK1264">
            <v>51426.096666666679</v>
          </cell>
          <cell r="BL1264">
            <v>55764.419166666667</v>
          </cell>
          <cell r="BM1264">
            <v>65835.84083333335</v>
          </cell>
          <cell r="BN1264">
            <v>71303.785833333342</v>
          </cell>
        </row>
        <row r="1265">
          <cell r="BI1265">
            <v>4176.873333333333</v>
          </cell>
          <cell r="BJ1265">
            <v>4177.4237500000008</v>
          </cell>
          <cell r="BK1265">
            <v>4175.7216666666673</v>
          </cell>
          <cell r="BL1265">
            <v>4148.2016666666668</v>
          </cell>
          <cell r="BM1265">
            <v>4579.9566666666669</v>
          </cell>
          <cell r="BN1265">
            <v>5033.7220833333331</v>
          </cell>
        </row>
        <row r="1266">
          <cell r="BI1266">
            <v>51470.000416666655</v>
          </cell>
          <cell r="BJ1266">
            <v>45080.950000000004</v>
          </cell>
          <cell r="BK1266">
            <v>38672.531666666669</v>
          </cell>
          <cell r="BL1266">
            <v>35511.699166666665</v>
          </cell>
          <cell r="BM1266">
            <v>38931.499166666676</v>
          </cell>
          <cell r="BN1266">
            <v>42364.420416666668</v>
          </cell>
        </row>
        <row r="1267">
          <cell r="BI1267">
            <v>-12921.386249999998</v>
          </cell>
          <cell r="BJ1267">
            <v>-13390.399583333334</v>
          </cell>
          <cell r="BK1267">
            <v>-13846.283333333333</v>
          </cell>
          <cell r="BL1267">
            <v>-14302.225</v>
          </cell>
          <cell r="BM1267">
            <v>-14733.191666666664</v>
          </cell>
          <cell r="BN1267">
            <v>-15136.108333333332</v>
          </cell>
        </row>
        <row r="1268"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</row>
        <row r="1269">
          <cell r="BI1269">
            <v>-2215608.75</v>
          </cell>
          <cell r="BJ1269">
            <v>-2215608.75</v>
          </cell>
          <cell r="BK1269">
            <v>-2215317.0833333335</v>
          </cell>
          <cell r="BL1269">
            <v>-2214733.75</v>
          </cell>
          <cell r="BM1269">
            <v>-2214077.5416666665</v>
          </cell>
          <cell r="BN1269">
            <v>-2213311.9791666665</v>
          </cell>
        </row>
        <row r="1270">
          <cell r="BI1270">
            <v>107.20083333333334</v>
          </cell>
          <cell r="BJ1270">
            <v>107.20083333333334</v>
          </cell>
          <cell r="BK1270">
            <v>107.20083333333334</v>
          </cell>
          <cell r="BL1270">
            <v>107.20083333333334</v>
          </cell>
          <cell r="BM1270">
            <v>107.20083333333334</v>
          </cell>
          <cell r="BN1270">
            <v>107.20083333333334</v>
          </cell>
        </row>
        <row r="1271"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</row>
        <row r="1272"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</row>
        <row r="1273">
          <cell r="BI1273">
            <v>-31033104.205833334</v>
          </cell>
          <cell r="BJ1273">
            <v>-30319834.689999998</v>
          </cell>
          <cell r="BK1273">
            <v>-33065753.326666668</v>
          </cell>
          <cell r="BL1273">
            <v>-36061683.862500004</v>
          </cell>
          <cell r="BM1273">
            <v>-35299367.522083335</v>
          </cell>
          <cell r="BN1273">
            <v>-34641970.206666671</v>
          </cell>
        </row>
        <row r="1274"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</row>
        <row r="1275">
          <cell r="BI1275">
            <v>-3093678.2174999998</v>
          </cell>
          <cell r="BJ1275">
            <v>-3181640.6587499999</v>
          </cell>
          <cell r="BK1275">
            <v>-3585935.6675000004</v>
          </cell>
          <cell r="BL1275">
            <v>-4080083.5400000005</v>
          </cell>
          <cell r="BM1275">
            <v>-4226066.8145833341</v>
          </cell>
          <cell r="BN1275">
            <v>-4291505.7733333344</v>
          </cell>
        </row>
        <row r="1276"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</row>
        <row r="1277">
          <cell r="BI1277">
            <v>-136698.56333333332</v>
          </cell>
          <cell r="BJ1277">
            <v>-136772.70833333331</v>
          </cell>
          <cell r="BK1277">
            <v>-135096.90916666665</v>
          </cell>
          <cell r="BL1277">
            <v>-134251.24541666667</v>
          </cell>
          <cell r="BM1277">
            <v>-140121.41958333334</v>
          </cell>
          <cell r="BN1277">
            <v>-146639.50749999998</v>
          </cell>
        </row>
        <row r="1278">
          <cell r="BI1278">
            <v>-19655.793750000001</v>
          </cell>
          <cell r="BJ1278">
            <v>-18233.859583333335</v>
          </cell>
          <cell r="BK1278">
            <v>-16724.338333333333</v>
          </cell>
          <cell r="BL1278">
            <v>-16378.625</v>
          </cell>
          <cell r="BM1278">
            <v>-16592.995833333334</v>
          </cell>
          <cell r="BN1278">
            <v>-16629.065833333338</v>
          </cell>
        </row>
        <row r="1279">
          <cell r="BI1279">
            <v>-26238.194166666664</v>
          </cell>
          <cell r="BJ1279">
            <v>-26701.544999999995</v>
          </cell>
          <cell r="BK1279">
            <v>-26701.544999999995</v>
          </cell>
          <cell r="BL1279">
            <v>-26701.544999999995</v>
          </cell>
          <cell r="BM1279">
            <v>-26701.544999999995</v>
          </cell>
          <cell r="BN1279">
            <v>-26802.609166666673</v>
          </cell>
        </row>
        <row r="1280">
          <cell r="BI1280">
            <v>-4244.1116666666667</v>
          </cell>
          <cell r="BJ1280">
            <v>-4244.1116666666667</v>
          </cell>
          <cell r="BK1280">
            <v>-4244.1116666666667</v>
          </cell>
          <cell r="BL1280">
            <v>-4244.1116666666667</v>
          </cell>
          <cell r="BM1280">
            <v>-5290.6220833333327</v>
          </cell>
          <cell r="BN1280">
            <v>-6337.1324999999997</v>
          </cell>
        </row>
        <row r="1281">
          <cell r="BI1281">
            <v>-83092.891250000001</v>
          </cell>
          <cell r="BJ1281">
            <v>-83307.671666666676</v>
          </cell>
          <cell r="BK1281">
            <v>-83316.205000000002</v>
          </cell>
          <cell r="BL1281">
            <v>-97290.933333333334</v>
          </cell>
          <cell r="BM1281">
            <v>-114124.7</v>
          </cell>
          <cell r="BN1281">
            <v>-129930.01291666667</v>
          </cell>
        </row>
        <row r="1282">
          <cell r="BI1282">
            <v>-9577.0341666666664</v>
          </cell>
          <cell r="BJ1282">
            <v>-9568.8529166666667</v>
          </cell>
          <cell r="BK1282">
            <v>-9560.6716666666671</v>
          </cell>
          <cell r="BL1282">
            <v>-11407.19375</v>
          </cell>
          <cell r="BM1282">
            <v>-13788.570833333331</v>
          </cell>
          <cell r="BN1282">
            <v>-16234.506249999999</v>
          </cell>
        </row>
        <row r="1283"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</row>
        <row r="1284"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</row>
        <row r="1285">
          <cell r="BI1285">
            <v>7924.4854166666673</v>
          </cell>
          <cell r="BJ1285">
            <v>8394.907916666667</v>
          </cell>
          <cell r="BK1285">
            <v>8732.9404166666664</v>
          </cell>
          <cell r="BL1285">
            <v>8969.0683333333309</v>
          </cell>
          <cell r="BM1285">
            <v>9508.0729166666661</v>
          </cell>
          <cell r="BN1285">
            <v>10039.630000000001</v>
          </cell>
        </row>
        <row r="1286">
          <cell r="BI1286">
            <v>-10544.248333333333</v>
          </cell>
          <cell r="BJ1286">
            <v>-10694.79125</v>
          </cell>
          <cell r="BK1286">
            <v>-9464.3337499999998</v>
          </cell>
          <cell r="BL1286">
            <v>-8039.2754166666673</v>
          </cell>
          <cell r="BM1286">
            <v>-7847.7662500000006</v>
          </cell>
          <cell r="BN1286">
            <v>-6793.1616666666669</v>
          </cell>
        </row>
        <row r="1287">
          <cell r="BI1287">
            <v>-8732.4845833333329</v>
          </cell>
          <cell r="BJ1287">
            <v>-8187.0008333333326</v>
          </cell>
          <cell r="BK1287">
            <v>-7601.6179166666661</v>
          </cell>
          <cell r="BL1287">
            <v>-7134.9233333333332</v>
          </cell>
          <cell r="BM1287">
            <v>-6841.28125</v>
          </cell>
          <cell r="BN1287">
            <v>-6479.3912499999997</v>
          </cell>
        </row>
        <row r="1288">
          <cell r="BI1288">
            <v>128223.33916666669</v>
          </cell>
          <cell r="BJ1288">
            <v>120471.59541666669</v>
          </cell>
          <cell r="BK1288">
            <v>111144.52500000001</v>
          </cell>
          <cell r="BL1288">
            <v>120411.12541666669</v>
          </cell>
          <cell r="BM1288">
            <v>131927.88583333333</v>
          </cell>
          <cell r="BN1288">
            <v>130745.47583333333</v>
          </cell>
        </row>
        <row r="1289">
          <cell r="BI1289">
            <v>-484.29166666666669</v>
          </cell>
          <cell r="BJ1289">
            <v>-484.29166666666669</v>
          </cell>
          <cell r="BK1289">
            <v>-484.29166666666669</v>
          </cell>
          <cell r="BL1289">
            <v>-490</v>
          </cell>
          <cell r="BM1289">
            <v>-546</v>
          </cell>
          <cell r="BN1289">
            <v>-596.29166666666663</v>
          </cell>
        </row>
        <row r="1290">
          <cell r="BI1290">
            <v>1109.6970833333332</v>
          </cell>
          <cell r="BJ1290">
            <v>1997.4458333333332</v>
          </cell>
          <cell r="BK1290">
            <v>2888.7916666666665</v>
          </cell>
          <cell r="BL1290">
            <v>3285.9824999999996</v>
          </cell>
          <cell r="BM1290">
            <v>3132.3829166666669</v>
          </cell>
          <cell r="BN1290">
            <v>3334.0029166666668</v>
          </cell>
        </row>
        <row r="1291">
          <cell r="BI1291">
            <v>239.56083333333336</v>
          </cell>
          <cell r="BJ1291">
            <v>223.59333333333336</v>
          </cell>
          <cell r="BK1291">
            <v>225.26833333333335</v>
          </cell>
          <cell r="BL1291">
            <v>209.30083333333337</v>
          </cell>
          <cell r="BM1291">
            <v>176.24916666666664</v>
          </cell>
          <cell r="BN1291">
            <v>143.19749999999999</v>
          </cell>
        </row>
        <row r="1292">
          <cell r="BI1292">
            <v>-33228.3125</v>
          </cell>
          <cell r="BJ1292">
            <v>-30499.697499999998</v>
          </cell>
          <cell r="BK1292">
            <v>-24970.930000000004</v>
          </cell>
          <cell r="BL1292">
            <v>-24440.702499999999</v>
          </cell>
          <cell r="BM1292">
            <v>-23879.255416666667</v>
          </cell>
          <cell r="BN1292">
            <v>-22229.798333333329</v>
          </cell>
        </row>
        <row r="1293">
          <cell r="BI1293">
            <v>471567.88541666669</v>
          </cell>
          <cell r="BJ1293">
            <v>413027.1958333333</v>
          </cell>
          <cell r="BK1293">
            <v>353633.4383333333</v>
          </cell>
          <cell r="BL1293">
            <v>354676.1333333333</v>
          </cell>
          <cell r="BM1293">
            <v>351561.7866666668</v>
          </cell>
          <cell r="BN1293">
            <v>347475.56291666679</v>
          </cell>
        </row>
        <row r="1294"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</row>
        <row r="1295"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</row>
        <row r="1296"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</row>
        <row r="1297">
          <cell r="BI1297">
            <v>-22897785.219999999</v>
          </cell>
          <cell r="BJ1297">
            <v>-22897785.219999999</v>
          </cell>
          <cell r="BK1297">
            <v>-22897785.219999999</v>
          </cell>
          <cell r="BL1297">
            <v>-22897785.219999999</v>
          </cell>
          <cell r="BM1297">
            <v>-22897785.219999999</v>
          </cell>
          <cell r="BN1297">
            <v>-22885285.219999999</v>
          </cell>
        </row>
        <row r="1298">
          <cell r="BI1298">
            <v>-15079.525</v>
          </cell>
          <cell r="BJ1298">
            <v>-11309.643749999997</v>
          </cell>
          <cell r="BK1298">
            <v>-61299.381249999999</v>
          </cell>
          <cell r="BL1298">
            <v>-158710.01708333334</v>
          </cell>
          <cell r="BM1298">
            <v>-246012.05125000002</v>
          </cell>
          <cell r="BN1298">
            <v>-315344.37625000003</v>
          </cell>
        </row>
        <row r="1299"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</row>
        <row r="1300">
          <cell r="BI1300">
            <v>-1887746.6162500002</v>
          </cell>
          <cell r="BJ1300">
            <v>-2005415.5475000003</v>
          </cell>
          <cell r="BK1300">
            <v>-2127762.5537500004</v>
          </cell>
          <cell r="BL1300">
            <v>-2253459.5287500001</v>
          </cell>
          <cell r="BM1300">
            <v>-2378110.0545833334</v>
          </cell>
          <cell r="BN1300">
            <v>-2472594.2879166668</v>
          </cell>
        </row>
        <row r="1301"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</row>
        <row r="1302"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</row>
        <row r="1303"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</row>
        <row r="1304">
          <cell r="BI1304">
            <v>-8330162.7025000006</v>
          </cell>
          <cell r="BJ1304">
            <v>-8345634.4229166657</v>
          </cell>
          <cell r="BK1304">
            <v>-8348927.8462500004</v>
          </cell>
          <cell r="BL1304">
            <v>-8347865.3875000002</v>
          </cell>
          <cell r="BM1304">
            <v>-8346755.2408333337</v>
          </cell>
          <cell r="BN1304">
            <v>-8348080.8200000003</v>
          </cell>
        </row>
        <row r="1305">
          <cell r="BI1305">
            <v>-17126438.860416666</v>
          </cell>
          <cell r="BJ1305">
            <v>-17345006.458749998</v>
          </cell>
          <cell r="BK1305">
            <v>-17547302.216666665</v>
          </cell>
          <cell r="BL1305">
            <v>-17745586.528333332</v>
          </cell>
          <cell r="BM1305">
            <v>-17945928.063333329</v>
          </cell>
          <cell r="BN1305">
            <v>-18134170.713333335</v>
          </cell>
        </row>
        <row r="1306"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</row>
        <row r="1307">
          <cell r="BI1307">
            <v>-500</v>
          </cell>
          <cell r="BJ1307">
            <v>-500</v>
          </cell>
          <cell r="BK1307">
            <v>-500</v>
          </cell>
          <cell r="BL1307">
            <v>-500</v>
          </cell>
          <cell r="BM1307">
            <v>-500</v>
          </cell>
          <cell r="BN1307">
            <v>-500</v>
          </cell>
        </row>
        <row r="1308"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</row>
        <row r="1309"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</row>
        <row r="1310">
          <cell r="BI1310">
            <v>-3716997.5558333336</v>
          </cell>
          <cell r="BJ1310">
            <v>-3732076.8574999999</v>
          </cell>
          <cell r="BK1310">
            <v>-3750233.6541666663</v>
          </cell>
          <cell r="BL1310">
            <v>-3760585.0429166663</v>
          </cell>
          <cell r="BM1310">
            <v>-3780260.0212500007</v>
          </cell>
          <cell r="BN1310">
            <v>-3786581.9483333337</v>
          </cell>
        </row>
        <row r="1311">
          <cell r="BI1311">
            <v>-1388155.4012499999</v>
          </cell>
          <cell r="BJ1311">
            <v>-1375675.1945833333</v>
          </cell>
          <cell r="BK1311">
            <v>-1353777.1058333332</v>
          </cell>
          <cell r="BL1311">
            <v>-1334980.8595833334</v>
          </cell>
          <cell r="BM1311">
            <v>-1356224.1637500001</v>
          </cell>
          <cell r="BN1311">
            <v>-1369109.3704166666</v>
          </cell>
        </row>
        <row r="1312"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</row>
        <row r="1313">
          <cell r="BI1313">
            <v>75728564.250833333</v>
          </cell>
          <cell r="BJ1313">
            <v>77729961.580833331</v>
          </cell>
          <cell r="BK1313">
            <v>77249806.002083331</v>
          </cell>
          <cell r="BL1313">
            <v>74102821.41791667</v>
          </cell>
          <cell r="BM1313">
            <v>69803737.953749999</v>
          </cell>
          <cell r="BN1313">
            <v>66337044.002083331</v>
          </cell>
        </row>
        <row r="1314">
          <cell r="BI1314">
            <v>17340819.602083344</v>
          </cell>
          <cell r="BJ1314">
            <v>17742819.439583343</v>
          </cell>
          <cell r="BK1314">
            <v>16099620.414583342</v>
          </cell>
          <cell r="BL1314">
            <v>12394791.633333342</v>
          </cell>
          <cell r="BM1314">
            <v>8677684.3979166728</v>
          </cell>
          <cell r="BN1314">
            <v>6226690.1395833381</v>
          </cell>
        </row>
        <row r="1315"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</row>
        <row r="1316"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</row>
        <row r="1317">
          <cell r="BI1317">
            <v>-567.15208333333328</v>
          </cell>
          <cell r="BJ1317">
            <v>-563.76208333333341</v>
          </cell>
          <cell r="BK1317">
            <v>-555.14375000000007</v>
          </cell>
          <cell r="BL1317">
            <v>-540.95458333333329</v>
          </cell>
          <cell r="BM1317">
            <v>-521.1945833333333</v>
          </cell>
          <cell r="BN1317">
            <v>-496.20625000000001</v>
          </cell>
        </row>
        <row r="1318">
          <cell r="BI1318">
            <v>-148641.96416666667</v>
          </cell>
          <cell r="BJ1318">
            <v>-148620.05125000002</v>
          </cell>
          <cell r="BK1318">
            <v>-148591.67458333334</v>
          </cell>
          <cell r="BL1318">
            <v>-160666.02166666667</v>
          </cell>
          <cell r="BM1318">
            <v>-174306.21499999997</v>
          </cell>
          <cell r="BN1318">
            <v>-165298.71666666665</v>
          </cell>
        </row>
        <row r="1319"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</row>
        <row r="1320"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</row>
        <row r="1321"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</row>
        <row r="1322">
          <cell r="BI1322">
            <v>-22667141.66333333</v>
          </cell>
          <cell r="BJ1322">
            <v>-22664279.381249998</v>
          </cell>
          <cell r="BK1322">
            <v>-22219927.252083331</v>
          </cell>
          <cell r="BL1322">
            <v>-21840087.164583333</v>
          </cell>
          <cell r="BM1322">
            <v>-22011923.622500002</v>
          </cell>
          <cell r="BN1322">
            <v>-22239562.079583332</v>
          </cell>
        </row>
        <row r="1323">
          <cell r="BI1323">
            <v>-6262982.0899999989</v>
          </cell>
          <cell r="BJ1323">
            <v>-6171546.9383333325</v>
          </cell>
          <cell r="BK1323">
            <v>-6051534.0366666662</v>
          </cell>
          <cell r="BL1323">
            <v>-5917334.7600000007</v>
          </cell>
          <cell r="BM1323">
            <v>-5822512.4141666666</v>
          </cell>
          <cell r="BN1323">
            <v>-5769576.8741666665</v>
          </cell>
        </row>
        <row r="1324">
          <cell r="BI1324">
            <v>-241386.41041666665</v>
          </cell>
          <cell r="BJ1324">
            <v>-244014.33333333334</v>
          </cell>
          <cell r="BK1324">
            <v>-247096.50208333335</v>
          </cell>
          <cell r="BL1324">
            <v>-248796.96291666667</v>
          </cell>
          <cell r="BM1324">
            <v>-248940.25708333333</v>
          </cell>
          <cell r="BN1324">
            <v>-249018.44833333336</v>
          </cell>
        </row>
        <row r="1325">
          <cell r="BI1325">
            <v>82825.536666666667</v>
          </cell>
          <cell r="BJ1325">
            <v>83057.411666666667</v>
          </cell>
          <cell r="BK1325">
            <v>83410.244999999995</v>
          </cell>
          <cell r="BL1325">
            <v>84087.328333333309</v>
          </cell>
          <cell r="BM1325">
            <v>83738.626666666663</v>
          </cell>
          <cell r="BN1325">
            <v>82226.765000000014</v>
          </cell>
        </row>
        <row r="1326">
          <cell r="BI1326">
            <v>-863546.82416666672</v>
          </cell>
          <cell r="BJ1326">
            <v>-732812.99083333334</v>
          </cell>
          <cell r="BK1326">
            <v>-593082.65749999997</v>
          </cell>
          <cell r="BL1326">
            <v>-475985.90749999997</v>
          </cell>
          <cell r="BM1326">
            <v>-399674.69916666666</v>
          </cell>
          <cell r="BN1326">
            <v>-334169.11583333334</v>
          </cell>
        </row>
        <row r="1327">
          <cell r="BI1327">
            <v>-12678689.011249997</v>
          </cell>
          <cell r="BJ1327">
            <v>-12828442.419999996</v>
          </cell>
          <cell r="BK1327">
            <v>-12737576.715416668</v>
          </cell>
          <cell r="BL1327">
            <v>-12632312.1425</v>
          </cell>
          <cell r="BM1327">
            <v>-12787271.91666667</v>
          </cell>
          <cell r="BN1327">
            <v>-12975739.977500001</v>
          </cell>
        </row>
        <row r="1328"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</row>
        <row r="1329">
          <cell r="BI1329">
            <v>-7389510.9020833336</v>
          </cell>
          <cell r="BJ1329">
            <v>-7407623.9891666668</v>
          </cell>
          <cell r="BK1329">
            <v>-7433722.6641666666</v>
          </cell>
          <cell r="BL1329">
            <v>-7461882.8787499992</v>
          </cell>
          <cell r="BM1329">
            <v>-7484393.2295833342</v>
          </cell>
          <cell r="BN1329">
            <v>-7508214.9333333336</v>
          </cell>
        </row>
        <row r="1330"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</row>
        <row r="1331">
          <cell r="BI1331">
            <v>-480146.16583333333</v>
          </cell>
          <cell r="BJ1331">
            <v>-478070.97125</v>
          </cell>
          <cell r="BK1331">
            <v>-474529.85416666669</v>
          </cell>
          <cell r="BL1331">
            <v>-464635.7820833333</v>
          </cell>
          <cell r="BM1331">
            <v>-448388.75499999995</v>
          </cell>
          <cell r="BN1331">
            <v>-430675.80541666667</v>
          </cell>
        </row>
        <row r="1332">
          <cell r="BI1332">
            <v>-11.101666666666667</v>
          </cell>
          <cell r="BJ1332">
            <v>-11.101666666666667</v>
          </cell>
          <cell r="BK1332">
            <v>-11.101666666666667</v>
          </cell>
          <cell r="BL1332">
            <v>-11.101666666666667</v>
          </cell>
          <cell r="BM1332">
            <v>-11.101666666666667</v>
          </cell>
          <cell r="BN1332">
            <v>-11.101666666666667</v>
          </cell>
        </row>
        <row r="1333">
          <cell r="BI1333">
            <v>1004169</v>
          </cell>
          <cell r="BJ1333">
            <v>1081332.2916666667</v>
          </cell>
          <cell r="BK1333">
            <v>1139194.5416666667</v>
          </cell>
          <cell r="BL1333">
            <v>1175060.5416666667</v>
          </cell>
          <cell r="BM1333">
            <v>1228864.625</v>
          </cell>
          <cell r="BN1333">
            <v>1236252.0416666667</v>
          </cell>
        </row>
        <row r="1334">
          <cell r="BI1334">
            <v>-6338583.13375</v>
          </cell>
          <cell r="BJ1334">
            <v>-6366567.8366666669</v>
          </cell>
          <cell r="BK1334">
            <v>-6402223.1720833331</v>
          </cell>
          <cell r="BL1334">
            <v>-6408613.5020833341</v>
          </cell>
          <cell r="BM1334">
            <v>-6408158.8258333327</v>
          </cell>
          <cell r="BN1334">
            <v>-6453029.7579166656</v>
          </cell>
        </row>
        <row r="1335">
          <cell r="BI1335">
            <v>-3223990.6170833334</v>
          </cell>
          <cell r="BJ1335">
            <v>-3221942.7679166663</v>
          </cell>
          <cell r="BK1335">
            <v>-3218236.7554166671</v>
          </cell>
          <cell r="BL1335">
            <v>-3202265.3920833333</v>
          </cell>
          <cell r="BM1335">
            <v>-3189986.487083334</v>
          </cell>
          <cell r="BN1335">
            <v>-3205422.8195833336</v>
          </cell>
        </row>
        <row r="1336">
          <cell r="BI1336">
            <v>-4007205.7845833339</v>
          </cell>
          <cell r="BJ1336">
            <v>-4008417.5508333333</v>
          </cell>
          <cell r="BK1336">
            <v>-4009919.0658333339</v>
          </cell>
          <cell r="BL1336">
            <v>-4003191.2349999999</v>
          </cell>
          <cell r="BM1336">
            <v>-3998917.8804166666</v>
          </cell>
          <cell r="BN1336">
            <v>-4015548.0591666661</v>
          </cell>
        </row>
        <row r="1337"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</row>
        <row r="1338"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</row>
        <row r="1339">
          <cell r="BI1339">
            <v>-309433.48625000002</v>
          </cell>
          <cell r="BJ1339">
            <v>-313327.70291666669</v>
          </cell>
          <cell r="BK1339">
            <v>-277251.52958333335</v>
          </cell>
          <cell r="BL1339">
            <v>-242212.29833333334</v>
          </cell>
          <cell r="BM1339">
            <v>-274971.88250000001</v>
          </cell>
          <cell r="BN1339">
            <v>-327511.69125000003</v>
          </cell>
        </row>
        <row r="1340"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</row>
        <row r="1341">
          <cell r="BI1341">
            <v>-73269.193333333344</v>
          </cell>
          <cell r="BJ1341">
            <v>-73866.545833333337</v>
          </cell>
          <cell r="BK1341">
            <v>-72555.698333333319</v>
          </cell>
          <cell r="BL1341">
            <v>-71355.584166666653</v>
          </cell>
          <cell r="BM1341">
            <v>-72514.189166666663</v>
          </cell>
          <cell r="BN1341">
            <v>-70583.360833333325</v>
          </cell>
        </row>
        <row r="1342"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</row>
        <row r="1343">
          <cell r="BI1343">
            <v>-24652.946249999997</v>
          </cell>
          <cell r="BJ1343">
            <v>-24781.153333333332</v>
          </cell>
          <cell r="BK1343">
            <v>-24940.30708333333</v>
          </cell>
          <cell r="BL1343">
            <v>-25165.165833333333</v>
          </cell>
          <cell r="BM1343">
            <v>-25235.758749999997</v>
          </cell>
          <cell r="BN1343">
            <v>-25260.12125</v>
          </cell>
        </row>
        <row r="1344"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</row>
        <row r="1345"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</row>
        <row r="1346">
          <cell r="BI1346">
            <v>-40259.80291666666</v>
          </cell>
          <cell r="BJ1346">
            <v>-40044.047499999993</v>
          </cell>
          <cell r="BK1346">
            <v>-39775.219999999994</v>
          </cell>
          <cell r="BL1346">
            <v>-39607.315416666665</v>
          </cell>
          <cell r="BM1346">
            <v>-39533.232499999998</v>
          </cell>
          <cell r="BN1346">
            <v>-39424.20749999999</v>
          </cell>
        </row>
        <row r="1347"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</row>
        <row r="1348">
          <cell r="BI1348">
            <v>-697812.5</v>
          </cell>
          <cell r="BJ1348">
            <v>-697812.5</v>
          </cell>
          <cell r="BK1348">
            <v>-697812.5</v>
          </cell>
          <cell r="BL1348">
            <v>-697812.5</v>
          </cell>
          <cell r="BM1348">
            <v>-697812.5</v>
          </cell>
          <cell r="BN1348">
            <v>-697812.5</v>
          </cell>
        </row>
        <row r="1349"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</row>
        <row r="1350">
          <cell r="BI1350">
            <v>-51225</v>
          </cell>
          <cell r="BJ1350">
            <v>-51225</v>
          </cell>
          <cell r="BK1350">
            <v>-51225</v>
          </cell>
          <cell r="BL1350">
            <v>-51225</v>
          </cell>
          <cell r="BM1350">
            <v>-51225</v>
          </cell>
          <cell r="BN1350">
            <v>-51225</v>
          </cell>
        </row>
        <row r="1351"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</row>
        <row r="1352"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</row>
        <row r="1353"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</row>
        <row r="1354"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</row>
        <row r="1355">
          <cell r="BI1355">
            <v>-172500</v>
          </cell>
          <cell r="BJ1355">
            <v>-172500</v>
          </cell>
          <cell r="BK1355">
            <v>-172500</v>
          </cell>
          <cell r="BL1355">
            <v>-172500</v>
          </cell>
          <cell r="BM1355">
            <v>-172500</v>
          </cell>
          <cell r="BN1355">
            <v>-172500</v>
          </cell>
        </row>
        <row r="1356"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</row>
        <row r="1357"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</row>
        <row r="1358"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</row>
        <row r="1359"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</row>
        <row r="1360"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</row>
        <row r="1361">
          <cell r="BI1361">
            <v>-124599.99083333334</v>
          </cell>
          <cell r="BJ1361">
            <v>-124599.98916666668</v>
          </cell>
          <cell r="BK1361">
            <v>-118543.04416666667</v>
          </cell>
          <cell r="BL1361">
            <v>-104698.60041666667</v>
          </cell>
          <cell r="BM1361">
            <v>-87393.045833333323</v>
          </cell>
          <cell r="BN1361">
            <v>-77009.713749999995</v>
          </cell>
        </row>
        <row r="1362">
          <cell r="BI1362">
            <v>-183750</v>
          </cell>
          <cell r="BJ1362">
            <v>-183750</v>
          </cell>
          <cell r="BK1362">
            <v>-183750</v>
          </cell>
          <cell r="BL1362">
            <v>-183750</v>
          </cell>
          <cell r="BM1362">
            <v>-183750</v>
          </cell>
          <cell r="BN1362">
            <v>-183750</v>
          </cell>
        </row>
        <row r="1363">
          <cell r="BI1363">
            <v>-36800.009166666663</v>
          </cell>
          <cell r="BJ1363">
            <v>-36800.010833333334</v>
          </cell>
          <cell r="BK1363">
            <v>-36800.012499999997</v>
          </cell>
          <cell r="BL1363">
            <v>-36800.014166666668</v>
          </cell>
          <cell r="BM1363">
            <v>-36800.015833333331</v>
          </cell>
          <cell r="BN1363">
            <v>-36800.017499999994</v>
          </cell>
        </row>
        <row r="1364">
          <cell r="BI1364">
            <v>-23066.145833333332</v>
          </cell>
          <cell r="BJ1364">
            <v>-20311.979166666668</v>
          </cell>
          <cell r="BK1364">
            <v>-16180.729166666666</v>
          </cell>
          <cell r="BL1364">
            <v>-10672.395833333334</v>
          </cell>
          <cell r="BM1364">
            <v>-3786.9791666666665</v>
          </cell>
          <cell r="BN1364">
            <v>0</v>
          </cell>
        </row>
        <row r="1365">
          <cell r="BI1365">
            <v>-38501.73333333333</v>
          </cell>
          <cell r="BJ1365">
            <v>-33904.511250000003</v>
          </cell>
          <cell r="BK1365">
            <v>-27008.678333333333</v>
          </cell>
          <cell r="BL1365">
            <v>-17814.234583333335</v>
          </cell>
          <cell r="BM1365">
            <v>-6321.18</v>
          </cell>
          <cell r="BN1365">
            <v>0</v>
          </cell>
        </row>
        <row r="1366">
          <cell r="BI1366">
            <v>-268125</v>
          </cell>
          <cell r="BJ1366">
            <v>-268125</v>
          </cell>
          <cell r="BK1366">
            <v>-268125</v>
          </cell>
          <cell r="BL1366">
            <v>-268125</v>
          </cell>
          <cell r="BM1366">
            <v>-268125</v>
          </cell>
          <cell r="BN1366">
            <v>-268125</v>
          </cell>
        </row>
        <row r="1367"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</row>
        <row r="1368">
          <cell r="BI1368">
            <v>-36000</v>
          </cell>
          <cell r="BJ1368">
            <v>-36000</v>
          </cell>
          <cell r="BK1368">
            <v>-36000</v>
          </cell>
          <cell r="BL1368">
            <v>-36000</v>
          </cell>
          <cell r="BM1368">
            <v>-36000</v>
          </cell>
          <cell r="BN1368">
            <v>-36000</v>
          </cell>
        </row>
        <row r="1369"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</row>
        <row r="1370"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</row>
        <row r="1371"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</row>
        <row r="1372"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</row>
        <row r="1373"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</row>
        <row r="1374"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</row>
        <row r="1375"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</row>
        <row r="1376">
          <cell r="BI1376">
            <v>-115601.90083333333</v>
          </cell>
          <cell r="BJ1376">
            <v>-114029.56208333334</v>
          </cell>
          <cell r="BK1376">
            <v>-112970.30166666665</v>
          </cell>
          <cell r="BL1376">
            <v>-112424.11958333332</v>
          </cell>
          <cell r="BM1376">
            <v>-111094.25083333334</v>
          </cell>
          <cell r="BN1376">
            <v>-99624.381666666668</v>
          </cell>
        </row>
        <row r="1377"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</row>
        <row r="1378"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</row>
        <row r="1379"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</row>
        <row r="1380"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</row>
        <row r="1381"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</row>
        <row r="1382"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</row>
        <row r="1383">
          <cell r="BI1383">
            <v>-1749999.9825000002</v>
          </cell>
          <cell r="BJ1383">
            <v>-1749999.9800000004</v>
          </cell>
          <cell r="BK1383">
            <v>-1749999.9766666668</v>
          </cell>
          <cell r="BL1383">
            <v>-1749999.9733333336</v>
          </cell>
          <cell r="BM1383">
            <v>-1749999.97</v>
          </cell>
          <cell r="BN1383">
            <v>-1749999.9666666668</v>
          </cell>
        </row>
        <row r="1384">
          <cell r="BI1384">
            <v>12667.719583333334</v>
          </cell>
          <cell r="BJ1384">
            <v>15065.377916666666</v>
          </cell>
          <cell r="BK1384">
            <v>17292.229166666664</v>
          </cell>
          <cell r="BL1384">
            <v>17546.70791666667</v>
          </cell>
          <cell r="BM1384">
            <v>15878.265000000001</v>
          </cell>
          <cell r="BN1384">
            <v>13234.140416666667</v>
          </cell>
        </row>
        <row r="1385">
          <cell r="BI1385">
            <v>-35439.569583333338</v>
          </cell>
          <cell r="BJ1385">
            <v>-33985.831666666665</v>
          </cell>
          <cell r="BK1385">
            <v>-32577.023333333327</v>
          </cell>
          <cell r="BL1385">
            <v>-30426.354583333334</v>
          </cell>
          <cell r="BM1385">
            <v>-27512.193333333329</v>
          </cell>
          <cell r="BN1385">
            <v>-25260.908333333336</v>
          </cell>
        </row>
        <row r="1386">
          <cell r="BI1386">
            <v>-3369999.9791666665</v>
          </cell>
          <cell r="BJ1386">
            <v>-3369999.9766666666</v>
          </cell>
          <cell r="BK1386">
            <v>-3369999.9733333332</v>
          </cell>
          <cell r="BL1386">
            <v>-3369999.9699999993</v>
          </cell>
          <cell r="BM1386">
            <v>-3369999.9666666668</v>
          </cell>
          <cell r="BN1386">
            <v>-3369999.9633333334</v>
          </cell>
        </row>
        <row r="1387">
          <cell r="BK1387">
            <v>0</v>
          </cell>
          <cell r="BL1387">
            <v>0</v>
          </cell>
          <cell r="BM1387">
            <v>0</v>
          </cell>
          <cell r="BN1387">
            <v>0</v>
          </cell>
        </row>
        <row r="1388"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</row>
        <row r="1389">
          <cell r="BI1389">
            <v>-101626.12708333333</v>
          </cell>
          <cell r="BJ1389">
            <v>-104922.88124999999</v>
          </cell>
          <cell r="BK1389">
            <v>-109023.91000000002</v>
          </cell>
          <cell r="BL1389">
            <v>-113929.21333333333</v>
          </cell>
          <cell r="BM1389">
            <v>-118834.51666666666</v>
          </cell>
          <cell r="BN1389">
            <v>-120939.20291666668</v>
          </cell>
        </row>
        <row r="1390">
          <cell r="BI1390">
            <v>-2456406.25</v>
          </cell>
          <cell r="BJ1390">
            <v>-1958906.25</v>
          </cell>
          <cell r="BK1390">
            <v>-1337031.25</v>
          </cell>
          <cell r="BL1390">
            <v>-963906.25</v>
          </cell>
          <cell r="BM1390">
            <v>-839531.25</v>
          </cell>
          <cell r="BN1390">
            <v>-590781.25</v>
          </cell>
        </row>
        <row r="1391"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</row>
        <row r="1392">
          <cell r="BI1392">
            <v>-5265000</v>
          </cell>
          <cell r="BJ1392">
            <v>-5265000</v>
          </cell>
          <cell r="BK1392">
            <v>-5265000</v>
          </cell>
          <cell r="BL1392">
            <v>-5265000</v>
          </cell>
          <cell r="BM1392">
            <v>-5265000</v>
          </cell>
          <cell r="BN1392">
            <v>-5265000</v>
          </cell>
        </row>
        <row r="1393">
          <cell r="BI1393">
            <v>-4998500.0175000001</v>
          </cell>
          <cell r="BJ1393">
            <v>-4998500.0183333335</v>
          </cell>
          <cell r="BK1393">
            <v>-4998500.0183333335</v>
          </cell>
          <cell r="BL1393">
            <v>-4998500.0183333335</v>
          </cell>
          <cell r="BM1393">
            <v>-4998500.0183333326</v>
          </cell>
          <cell r="BN1393">
            <v>-4998500.0199999996</v>
          </cell>
        </row>
        <row r="1394"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</row>
        <row r="1395"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</row>
        <row r="1396">
          <cell r="BI1396">
            <v>-2019208.3433333335</v>
          </cell>
          <cell r="BJ1396">
            <v>-2019208.344166667</v>
          </cell>
          <cell r="BK1396">
            <v>-2019208.3458333334</v>
          </cell>
          <cell r="BL1396">
            <v>-2019208.3475000001</v>
          </cell>
          <cell r="BM1396">
            <v>-2019208.3491666669</v>
          </cell>
          <cell r="BN1396">
            <v>-2019208.3508333338</v>
          </cell>
        </row>
        <row r="1397">
          <cell r="BI1397">
            <v>-348075</v>
          </cell>
          <cell r="BJ1397">
            <v>-348075</v>
          </cell>
          <cell r="BK1397">
            <v>-348075</v>
          </cell>
          <cell r="BL1397">
            <v>-348075</v>
          </cell>
          <cell r="BM1397">
            <v>-348075</v>
          </cell>
          <cell r="BN1397">
            <v>-348075</v>
          </cell>
        </row>
        <row r="1398"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</row>
        <row r="1399">
          <cell r="BI1399">
            <v>-4036097.350000001</v>
          </cell>
          <cell r="BJ1399">
            <v>-4036097.353333334</v>
          </cell>
          <cell r="BK1399">
            <v>-4036097.356666666</v>
          </cell>
          <cell r="BL1399">
            <v>-4036097.36</v>
          </cell>
          <cell r="BM1399">
            <v>-4036097.3633333337</v>
          </cell>
          <cell r="BN1399">
            <v>-4036097.3666666672</v>
          </cell>
        </row>
        <row r="1400">
          <cell r="BI1400">
            <v>-4312500</v>
          </cell>
          <cell r="BJ1400">
            <v>-4312500</v>
          </cell>
          <cell r="BK1400">
            <v>-4312500</v>
          </cell>
          <cell r="BL1400">
            <v>-4312500</v>
          </cell>
          <cell r="BM1400">
            <v>-4312500</v>
          </cell>
          <cell r="BN1400">
            <v>-4312500</v>
          </cell>
        </row>
        <row r="1401"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</row>
        <row r="1402">
          <cell r="BI1402">
            <v>-2273687.5</v>
          </cell>
          <cell r="BJ1402">
            <v>-2273687.5</v>
          </cell>
          <cell r="BK1402">
            <v>-2273687.5</v>
          </cell>
          <cell r="BL1402">
            <v>-2273687.5</v>
          </cell>
          <cell r="BM1402">
            <v>-2273687.5</v>
          </cell>
          <cell r="BN1402">
            <v>-2273687.5</v>
          </cell>
        </row>
        <row r="1403"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</row>
        <row r="1404"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</row>
        <row r="1405">
          <cell r="BI1405">
            <v>-17999.30875</v>
          </cell>
          <cell r="BJ1405">
            <v>-17011.023333333334</v>
          </cell>
          <cell r="BK1405">
            <v>-16504.264583333334</v>
          </cell>
          <cell r="BL1405">
            <v>-16520.230833333331</v>
          </cell>
          <cell r="BM1405">
            <v>-17755.099166666667</v>
          </cell>
          <cell r="BN1405">
            <v>-18997.014166666664</v>
          </cell>
        </row>
        <row r="1406">
          <cell r="BI1406">
            <v>-4248554.6416666666</v>
          </cell>
          <cell r="BJ1406">
            <v>-4248554.6366666667</v>
          </cell>
          <cell r="BK1406">
            <v>-4248554.6333333328</v>
          </cell>
          <cell r="BL1406">
            <v>-4248554.6300000008</v>
          </cell>
          <cell r="BM1406">
            <v>-4248554.626666666</v>
          </cell>
          <cell r="BN1406">
            <v>-4248554.6233333331</v>
          </cell>
        </row>
        <row r="1407">
          <cell r="BI1407">
            <v>-4757783.3299999991</v>
          </cell>
          <cell r="BJ1407">
            <v>-4757783.3299999991</v>
          </cell>
          <cell r="BK1407">
            <v>-4757783.3299999991</v>
          </cell>
          <cell r="BL1407">
            <v>-4757783.3299999991</v>
          </cell>
          <cell r="BM1407">
            <v>-4757783.3299999991</v>
          </cell>
          <cell r="BN1407">
            <v>-4757783.3299999991</v>
          </cell>
        </row>
        <row r="1408"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</row>
        <row r="1409">
          <cell r="BI1409">
            <v>-5085208.3425000003</v>
          </cell>
          <cell r="BJ1409">
            <v>-5085208.342083334</v>
          </cell>
          <cell r="BK1409">
            <v>-5085208.3429166665</v>
          </cell>
          <cell r="BL1409">
            <v>-5085208.34375</v>
          </cell>
          <cell r="BM1409">
            <v>-5085208.3445833335</v>
          </cell>
          <cell r="BN1409">
            <v>-5085208.3458333332</v>
          </cell>
        </row>
        <row r="1410">
          <cell r="BI1410">
            <v>-122784.69416666664</v>
          </cell>
          <cell r="BJ1410">
            <v>-121299.20666666665</v>
          </cell>
          <cell r="BK1410">
            <v>-122558.70499999997</v>
          </cell>
          <cell r="BL1410">
            <v>-126808.67291666666</v>
          </cell>
          <cell r="BM1410">
            <v>-137438.5275</v>
          </cell>
          <cell r="BN1410">
            <v>-147173.59791666668</v>
          </cell>
        </row>
        <row r="1411">
          <cell r="BI1411">
            <v>-99442.37</v>
          </cell>
          <cell r="BJ1411">
            <v>-101594.23166666664</v>
          </cell>
          <cell r="BK1411">
            <v>-103625.78291666666</v>
          </cell>
          <cell r="BL1411">
            <v>-102783.48208333332</v>
          </cell>
          <cell r="BM1411">
            <v>-100164.47291666667</v>
          </cell>
          <cell r="BN1411">
            <v>-87334.398750000008</v>
          </cell>
        </row>
        <row r="1412"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</row>
        <row r="1413">
          <cell r="BI1413">
            <v>-4710878.4683333337</v>
          </cell>
          <cell r="BJ1413">
            <v>-5340550.3433333337</v>
          </cell>
          <cell r="BK1413">
            <v>-6063506.9408333339</v>
          </cell>
          <cell r="BL1413">
            <v>-6390003.4691666663</v>
          </cell>
          <cell r="BM1413">
            <v>-6296718.7474999996</v>
          </cell>
          <cell r="BN1413">
            <v>-6203434.0258333338</v>
          </cell>
        </row>
        <row r="1414">
          <cell r="BI1414">
            <v>-1517163.1766666668</v>
          </cell>
          <cell r="BJ1414">
            <v>-2210349.8054166669</v>
          </cell>
          <cell r="BK1414">
            <v>-2626697.7479166673</v>
          </cell>
          <cell r="BL1414">
            <v>-2766207.0041666669</v>
          </cell>
          <cell r="BM1414">
            <v>-3036506.1912500001</v>
          </cell>
          <cell r="BN1414">
            <v>-3437595.3091666666</v>
          </cell>
        </row>
        <row r="1415">
          <cell r="BI1415">
            <v>-60041.664583333339</v>
          </cell>
          <cell r="BJ1415">
            <v>-216817.12583333335</v>
          </cell>
          <cell r="BK1415">
            <v>-473662.03125</v>
          </cell>
          <cell r="BL1415">
            <v>-830576.38083333336</v>
          </cell>
          <cell r="BM1415">
            <v>-1287560.1745833333</v>
          </cell>
          <cell r="BN1415">
            <v>-1844613.4125000003</v>
          </cell>
        </row>
        <row r="1416"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</row>
        <row r="1417"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</row>
        <row r="1418">
          <cell r="BI1418">
            <v>-148632.22291666668</v>
          </cell>
          <cell r="BJ1418">
            <v>-148611.9041666667</v>
          </cell>
          <cell r="BK1418">
            <v>-148574.16666666669</v>
          </cell>
          <cell r="BL1418">
            <v>-160637.74875</v>
          </cell>
          <cell r="BM1418">
            <v>-174277.75291666668</v>
          </cell>
          <cell r="BN1418">
            <v>-165263.00541666668</v>
          </cell>
        </row>
        <row r="1419">
          <cell r="BI1419">
            <v>-36813.034583333334</v>
          </cell>
          <cell r="BJ1419">
            <v>-35135.074166666665</v>
          </cell>
          <cell r="BK1419">
            <v>-33864.373333333329</v>
          </cell>
          <cell r="BL1419">
            <v>-34155.482083333329</v>
          </cell>
          <cell r="BM1419">
            <v>-35418.330833333333</v>
          </cell>
          <cell r="BN1419">
            <v>-37755.897499999999</v>
          </cell>
        </row>
        <row r="1420"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</row>
        <row r="1421">
          <cell r="BI1421">
            <v>-21.666666666666668</v>
          </cell>
          <cell r="BJ1421">
            <v>-10.833333333333334</v>
          </cell>
          <cell r="BK1421">
            <v>0</v>
          </cell>
          <cell r="BL1421">
            <v>0</v>
          </cell>
          <cell r="BM1421">
            <v>-15.125</v>
          </cell>
          <cell r="BN1421">
            <v>-30.25</v>
          </cell>
        </row>
        <row r="1422">
          <cell r="BI1422">
            <v>-263564.8329166667</v>
          </cell>
          <cell r="BJ1422">
            <v>-264546.82708333334</v>
          </cell>
          <cell r="BK1422">
            <v>-264326.25125000003</v>
          </cell>
          <cell r="BL1422">
            <v>-288163.24458333332</v>
          </cell>
          <cell r="BM1422">
            <v>-319874.49708333332</v>
          </cell>
          <cell r="BN1422">
            <v>-306101.29000000004</v>
          </cell>
        </row>
        <row r="1423"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</row>
        <row r="1424">
          <cell r="BI1424">
            <v>-1058590.46</v>
          </cell>
          <cell r="BJ1424">
            <v>-1256985.7216666664</v>
          </cell>
          <cell r="BK1424">
            <v>-1441489.5358333334</v>
          </cell>
          <cell r="BL1424">
            <v>-1534469.2079166668</v>
          </cell>
          <cell r="BM1424">
            <v>-1627034.0349999999</v>
          </cell>
          <cell r="BN1424">
            <v>-1758030.6583333332</v>
          </cell>
        </row>
        <row r="1425"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</row>
        <row r="1426"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</row>
        <row r="1427"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</row>
        <row r="1428"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</row>
        <row r="1429">
          <cell r="BI1429">
            <v>-1050086.25</v>
          </cell>
          <cell r="BJ1429">
            <v>-1020635.4166666666</v>
          </cell>
          <cell r="BK1429">
            <v>-965522.08333333337</v>
          </cell>
          <cell r="BL1429">
            <v>-884746.25</v>
          </cell>
          <cell r="BM1429">
            <v>-803970.41666666663</v>
          </cell>
          <cell r="BN1429">
            <v>-752434.16666666663</v>
          </cell>
        </row>
        <row r="1430"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</row>
        <row r="1431">
          <cell r="BI1431">
            <v>-26267.125</v>
          </cell>
          <cell r="BJ1431">
            <v>-26267.125</v>
          </cell>
          <cell r="BK1431">
            <v>-26267.125</v>
          </cell>
          <cell r="BL1431">
            <v>-26267.125</v>
          </cell>
          <cell r="BM1431">
            <v>-26267.125</v>
          </cell>
          <cell r="BN1431">
            <v>-26267.125</v>
          </cell>
        </row>
        <row r="1432"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</row>
        <row r="1433"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</row>
        <row r="1434">
          <cell r="BI1434">
            <v>-3256809.0091666672</v>
          </cell>
          <cell r="BJ1434">
            <v>-3252724.6541666668</v>
          </cell>
          <cell r="BK1434">
            <v>-3251368.0491666663</v>
          </cell>
          <cell r="BL1434">
            <v>-3252201.2358333333</v>
          </cell>
          <cell r="BM1434">
            <v>-3256023.0474999994</v>
          </cell>
          <cell r="BN1434">
            <v>-3263876.7758333329</v>
          </cell>
        </row>
        <row r="1435"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</row>
        <row r="1436">
          <cell r="BI1436">
            <v>-110684.205</v>
          </cell>
          <cell r="BJ1436">
            <v>-110599.05125</v>
          </cell>
          <cell r="BK1436">
            <v>-110343.59208333334</v>
          </cell>
          <cell r="BL1436">
            <v>-109917.82958333332</v>
          </cell>
          <cell r="BM1436">
            <v>-109321.76374999998</v>
          </cell>
          <cell r="BN1436">
            <v>-108555.39458333333</v>
          </cell>
        </row>
        <row r="1437">
          <cell r="BI1437">
            <v>-110684.205</v>
          </cell>
          <cell r="BJ1437">
            <v>-110599.05166666668</v>
          </cell>
          <cell r="BK1437">
            <v>-110343.59333333334</v>
          </cell>
          <cell r="BL1437">
            <v>-109917.83166666667</v>
          </cell>
          <cell r="BM1437">
            <v>-109321.76666666666</v>
          </cell>
          <cell r="BN1437">
            <v>-108555.39833333333</v>
          </cell>
        </row>
        <row r="1438">
          <cell r="BI1438">
            <v>-33223.665000000001</v>
          </cell>
          <cell r="BJ1438">
            <v>-33195.692083333335</v>
          </cell>
          <cell r="BK1438">
            <v>-33111.77375</v>
          </cell>
          <cell r="BL1438">
            <v>-32971.910416666666</v>
          </cell>
          <cell r="BM1438">
            <v>-32776.102083333331</v>
          </cell>
          <cell r="BN1438">
            <v>-32524.348750000001</v>
          </cell>
        </row>
        <row r="1439">
          <cell r="BI1439">
            <v>-33223.665000000001</v>
          </cell>
          <cell r="BJ1439">
            <v>-33195.692499999997</v>
          </cell>
          <cell r="BK1439">
            <v>-33111.775000000001</v>
          </cell>
          <cell r="BL1439">
            <v>-32971.912499999999</v>
          </cell>
          <cell r="BM1439">
            <v>-32776.104999999996</v>
          </cell>
          <cell r="BN1439">
            <v>-32524.352499999997</v>
          </cell>
        </row>
        <row r="1440"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</row>
        <row r="1441"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</row>
        <row r="1442"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</row>
        <row r="1443">
          <cell r="BI1443">
            <v>-284400.20833333331</v>
          </cell>
          <cell r="BJ1443">
            <v>-293375.27083333331</v>
          </cell>
          <cell r="BK1443">
            <v>-294915.58333333331</v>
          </cell>
          <cell r="BL1443">
            <v>-288745.45833333331</v>
          </cell>
          <cell r="BM1443">
            <v>-270235.08333333331</v>
          </cell>
          <cell r="BN1443">
            <v>-257894.83333333334</v>
          </cell>
        </row>
        <row r="1444"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</row>
        <row r="1445">
          <cell r="BI1445">
            <v>-105399.60249999999</v>
          </cell>
          <cell r="BJ1445">
            <v>-103720.59958333331</v>
          </cell>
          <cell r="BK1445">
            <v>-102024.80666666666</v>
          </cell>
          <cell r="BL1445">
            <v>-100312.05541666667</v>
          </cell>
          <cell r="BM1445">
            <v>-98582.176250000004</v>
          </cell>
          <cell r="BN1445">
            <v>-96834.99791666666</v>
          </cell>
        </row>
        <row r="1446">
          <cell r="BI1446">
            <v>-2031527.1441666668</v>
          </cell>
          <cell r="BJ1446">
            <v>-1991758.8608333331</v>
          </cell>
          <cell r="BK1446">
            <v>-1951713.9524999999</v>
          </cell>
          <cell r="BL1446">
            <v>-1910925.4191666667</v>
          </cell>
          <cell r="BM1446">
            <v>-1869555.5525</v>
          </cell>
          <cell r="BN1446">
            <v>-1828722.3941666668</v>
          </cell>
        </row>
        <row r="1447"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</row>
        <row r="1448">
          <cell r="BI1448">
            <v>-853307.27541666664</v>
          </cell>
          <cell r="BJ1448">
            <v>-854724.30958333332</v>
          </cell>
          <cell r="BK1448">
            <v>-856080.5587500002</v>
          </cell>
          <cell r="BL1448">
            <v>-857289.00124999986</v>
          </cell>
          <cell r="BM1448">
            <v>-858688.36208333343</v>
          </cell>
          <cell r="BN1448">
            <v>-862281.8125</v>
          </cell>
        </row>
        <row r="1449"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</row>
        <row r="1450">
          <cell r="BI1450">
            <v>-989545.1875</v>
          </cell>
          <cell r="BJ1450">
            <v>-1028837.4791666666</v>
          </cell>
          <cell r="BK1450">
            <v>-1003504.2916666666</v>
          </cell>
          <cell r="BL1450">
            <v>-969382.04166666663</v>
          </cell>
          <cell r="BM1450">
            <v>-935259.79166666663</v>
          </cell>
          <cell r="BN1450">
            <v>-860294.25</v>
          </cell>
        </row>
        <row r="1451">
          <cell r="BI1451">
            <v>-284037.77625</v>
          </cell>
          <cell r="BJ1451">
            <v>-255671.95750000002</v>
          </cell>
          <cell r="BK1451">
            <v>-227102.39208333334</v>
          </cell>
          <cell r="BL1451">
            <v>-198752.79791666663</v>
          </cell>
          <cell r="BM1451">
            <v>-170742.83625000002</v>
          </cell>
          <cell r="BN1451">
            <v>-143382.38666666669</v>
          </cell>
        </row>
        <row r="1452">
          <cell r="BI1452">
            <v>-11156.25</v>
          </cell>
          <cell r="BJ1452">
            <v>-11343.75</v>
          </cell>
          <cell r="BK1452">
            <v>-11531.25</v>
          </cell>
          <cell r="BL1452">
            <v>-11718.75</v>
          </cell>
          <cell r="BM1452">
            <v>-11906.25</v>
          </cell>
          <cell r="BN1452">
            <v>-12093.75</v>
          </cell>
        </row>
        <row r="1453">
          <cell r="BI1453">
            <v>-492309.04750000004</v>
          </cell>
          <cell r="BJ1453">
            <v>-503902.97333333339</v>
          </cell>
          <cell r="BK1453">
            <v>-510880.88833333325</v>
          </cell>
          <cell r="BL1453">
            <v>-513022.55541666667</v>
          </cell>
          <cell r="BM1453">
            <v>-514927.44625000004</v>
          </cell>
          <cell r="BN1453">
            <v>-521138.79624999996</v>
          </cell>
        </row>
        <row r="1454">
          <cell r="BI1454">
            <v>-194630.5391666666</v>
          </cell>
          <cell r="BJ1454">
            <v>-194966.36666666667</v>
          </cell>
          <cell r="BK1454">
            <v>-195376.82249999998</v>
          </cell>
          <cell r="BL1454">
            <v>-195861.90666666665</v>
          </cell>
          <cell r="BM1454">
            <v>-196421.61916666667</v>
          </cell>
          <cell r="BN1454">
            <v>-197055.96</v>
          </cell>
        </row>
        <row r="1455">
          <cell r="BI1455">
            <v>-57642.243333333347</v>
          </cell>
          <cell r="BJ1455">
            <v>-57741.701250000013</v>
          </cell>
          <cell r="BK1455">
            <v>-57863.26166666668</v>
          </cell>
          <cell r="BL1455">
            <v>-58006.924583333341</v>
          </cell>
          <cell r="BM1455">
            <v>-58172.689999999995</v>
          </cell>
          <cell r="BN1455">
            <v>-58360.557916666665</v>
          </cell>
        </row>
        <row r="1456">
          <cell r="BI1456">
            <v>-57642.243333333347</v>
          </cell>
          <cell r="BJ1456">
            <v>-57741.701250000013</v>
          </cell>
          <cell r="BK1456">
            <v>-57863.26166666668</v>
          </cell>
          <cell r="BL1456">
            <v>-58006.924583333341</v>
          </cell>
          <cell r="BM1456">
            <v>-58172.689999999995</v>
          </cell>
          <cell r="BN1456">
            <v>-58360.557916666665</v>
          </cell>
        </row>
        <row r="1457">
          <cell r="BI1457">
            <v>-833.33333333333337</v>
          </cell>
          <cell r="BJ1457">
            <v>-833.33333333333337</v>
          </cell>
          <cell r="BK1457">
            <v>-833.33333333333337</v>
          </cell>
          <cell r="BL1457">
            <v>-833.33333333333337</v>
          </cell>
          <cell r="BM1457">
            <v>-833.33333333333337</v>
          </cell>
          <cell r="BN1457">
            <v>-416.66666666666669</v>
          </cell>
        </row>
        <row r="1458"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</row>
        <row r="1459"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</row>
        <row r="1460"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</row>
        <row r="1461">
          <cell r="BI1461">
            <v>-842825.16250000009</v>
          </cell>
          <cell r="BJ1461">
            <v>-891438.22083333333</v>
          </cell>
          <cell r="BK1461">
            <v>-928212.84874999989</v>
          </cell>
          <cell r="BL1461">
            <v>-952506.42708333314</v>
          </cell>
          <cell r="BM1461">
            <v>-970728.30458333308</v>
          </cell>
          <cell r="BN1461">
            <v>-890646.64124999999</v>
          </cell>
        </row>
        <row r="1462">
          <cell r="BI1462">
            <v>-125</v>
          </cell>
          <cell r="BJ1462">
            <v>-208.33333333333334</v>
          </cell>
          <cell r="BK1462">
            <v>-291.66666666666669</v>
          </cell>
          <cell r="BL1462">
            <v>-375</v>
          </cell>
          <cell r="BM1462">
            <v>-458.33333333333331</v>
          </cell>
          <cell r="BN1462">
            <v>-541.66666666666663</v>
          </cell>
        </row>
        <row r="1463">
          <cell r="BK1463">
            <v>-4345.833333333333</v>
          </cell>
          <cell r="BL1463">
            <v>-13037.5</v>
          </cell>
          <cell r="BM1463">
            <v>-21729.166666666668</v>
          </cell>
          <cell r="BN1463">
            <v>-30420.833333333332</v>
          </cell>
        </row>
        <row r="1464">
          <cell r="BI1464">
            <v>-280546.875</v>
          </cell>
          <cell r="BJ1464">
            <v>-467578.125</v>
          </cell>
          <cell r="BK1464">
            <v>-654609.375</v>
          </cell>
          <cell r="BL1464">
            <v>-841640.625</v>
          </cell>
          <cell r="BM1464">
            <v>-1028671.875</v>
          </cell>
          <cell r="BN1464">
            <v>-1215703.125</v>
          </cell>
        </row>
        <row r="1465">
          <cell r="BK1465">
            <v>-95208.333333333328</v>
          </cell>
          <cell r="BL1465">
            <v>-285625</v>
          </cell>
          <cell r="BM1465">
            <v>-476041.66666666669</v>
          </cell>
          <cell r="BN1465">
            <v>-666458.33333333337</v>
          </cell>
        </row>
        <row r="1466">
          <cell r="BK1466">
            <v>-98958.333333333328</v>
          </cell>
          <cell r="BL1466">
            <v>-296875</v>
          </cell>
          <cell r="BM1466">
            <v>-395833.33333333331</v>
          </cell>
          <cell r="BN1466">
            <v>-395833.33333333331</v>
          </cell>
        </row>
        <row r="1467">
          <cell r="BI1467">
            <v>-13140.625</v>
          </cell>
          <cell r="BJ1467">
            <v>-14893.541666666666</v>
          </cell>
          <cell r="BK1467">
            <v>-16646.458333333332</v>
          </cell>
          <cell r="BL1467">
            <v>-18399.375</v>
          </cell>
          <cell r="BM1467">
            <v>-22869.708333333332</v>
          </cell>
          <cell r="BN1467">
            <v>-28248.916666666668</v>
          </cell>
        </row>
        <row r="1468">
          <cell r="BI1468">
            <v>-13140.625</v>
          </cell>
          <cell r="BJ1468">
            <v>-14893.541666666666</v>
          </cell>
          <cell r="BK1468">
            <v>-16646.458333333332</v>
          </cell>
          <cell r="BL1468">
            <v>-18399.375</v>
          </cell>
          <cell r="BM1468">
            <v>-22869.708333333332</v>
          </cell>
          <cell r="BN1468">
            <v>-28248.916666666668</v>
          </cell>
        </row>
        <row r="1469">
          <cell r="BI1469">
            <v>-22996.041666666668</v>
          </cell>
          <cell r="BJ1469">
            <v>-26063.625</v>
          </cell>
          <cell r="BK1469">
            <v>-29131.208333333332</v>
          </cell>
          <cell r="BL1469">
            <v>-32198.791666666668</v>
          </cell>
          <cell r="BM1469">
            <v>-37724.041666666664</v>
          </cell>
          <cell r="BN1469">
            <v>-43707.916666666664</v>
          </cell>
        </row>
        <row r="1470">
          <cell r="BI1470">
            <v>-229845.73333333331</v>
          </cell>
          <cell r="BJ1470">
            <v>-260229.1575</v>
          </cell>
          <cell r="BK1470">
            <v>-290548.8725</v>
          </cell>
          <cell r="BL1470">
            <v>-320832.76625000004</v>
          </cell>
          <cell r="BM1470">
            <v>-357866.04708333337</v>
          </cell>
          <cell r="BN1470">
            <v>-384025.70291666669</v>
          </cell>
        </row>
        <row r="1471">
          <cell r="BI1471">
            <v>-37222.916666666664</v>
          </cell>
          <cell r="BJ1471">
            <v>-41602.083333333336</v>
          </cell>
          <cell r="BK1471">
            <v>-45981.25</v>
          </cell>
          <cell r="BL1471">
            <v>-50360.416666666664</v>
          </cell>
          <cell r="BM1471">
            <v>-61533.125</v>
          </cell>
          <cell r="BN1471">
            <v>-74969.791666666672</v>
          </cell>
        </row>
        <row r="1472">
          <cell r="BI1472">
            <v>-16425.833333333332</v>
          </cell>
          <cell r="BJ1472">
            <v>-18617</v>
          </cell>
          <cell r="BK1472">
            <v>-20808.166666666668</v>
          </cell>
          <cell r="BL1472">
            <v>-22999.333333333332</v>
          </cell>
          <cell r="BM1472">
            <v>-25190.5</v>
          </cell>
          <cell r="BN1472">
            <v>-26286.875</v>
          </cell>
        </row>
        <row r="1473"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</row>
        <row r="1474"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</row>
        <row r="1475"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-13587.083333333334</v>
          </cell>
          <cell r="BN1475">
            <v>-36097.708333333336</v>
          </cell>
        </row>
        <row r="1476"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</row>
        <row r="1477"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-233.16666666666666</v>
          </cell>
          <cell r="BN1477">
            <v>-466.33333333333331</v>
          </cell>
        </row>
        <row r="1478">
          <cell r="BI1478">
            <v>-1491798.75</v>
          </cell>
          <cell r="BJ1478">
            <v>-1697812.0833333333</v>
          </cell>
          <cell r="BK1478">
            <v>-1903825.4166666667</v>
          </cell>
          <cell r="BL1478">
            <v>-2109838.75</v>
          </cell>
          <cell r="BM1478">
            <v>-2315852.0833333335</v>
          </cell>
          <cell r="BN1478">
            <v>-2394256.2825000002</v>
          </cell>
        </row>
        <row r="1479">
          <cell r="BI1479">
            <v>-32793.356250000004</v>
          </cell>
          <cell r="BJ1479">
            <v>-36846.114166666666</v>
          </cell>
          <cell r="BK1479">
            <v>-40633.305416666662</v>
          </cell>
          <cell r="BL1479">
            <v>-43350.492083333338</v>
          </cell>
          <cell r="BM1479">
            <v>-51843.49458333334</v>
          </cell>
          <cell r="BN1479">
            <v>-62461.398333333338</v>
          </cell>
        </row>
        <row r="1480"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</row>
        <row r="1481"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-466.33333333333331</v>
          </cell>
          <cell r="BN1481">
            <v>-932.66666666666663</v>
          </cell>
        </row>
        <row r="1482"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</row>
        <row r="1483">
          <cell r="BI1483">
            <v>-16240.701666666666</v>
          </cell>
          <cell r="BJ1483">
            <v>-18171.731250000001</v>
          </cell>
          <cell r="BK1483">
            <v>-19960.634166666667</v>
          </cell>
          <cell r="BL1483">
            <v>-21630.182916666665</v>
          </cell>
          <cell r="BM1483">
            <v>-26639.764166666664</v>
          </cell>
          <cell r="BN1483">
            <v>-32729.079166666666</v>
          </cell>
        </row>
        <row r="1484"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</row>
        <row r="1485"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</row>
        <row r="1486"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</row>
        <row r="1487"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</row>
        <row r="1488">
          <cell r="BI1488">
            <v>-5917917.1691666665</v>
          </cell>
          <cell r="BJ1488">
            <v>-4769775.90625</v>
          </cell>
          <cell r="BK1488">
            <v>-3653217.9433333334</v>
          </cell>
          <cell r="BL1488">
            <v>-2566268.8908333331</v>
          </cell>
          <cell r="BM1488">
            <v>-1506719.8516666666</v>
          </cell>
          <cell r="BN1488">
            <v>-491857.76750000002</v>
          </cell>
        </row>
        <row r="1489"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</row>
        <row r="1490">
          <cell r="BI1490">
            <v>-19730246.91375</v>
          </cell>
          <cell r="BJ1490">
            <v>-16095099.597916668</v>
          </cell>
          <cell r="BK1490">
            <v>-12484638.908749999</v>
          </cell>
          <cell r="BL1490">
            <v>-8893809.9654166661</v>
          </cell>
          <cell r="BM1490">
            <v>-5317322.7762500001</v>
          </cell>
          <cell r="BN1490">
            <v>-1766302.9212499999</v>
          </cell>
        </row>
        <row r="1491">
          <cell r="BI1491">
            <v>-106389708.06416667</v>
          </cell>
          <cell r="BJ1491">
            <v>-106079190.52791667</v>
          </cell>
          <cell r="BK1491">
            <v>-108788469.48</v>
          </cell>
          <cell r="BL1491">
            <v>-113638514.27041668</v>
          </cell>
          <cell r="BM1491">
            <v>-118294437.66958332</v>
          </cell>
          <cell r="BN1491">
            <v>-123297808.47541666</v>
          </cell>
        </row>
        <row r="1492">
          <cell r="BI1492">
            <v>-93320887.375833333</v>
          </cell>
          <cell r="BJ1492">
            <v>-92271646.41125001</v>
          </cell>
          <cell r="BK1492">
            <v>-94245285.060833335</v>
          </cell>
          <cell r="BL1492">
            <v>-98019269.485416666</v>
          </cell>
          <cell r="BM1492">
            <v>-100816256.01208334</v>
          </cell>
          <cell r="BN1492">
            <v>-103453673.62416667</v>
          </cell>
        </row>
        <row r="1493">
          <cell r="BI1493">
            <v>-85325944.120833337</v>
          </cell>
          <cell r="BJ1493">
            <v>-88266018.892916664</v>
          </cell>
          <cell r="BK1493">
            <v>-92986815.394999996</v>
          </cell>
          <cell r="BL1493">
            <v>-98674968.824583352</v>
          </cell>
          <cell r="BM1493">
            <v>-103371328.35666668</v>
          </cell>
          <cell r="BN1493">
            <v>-106624385.54125001</v>
          </cell>
        </row>
        <row r="1494">
          <cell r="BI1494">
            <v>-29529018.352083337</v>
          </cell>
          <cell r="BJ1494">
            <v>-31654638.528333336</v>
          </cell>
          <cell r="BK1494">
            <v>-35165680.56583333</v>
          </cell>
          <cell r="BL1494">
            <v>-39453452.594166666</v>
          </cell>
          <cell r="BM1494">
            <v>-43204354.498333335</v>
          </cell>
          <cell r="BN1494">
            <v>-46384789.387916677</v>
          </cell>
        </row>
        <row r="1495"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</row>
        <row r="1496"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</row>
        <row r="1497"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</row>
        <row r="1498"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</row>
        <row r="1499"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</row>
        <row r="1500"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</row>
        <row r="1501"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</row>
        <row r="1502"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</row>
        <row r="1503"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</row>
        <row r="1504"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</row>
        <row r="1505"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</row>
        <row r="1506"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</row>
        <row r="1507"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</row>
        <row r="1508"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</row>
        <row r="1509"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</row>
        <row r="1510"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</row>
        <row r="1511"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</row>
        <row r="1512"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</row>
        <row r="1513">
          <cell r="BI1513">
            <v>0</v>
          </cell>
          <cell r="BJ1513">
            <v>0</v>
          </cell>
          <cell r="BK1513">
            <v>0</v>
          </cell>
          <cell r="BL1513">
            <v>0</v>
          </cell>
          <cell r="BM1513">
            <v>0</v>
          </cell>
          <cell r="BN1513">
            <v>0</v>
          </cell>
        </row>
        <row r="1514"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</row>
        <row r="1515"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</row>
        <row r="1516"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</row>
        <row r="1517"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</row>
        <row r="1518">
          <cell r="BI1518">
            <v>0</v>
          </cell>
          <cell r="BJ1518">
            <v>0</v>
          </cell>
          <cell r="BK1518">
            <v>0</v>
          </cell>
          <cell r="BL1518">
            <v>0</v>
          </cell>
          <cell r="BM1518">
            <v>0</v>
          </cell>
          <cell r="BN1518">
            <v>0</v>
          </cell>
        </row>
        <row r="1519">
          <cell r="BI1519">
            <v>-5771879.7400000012</v>
          </cell>
          <cell r="BJ1519">
            <v>-5785971.7600000007</v>
          </cell>
          <cell r="BK1519">
            <v>-5794587.21</v>
          </cell>
          <cell r="BL1519">
            <v>-5797726.0899999999</v>
          </cell>
          <cell r="BM1519">
            <v>-5800824.0741666667</v>
          </cell>
          <cell r="BN1519">
            <v>-5805287.6812499994</v>
          </cell>
        </row>
        <row r="1520">
          <cell r="BI1520">
            <v>-1412779.8329166668</v>
          </cell>
          <cell r="BJ1520">
            <v>-1309689.7762499999</v>
          </cell>
          <cell r="BK1520">
            <v>-1206760.9754166666</v>
          </cell>
          <cell r="BL1520">
            <v>-1104484.0445833332</v>
          </cell>
          <cell r="BM1520">
            <v>-1002549.3991666666</v>
          </cell>
          <cell r="BN1520">
            <v>-934525.23291666654</v>
          </cell>
        </row>
        <row r="1521">
          <cell r="BI1521">
            <v>-56838.359999999993</v>
          </cell>
          <cell r="BJ1521">
            <v>-51659.776666666665</v>
          </cell>
          <cell r="BK1521">
            <v>-46114.443333333329</v>
          </cell>
          <cell r="BL1521">
            <v>-40126.776666666658</v>
          </cell>
          <cell r="BM1521">
            <v>-34070.502499999995</v>
          </cell>
          <cell r="BN1521">
            <v>-28580.537499999995</v>
          </cell>
        </row>
        <row r="1522"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</row>
        <row r="1523">
          <cell r="BI1523">
            <v>-54726.347083333327</v>
          </cell>
          <cell r="BJ1523">
            <v>-41811.286249999997</v>
          </cell>
          <cell r="BK1523">
            <v>-28981.124583333327</v>
          </cell>
          <cell r="BL1523">
            <v>-16235.862083333333</v>
          </cell>
          <cell r="BM1523">
            <v>-3771.467916666666</v>
          </cell>
          <cell r="BN1523">
            <v>2294.1625000000004</v>
          </cell>
        </row>
        <row r="1524">
          <cell r="BI1524">
            <v>-229557.4145833333</v>
          </cell>
          <cell r="BJ1524">
            <v>-192653.1658333333</v>
          </cell>
          <cell r="BK1524">
            <v>-153478.29125000001</v>
          </cell>
          <cell r="BL1524">
            <v>-111659.20791666665</v>
          </cell>
          <cell r="BM1524">
            <v>-78130.710000000006</v>
          </cell>
          <cell r="BN1524">
            <v>-75789.701249999998</v>
          </cell>
        </row>
        <row r="1525">
          <cell r="BI1525">
            <v>-10138222.380416667</v>
          </cell>
          <cell r="BJ1525">
            <v>-10109135.982916666</v>
          </cell>
          <cell r="BK1525">
            <v>-10072479.426250001</v>
          </cell>
          <cell r="BL1525">
            <v>-10031238.892083334</v>
          </cell>
          <cell r="BM1525">
            <v>-9927583.6279166657</v>
          </cell>
          <cell r="BN1525">
            <v>-9824851.9195833337</v>
          </cell>
        </row>
        <row r="1526">
          <cell r="BI1526">
            <v>-33680843.509999998</v>
          </cell>
          <cell r="BJ1526">
            <v>-33202322.344583333</v>
          </cell>
          <cell r="BK1526">
            <v>-32733973.415416669</v>
          </cell>
          <cell r="BL1526">
            <v>-32283140.23</v>
          </cell>
          <cell r="BM1526">
            <v>-31701596.221249998</v>
          </cell>
          <cell r="BN1526">
            <v>-31096957.032499995</v>
          </cell>
        </row>
        <row r="1527">
          <cell r="BI1527">
            <v>-21172662.986666668</v>
          </cell>
          <cell r="BJ1527">
            <v>-21121974.380833331</v>
          </cell>
          <cell r="BK1527">
            <v>-21055481.719583333</v>
          </cell>
          <cell r="BL1527">
            <v>-20986113.252083335</v>
          </cell>
          <cell r="BM1527">
            <v>-20864166.205416668</v>
          </cell>
          <cell r="BN1527">
            <v>-20786542.229166668</v>
          </cell>
        </row>
        <row r="1528"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</row>
        <row r="1529">
          <cell r="BI1529">
            <v>-24942115.18041667</v>
          </cell>
          <cell r="BJ1529">
            <v>-25146115.357083332</v>
          </cell>
          <cell r="BK1529">
            <v>-25363249.83666667</v>
          </cell>
          <cell r="BL1529">
            <v>-25582225.071250003</v>
          </cell>
          <cell r="BM1529">
            <v>-25722686.126666665</v>
          </cell>
          <cell r="BN1529">
            <v>-25850008.571250003</v>
          </cell>
        </row>
        <row r="1530">
          <cell r="BI1530">
            <v>-3375086.1633333336</v>
          </cell>
          <cell r="BJ1530">
            <v>-3375106.9083333332</v>
          </cell>
          <cell r="BK1530">
            <v>-3375127.6533333329</v>
          </cell>
          <cell r="BL1530">
            <v>-3379405.94</v>
          </cell>
          <cell r="BM1530">
            <v>-3384346.65</v>
          </cell>
          <cell r="BN1530">
            <v>-3381434.7000000007</v>
          </cell>
        </row>
        <row r="1531">
          <cell r="BI1531">
            <v>-1542354.1308333334</v>
          </cell>
          <cell r="BJ1531">
            <v>-1525246.1141666665</v>
          </cell>
          <cell r="BK1531">
            <v>-1508463.7995833333</v>
          </cell>
          <cell r="BL1531">
            <v>-1491479.2704166665</v>
          </cell>
          <cell r="BM1531">
            <v>-1474386.3537499998</v>
          </cell>
          <cell r="BN1531">
            <v>-1464557.44625</v>
          </cell>
        </row>
        <row r="1532">
          <cell r="BI1532">
            <v>-19405.0625</v>
          </cell>
          <cell r="BJ1532">
            <v>-19196.604166666668</v>
          </cell>
          <cell r="BK1532">
            <v>-18988.145833333332</v>
          </cell>
          <cell r="BL1532">
            <v>-18779.6875</v>
          </cell>
          <cell r="BM1532">
            <v>-18364.190833333334</v>
          </cell>
          <cell r="BN1532">
            <v>-17845.884999999998</v>
          </cell>
        </row>
        <row r="1533">
          <cell r="BI1533">
            <v>-21904.542499999996</v>
          </cell>
          <cell r="BJ1533">
            <v>-23302.328749999997</v>
          </cell>
          <cell r="BK1533">
            <v>-24773.345416666663</v>
          </cell>
          <cell r="BL1533">
            <v>-26182.511249999996</v>
          </cell>
          <cell r="BM1533">
            <v>-27591.677083333328</v>
          </cell>
          <cell r="BN1533">
            <v>-28441.425416666665</v>
          </cell>
        </row>
        <row r="1534">
          <cell r="BI1534">
            <v>-338</v>
          </cell>
          <cell r="BJ1534">
            <v>-338</v>
          </cell>
          <cell r="BK1534">
            <v>-338</v>
          </cell>
          <cell r="BL1534">
            <v>-338</v>
          </cell>
          <cell r="BM1534">
            <v>-338</v>
          </cell>
          <cell r="BN1534">
            <v>-338</v>
          </cell>
        </row>
        <row r="1535">
          <cell r="BI1535">
            <v>-106649.52666666666</v>
          </cell>
          <cell r="BJ1535">
            <v>-110794.21958333334</v>
          </cell>
          <cell r="BK1535">
            <v>-115653.72916666669</v>
          </cell>
          <cell r="BL1535">
            <v>-120283.57458333335</v>
          </cell>
          <cell r="BM1535">
            <v>-121384.70958333334</v>
          </cell>
          <cell r="BN1535">
            <v>-119083.43124999998</v>
          </cell>
        </row>
        <row r="1536"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</row>
        <row r="1537">
          <cell r="BI1537">
            <v>-5000</v>
          </cell>
          <cell r="BJ1537">
            <v>-5000</v>
          </cell>
          <cell r="BK1537">
            <v>-5000</v>
          </cell>
          <cell r="BL1537">
            <v>-5000</v>
          </cell>
          <cell r="BM1537">
            <v>-5000</v>
          </cell>
          <cell r="BN1537">
            <v>-5000</v>
          </cell>
        </row>
        <row r="1538"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</row>
        <row r="1539">
          <cell r="BI1539">
            <v>-34375</v>
          </cell>
          <cell r="BJ1539">
            <v>-11458.333333333334</v>
          </cell>
          <cell r="BK1539">
            <v>0</v>
          </cell>
          <cell r="BL1539">
            <v>0</v>
          </cell>
          <cell r="BM1539">
            <v>0</v>
          </cell>
          <cell r="BN1539">
            <v>0</v>
          </cell>
        </row>
        <row r="1540">
          <cell r="BI1540">
            <v>-32773103.080416664</v>
          </cell>
          <cell r="BJ1540">
            <v>-32371820.80875</v>
          </cell>
          <cell r="BK1540">
            <v>-31961112.522916663</v>
          </cell>
          <cell r="BL1540">
            <v>-31525999.449166667</v>
          </cell>
          <cell r="BM1540">
            <v>-31073301.465833332</v>
          </cell>
          <cell r="BN1540">
            <v>-30616766.570833337</v>
          </cell>
        </row>
        <row r="1541">
          <cell r="BI1541">
            <v>-70275</v>
          </cell>
          <cell r="BJ1541">
            <v>-70275</v>
          </cell>
          <cell r="BK1541">
            <v>-70275</v>
          </cell>
          <cell r="BL1541">
            <v>-70275</v>
          </cell>
          <cell r="BM1541">
            <v>-70275</v>
          </cell>
          <cell r="BN1541">
            <v>-70275</v>
          </cell>
        </row>
        <row r="1542">
          <cell r="BI1542">
            <v>-19595.703750000001</v>
          </cell>
          <cell r="BJ1542">
            <v>-6531.9012499999999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</row>
        <row r="1543">
          <cell r="BK1543">
            <v>4842.875</v>
          </cell>
          <cell r="BL1543">
            <v>-74383.791666666672</v>
          </cell>
          <cell r="BM1543">
            <v>-351386.58333333331</v>
          </cell>
          <cell r="BN1543">
            <v>-847381.125</v>
          </cell>
        </row>
        <row r="1544"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</row>
        <row r="1545">
          <cell r="BI1545">
            <v>-2383415.94875</v>
          </cell>
          <cell r="BJ1545">
            <v>-2385195.0837499998</v>
          </cell>
          <cell r="BK1545">
            <v>-2390278.8891666667</v>
          </cell>
          <cell r="BL1545">
            <v>-2397249.5308333328</v>
          </cell>
          <cell r="BM1545">
            <v>-2405249.7025000001</v>
          </cell>
          <cell r="BN1545">
            <v>-2416382.8370833336</v>
          </cell>
        </row>
        <row r="1546"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</row>
        <row r="1547">
          <cell r="BI1547">
            <v>-6915041.9066666663</v>
          </cell>
          <cell r="BJ1547">
            <v>-6951596.0104166679</v>
          </cell>
          <cell r="BK1547">
            <v>-6985417.5820833324</v>
          </cell>
          <cell r="BL1547">
            <v>-7014016.7758333348</v>
          </cell>
          <cell r="BM1547">
            <v>-7040724.5108333332</v>
          </cell>
          <cell r="BN1547">
            <v>-7068891.6416666666</v>
          </cell>
        </row>
        <row r="1548">
          <cell r="BI1548">
            <v>-194454.13083333336</v>
          </cell>
          <cell r="BJ1548">
            <v>-137003.91500000001</v>
          </cell>
          <cell r="BK1548">
            <v>-102346.245</v>
          </cell>
          <cell r="BL1548">
            <v>-99530.083333333358</v>
          </cell>
          <cell r="BM1548">
            <v>-114624.65750000002</v>
          </cell>
          <cell r="BN1548">
            <v>-129711.57916666668</v>
          </cell>
        </row>
        <row r="1549"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</row>
        <row r="1550"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</row>
        <row r="1551">
          <cell r="BK1551">
            <v>-30353.76291666667</v>
          </cell>
          <cell r="BL1551">
            <v>-99159.178333333344</v>
          </cell>
          <cell r="BM1551">
            <v>-185567.82458333336</v>
          </cell>
          <cell r="BN1551">
            <v>-291303.22208333336</v>
          </cell>
        </row>
        <row r="1552">
          <cell r="BK1552">
            <v>0</v>
          </cell>
          <cell r="BL1552">
            <v>0</v>
          </cell>
          <cell r="BM1552">
            <v>0</v>
          </cell>
          <cell r="BN1552">
            <v>0</v>
          </cell>
        </row>
        <row r="1553">
          <cell r="BK1553">
            <v>-11421.916666666666</v>
          </cell>
          <cell r="BL1553">
            <v>-37550.541666666664</v>
          </cell>
          <cell r="BM1553">
            <v>-105930.75</v>
          </cell>
          <cell r="BN1553">
            <v>-223946.95833333334</v>
          </cell>
        </row>
        <row r="1554"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</row>
        <row r="1555">
          <cell r="BI1555">
            <v>-138439.91458333333</v>
          </cell>
          <cell r="BJ1555">
            <v>-162804.33958333332</v>
          </cell>
          <cell r="BK1555">
            <v>-186918.87291666667</v>
          </cell>
          <cell r="BL1555">
            <v>-210783.51458333331</v>
          </cell>
          <cell r="BM1555">
            <v>-234398.26458333337</v>
          </cell>
          <cell r="BN1555">
            <v>-257763.12291666667</v>
          </cell>
        </row>
        <row r="1556">
          <cell r="BI1556">
            <v>-583319.07999999996</v>
          </cell>
          <cell r="BJ1556">
            <v>-583319.07999999996</v>
          </cell>
          <cell r="BK1556">
            <v>-583319.07999999996</v>
          </cell>
          <cell r="BL1556">
            <v>-583319.07999999996</v>
          </cell>
          <cell r="BM1556">
            <v>-583319.07999999996</v>
          </cell>
          <cell r="BN1556">
            <v>-499033.9433333333</v>
          </cell>
        </row>
        <row r="1557"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</row>
        <row r="1558">
          <cell r="BI1558">
            <v>-2791.3299999999995</v>
          </cell>
          <cell r="BJ1558">
            <v>-2791.3299999999995</v>
          </cell>
          <cell r="BK1558">
            <v>-2791.3299999999995</v>
          </cell>
          <cell r="BL1558">
            <v>-2791.3299999999995</v>
          </cell>
          <cell r="BM1558">
            <v>-2791.3299999999995</v>
          </cell>
          <cell r="BN1558">
            <v>-3729.3675000000003</v>
          </cell>
        </row>
        <row r="1559">
          <cell r="BK1559">
            <v>-49022.962916666671</v>
          </cell>
          <cell r="BL1559">
            <v>-117127.32750000001</v>
          </cell>
          <cell r="BM1559">
            <v>-199646.23916666667</v>
          </cell>
          <cell r="BN1559">
            <v>-333781.85000000003</v>
          </cell>
        </row>
        <row r="1560">
          <cell r="BK1560">
            <v>11421.916666666666</v>
          </cell>
          <cell r="BL1560">
            <v>37550.541666666664</v>
          </cell>
          <cell r="BM1560">
            <v>105930.75</v>
          </cell>
          <cell r="BN1560">
            <v>223946.95833333334</v>
          </cell>
        </row>
        <row r="1561">
          <cell r="BK1561">
            <v>30353.76291666667</v>
          </cell>
          <cell r="BL1561">
            <v>99159.178333333344</v>
          </cell>
          <cell r="BM1561">
            <v>185567.82458333336</v>
          </cell>
          <cell r="BN1561">
            <v>291303.22208333336</v>
          </cell>
        </row>
        <row r="1562"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</row>
        <row r="1563">
          <cell r="BI1563">
            <v>-1019649.9166666666</v>
          </cell>
          <cell r="BJ1563">
            <v>-1134739.625</v>
          </cell>
          <cell r="BK1563">
            <v>-1251838.375</v>
          </cell>
          <cell r="BL1563">
            <v>-1370574.625</v>
          </cell>
          <cell r="BM1563">
            <v>-1494960.875</v>
          </cell>
          <cell r="BN1563">
            <v>-1624997.0416666667</v>
          </cell>
        </row>
        <row r="1564">
          <cell r="BI1564">
            <v>-63876</v>
          </cell>
          <cell r="BJ1564">
            <v>-68321</v>
          </cell>
          <cell r="BK1564">
            <v>-72766</v>
          </cell>
          <cell r="BL1564">
            <v>-77211</v>
          </cell>
          <cell r="BM1564">
            <v>-81656</v>
          </cell>
          <cell r="BN1564">
            <v>-86101</v>
          </cell>
        </row>
        <row r="1565">
          <cell r="BI1565">
            <v>-2724.1916666666666</v>
          </cell>
          <cell r="BJ1565">
            <v>-2724.1916666666666</v>
          </cell>
          <cell r="BK1565">
            <v>-1362.0958333333333</v>
          </cell>
          <cell r="BL1565">
            <v>0</v>
          </cell>
          <cell r="BM1565">
            <v>0</v>
          </cell>
          <cell r="BN1565">
            <v>0</v>
          </cell>
        </row>
        <row r="1566"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</row>
        <row r="1567">
          <cell r="BI1567">
            <v>-135726.25</v>
          </cell>
          <cell r="BJ1567">
            <v>-134580.41999999998</v>
          </cell>
          <cell r="BK1567">
            <v>-133434.59</v>
          </cell>
          <cell r="BL1567">
            <v>-132288.76</v>
          </cell>
          <cell r="BM1567">
            <v>-131142.93</v>
          </cell>
          <cell r="BN1567">
            <v>-129997.10000000002</v>
          </cell>
        </row>
        <row r="1568">
          <cell r="BI1568">
            <v>-6186400.1799999997</v>
          </cell>
          <cell r="BJ1568">
            <v>-6092666.8499999987</v>
          </cell>
          <cell r="BK1568">
            <v>-5998933.5199999996</v>
          </cell>
          <cell r="BL1568">
            <v>-5905200.1900000004</v>
          </cell>
          <cell r="BM1568">
            <v>-5811466.8599999994</v>
          </cell>
          <cell r="BN1568">
            <v>-5717733.5300000003</v>
          </cell>
        </row>
        <row r="1569">
          <cell r="BI1569">
            <v>-1963747.6900000002</v>
          </cell>
          <cell r="BJ1569">
            <v>-1916991.8</v>
          </cell>
          <cell r="BK1569">
            <v>-1870235.9100000001</v>
          </cell>
          <cell r="BL1569">
            <v>-1823480.0199999998</v>
          </cell>
          <cell r="BM1569">
            <v>-1776724.13</v>
          </cell>
          <cell r="BN1569">
            <v>-1729968.24</v>
          </cell>
        </row>
        <row r="1570">
          <cell r="BI1570">
            <v>-2205496.2866666666</v>
          </cell>
          <cell r="BJ1570">
            <v>-2205496.2866666666</v>
          </cell>
          <cell r="BK1570">
            <v>-2205496.2866666666</v>
          </cell>
          <cell r="BL1570">
            <v>-2205496.2866666666</v>
          </cell>
          <cell r="BM1570">
            <v>-2205496.2866666666</v>
          </cell>
          <cell r="BN1570">
            <v>-2205496.2866666666</v>
          </cell>
        </row>
        <row r="1571"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</row>
        <row r="1572">
          <cell r="BI1572">
            <v>-302444.06624999997</v>
          </cell>
          <cell r="BJ1572">
            <v>-334722.22708333336</v>
          </cell>
          <cell r="BK1572">
            <v>-368059.02333333337</v>
          </cell>
          <cell r="BL1572">
            <v>-387660.09958333336</v>
          </cell>
          <cell r="BM1572">
            <v>-392222.98625000002</v>
          </cell>
          <cell r="BN1572">
            <v>-397795.44</v>
          </cell>
        </row>
        <row r="1573">
          <cell r="BI1573">
            <v>-257320.36</v>
          </cell>
          <cell r="BJ1573">
            <v>-242183.87999999998</v>
          </cell>
          <cell r="BK1573">
            <v>-227047.39999999994</v>
          </cell>
          <cell r="BL1573">
            <v>-211910.91999999995</v>
          </cell>
          <cell r="BM1573">
            <v>-196774.43999999997</v>
          </cell>
          <cell r="BN1573">
            <v>-181637.96</v>
          </cell>
        </row>
        <row r="1574">
          <cell r="BI1574">
            <v>-2066938.1000000003</v>
          </cell>
          <cell r="BJ1574">
            <v>-2046674.0000000002</v>
          </cell>
          <cell r="BK1574">
            <v>-2026409.8999999997</v>
          </cell>
          <cell r="BL1574">
            <v>-2006145.8</v>
          </cell>
          <cell r="BM1574">
            <v>-1985881.7</v>
          </cell>
          <cell r="BN1574">
            <v>-1965617.6000000003</v>
          </cell>
        </row>
        <row r="1575">
          <cell r="BI1575">
            <v>-6005.5966666666673</v>
          </cell>
          <cell r="BJ1575">
            <v>-6005.5966666666673</v>
          </cell>
          <cell r="BK1575">
            <v>-6005.5966666666673</v>
          </cell>
          <cell r="BL1575">
            <v>-6005.5966666666673</v>
          </cell>
          <cell r="BM1575">
            <v>-6005.5966666666673</v>
          </cell>
          <cell r="BN1575">
            <v>-5612.2195833333344</v>
          </cell>
        </row>
        <row r="1576">
          <cell r="BI1576">
            <v>-2723824</v>
          </cell>
          <cell r="BJ1576">
            <v>-2577991</v>
          </cell>
          <cell r="BK1576">
            <v>-2432158</v>
          </cell>
          <cell r="BL1576">
            <v>-2286325</v>
          </cell>
          <cell r="BM1576">
            <v>-2140492</v>
          </cell>
          <cell r="BN1576">
            <v>-1994659</v>
          </cell>
        </row>
        <row r="1577"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</row>
        <row r="1578">
          <cell r="BI1578">
            <v>-18043.30916666667</v>
          </cell>
          <cell r="BJ1578">
            <v>-17901.932499999999</v>
          </cell>
          <cell r="BK1578">
            <v>-17311.876666666667</v>
          </cell>
          <cell r="BL1578">
            <v>-16863.197499999998</v>
          </cell>
          <cell r="BM1578">
            <v>-16863.197499999998</v>
          </cell>
          <cell r="BN1578">
            <v>-16863.197499999998</v>
          </cell>
        </row>
        <row r="1579">
          <cell r="BI1579">
            <v>-616886.66666666663</v>
          </cell>
          <cell r="BJ1579">
            <v>-724948.63541666663</v>
          </cell>
          <cell r="BK1579">
            <v>-841225.63833333319</v>
          </cell>
          <cell r="BL1579">
            <v>-965717.67541666655</v>
          </cell>
          <cell r="BM1579">
            <v>-1075647.9754166666</v>
          </cell>
          <cell r="BN1579">
            <v>-1167935.9008333334</v>
          </cell>
        </row>
        <row r="1580">
          <cell r="BI1580">
            <v>-164.61166666666665</v>
          </cell>
          <cell r="BJ1580">
            <v>-168.37166666666667</v>
          </cell>
          <cell r="BK1580">
            <v>-172.13166666666666</v>
          </cell>
          <cell r="BL1580">
            <v>-174.01166666666666</v>
          </cell>
          <cell r="BM1580">
            <v>-174.01166666666666</v>
          </cell>
          <cell r="BN1580">
            <v>-174.01166666666666</v>
          </cell>
        </row>
        <row r="1581"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</row>
        <row r="1582"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</row>
        <row r="1583">
          <cell r="BI1583">
            <v>-2794395.3195833336</v>
          </cell>
          <cell r="BJ1583">
            <v>-2518150.5266666668</v>
          </cell>
          <cell r="BK1583">
            <v>-2213116.01125</v>
          </cell>
          <cell r="BL1583">
            <v>-1886321.4475000005</v>
          </cell>
          <cell r="BM1583">
            <v>-1615252.8733333333</v>
          </cell>
          <cell r="BN1583">
            <v>-1476898.7612500002</v>
          </cell>
        </row>
        <row r="1584"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</row>
        <row r="1585"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</row>
        <row r="1586">
          <cell r="BI1586">
            <v>-1837.74</v>
          </cell>
          <cell r="BJ1586">
            <v>-1837.74</v>
          </cell>
          <cell r="BK1586">
            <v>-1837.74</v>
          </cell>
          <cell r="BL1586">
            <v>-1839.6625000000001</v>
          </cell>
          <cell r="BM1586">
            <v>-1843.5074999999999</v>
          </cell>
          <cell r="BN1586">
            <v>-1847.3525000000002</v>
          </cell>
        </row>
        <row r="1587">
          <cell r="BI1587">
            <v>-9040489.375</v>
          </cell>
          <cell r="BJ1587">
            <v>-8991745.625</v>
          </cell>
          <cell r="BK1587">
            <v>-8946363.625</v>
          </cell>
          <cell r="BL1587">
            <v>-8904343.375</v>
          </cell>
          <cell r="BM1587">
            <v>-8862323.125</v>
          </cell>
          <cell r="BN1587">
            <v>-8817840.583333334</v>
          </cell>
        </row>
        <row r="1588">
          <cell r="BJ1588">
            <v>0</v>
          </cell>
          <cell r="BK1588">
            <v>-12237.237083333333</v>
          </cell>
          <cell r="BL1588">
            <v>-36711.71125</v>
          </cell>
          <cell r="BM1588">
            <v>-60703.591666666667</v>
          </cell>
          <cell r="BN1588">
            <v>-84061.835833333331</v>
          </cell>
        </row>
        <row r="1589"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</row>
        <row r="1590"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</row>
        <row r="1591">
          <cell r="BI1591">
            <v>-1105833.624166667</v>
          </cell>
          <cell r="BJ1591">
            <v>-1157810.6041666667</v>
          </cell>
          <cell r="BK1591">
            <v>-1209787.584166667</v>
          </cell>
          <cell r="BL1591">
            <v>-1274943.1420833338</v>
          </cell>
          <cell r="BM1591">
            <v>-1351088.2241666669</v>
          </cell>
          <cell r="BN1591">
            <v>-1417492.7195833335</v>
          </cell>
        </row>
        <row r="1592">
          <cell r="BI1592">
            <v>-384226.14499999996</v>
          </cell>
          <cell r="BJ1592">
            <v>-401551.80499999999</v>
          </cell>
          <cell r="BK1592">
            <v>-418877.46499999991</v>
          </cell>
          <cell r="BL1592">
            <v>-439759.13791666663</v>
          </cell>
          <cell r="BM1592">
            <v>-463467.13916666666</v>
          </cell>
          <cell r="BN1592">
            <v>-483928.27833333332</v>
          </cell>
        </row>
        <row r="1593"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</row>
        <row r="1594">
          <cell r="BI1594">
            <v>1105833.624166667</v>
          </cell>
          <cell r="BJ1594">
            <v>1157810.6041666667</v>
          </cell>
          <cell r="BK1594">
            <v>1209787.584166667</v>
          </cell>
          <cell r="BL1594">
            <v>1274943.1420833338</v>
          </cell>
          <cell r="BM1594">
            <v>1351088.2241666669</v>
          </cell>
          <cell r="BN1594">
            <v>1417492.7195833335</v>
          </cell>
        </row>
        <row r="1595">
          <cell r="BI1595">
            <v>384226.14499999996</v>
          </cell>
          <cell r="BJ1595">
            <v>401551.80499999999</v>
          </cell>
          <cell r="BK1595">
            <v>418877.46499999991</v>
          </cell>
          <cell r="BL1595">
            <v>439759.13791666663</v>
          </cell>
          <cell r="BM1595">
            <v>463467.13916666666</v>
          </cell>
          <cell r="BN1595">
            <v>483928.27833333332</v>
          </cell>
        </row>
        <row r="1596">
          <cell r="BI1596">
            <v>-2500082.1066666669</v>
          </cell>
          <cell r="BJ1596">
            <v>-2205954.8000000003</v>
          </cell>
          <cell r="BK1596">
            <v>-1911827.4933333334</v>
          </cell>
          <cell r="BL1596">
            <v>-1617700.1866666668</v>
          </cell>
          <cell r="BM1596">
            <v>-1323572.8800000001</v>
          </cell>
          <cell r="BN1596">
            <v>-1029445.5733333334</v>
          </cell>
        </row>
        <row r="1597">
          <cell r="BI1597">
            <v>0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</row>
        <row r="1598">
          <cell r="BI1598">
            <v>-69985907.125</v>
          </cell>
          <cell r="BJ1598">
            <v>-69662358.375</v>
          </cell>
          <cell r="BK1598">
            <v>-69336678.958333328</v>
          </cell>
          <cell r="BL1598">
            <v>-69008868.875</v>
          </cell>
          <cell r="BM1598">
            <v>-68681058.791666672</v>
          </cell>
          <cell r="BN1598">
            <v>-68245143.833333328</v>
          </cell>
        </row>
        <row r="1599">
          <cell r="BI1599">
            <v>0</v>
          </cell>
          <cell r="BJ1599">
            <v>0</v>
          </cell>
          <cell r="BK1599">
            <v>0</v>
          </cell>
          <cell r="BL1599">
            <v>0</v>
          </cell>
          <cell r="BM1599">
            <v>0</v>
          </cell>
          <cell r="BN1599">
            <v>0</v>
          </cell>
        </row>
        <row r="1600">
          <cell r="BI1600">
            <v>-10923348.020833336</v>
          </cell>
          <cell r="BJ1600">
            <v>-11422736.889166668</v>
          </cell>
          <cell r="BK1600">
            <v>-11846858.4275</v>
          </cell>
          <cell r="BL1600">
            <v>-12195835.6775</v>
          </cell>
          <cell r="BM1600">
            <v>-12469817.889166668</v>
          </cell>
          <cell r="BN1600">
            <v>-12671620.705833333</v>
          </cell>
        </row>
        <row r="1601">
          <cell r="BI1601">
            <v>-619835.94291666662</v>
          </cell>
          <cell r="BJ1601">
            <v>-707166.97416666662</v>
          </cell>
          <cell r="BK1601">
            <v>-790072.44624999992</v>
          </cell>
          <cell r="BL1601">
            <v>-868552.35916666675</v>
          </cell>
          <cell r="BM1601">
            <v>-942464.25458333327</v>
          </cell>
          <cell r="BN1601">
            <v>-992852.42416666669</v>
          </cell>
        </row>
        <row r="1602"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</row>
        <row r="1603"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</row>
        <row r="1604">
          <cell r="BI1604">
            <v>-342546.97</v>
          </cell>
          <cell r="BJ1604">
            <v>-340300.53</v>
          </cell>
          <cell r="BK1604">
            <v>-338054.09</v>
          </cell>
          <cell r="BL1604">
            <v>-335807.65</v>
          </cell>
          <cell r="BM1604">
            <v>-333561.21000000002</v>
          </cell>
          <cell r="BN1604">
            <v>-331314.77</v>
          </cell>
        </row>
        <row r="1605">
          <cell r="BI1605">
            <v>-1565621.75</v>
          </cell>
          <cell r="BJ1605">
            <v>-1563118.1816666666</v>
          </cell>
          <cell r="BK1605">
            <v>-1574636.9408333332</v>
          </cell>
          <cell r="BL1605">
            <v>-1572182.1074999999</v>
          </cell>
          <cell r="BM1605">
            <v>-1564872.0258333336</v>
          </cell>
          <cell r="BN1605">
            <v>-1547283.7966666666</v>
          </cell>
        </row>
        <row r="1606">
          <cell r="BI1606">
            <v>-9318994.9674999993</v>
          </cell>
          <cell r="BJ1606">
            <v>-9416232.3245833311</v>
          </cell>
          <cell r="BK1606">
            <v>-9104179.0295833331</v>
          </cell>
          <cell r="BL1606">
            <v>-8300077.6329166666</v>
          </cell>
          <cell r="BM1606">
            <v>-7491833.9916666662</v>
          </cell>
          <cell r="BN1606">
            <v>-6746723.3379166685</v>
          </cell>
        </row>
        <row r="1607"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</row>
        <row r="1608">
          <cell r="BI1608">
            <v>0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0</v>
          </cell>
        </row>
        <row r="1609">
          <cell r="BI1609">
            <v>0</v>
          </cell>
          <cell r="BJ1609">
            <v>0</v>
          </cell>
          <cell r="BK1609">
            <v>0</v>
          </cell>
          <cell r="BL1609">
            <v>0</v>
          </cell>
          <cell r="BM1609">
            <v>0</v>
          </cell>
          <cell r="BN1609">
            <v>0</v>
          </cell>
        </row>
        <row r="1610"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</row>
        <row r="1611">
          <cell r="BI1611">
            <v>-748949.375</v>
          </cell>
          <cell r="BJ1611">
            <v>-753829.79166666663</v>
          </cell>
          <cell r="BK1611">
            <v>-726822.29166666663</v>
          </cell>
          <cell r="BL1611">
            <v>-667285.20833333337</v>
          </cell>
          <cell r="BM1611">
            <v>-605336.04166666663</v>
          </cell>
          <cell r="BN1611">
            <v>-541616.45833333337</v>
          </cell>
        </row>
        <row r="1612">
          <cell r="BI1612">
            <v>-24160323.020416666</v>
          </cell>
          <cell r="BJ1612">
            <v>-27683868.322916668</v>
          </cell>
          <cell r="BK1612">
            <v>-28846993.227500003</v>
          </cell>
          <cell r="BL1612">
            <v>-27217125.759166669</v>
          </cell>
          <cell r="BM1612">
            <v>-25548909.750833333</v>
          </cell>
          <cell r="BN1612">
            <v>-23754591.402083334</v>
          </cell>
        </row>
        <row r="1613">
          <cell r="BI1613">
            <v>-2499634.9858333333</v>
          </cell>
          <cell r="BJ1613">
            <v>-2883859.4233333333</v>
          </cell>
          <cell r="BK1613">
            <v>-3085551.6233333331</v>
          </cell>
          <cell r="BL1613">
            <v>-3085551.6233333331</v>
          </cell>
          <cell r="BM1613">
            <v>-2998188.2208333332</v>
          </cell>
          <cell r="BN1613">
            <v>-2787792.1508333334</v>
          </cell>
        </row>
        <row r="1614">
          <cell r="BI1614">
            <v>0</v>
          </cell>
          <cell r="BJ1614">
            <v>0</v>
          </cell>
          <cell r="BK1614">
            <v>0</v>
          </cell>
          <cell r="BL1614">
            <v>0</v>
          </cell>
          <cell r="BM1614">
            <v>0</v>
          </cell>
          <cell r="BN1614">
            <v>0</v>
          </cell>
        </row>
        <row r="1615"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</row>
        <row r="1616"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</row>
        <row r="1617"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</row>
        <row r="1618"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</row>
        <row r="1619"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</row>
        <row r="1620"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</row>
        <row r="1621"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</row>
        <row r="1622"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</row>
        <row r="1623"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</row>
        <row r="1624">
          <cell r="BI1624">
            <v>-735.96333333333325</v>
          </cell>
          <cell r="BJ1624">
            <v>-804.85958333333338</v>
          </cell>
          <cell r="BK1624">
            <v>-868.97708333333321</v>
          </cell>
          <cell r="BL1624">
            <v>-933.0304166666665</v>
          </cell>
          <cell r="BM1624">
            <v>-1010.665</v>
          </cell>
          <cell r="BN1624">
            <v>-1058.2966666666666</v>
          </cell>
        </row>
        <row r="1625">
          <cell r="BI1625">
            <v>-722468.41999999993</v>
          </cell>
          <cell r="BJ1625">
            <v>-714782.58999999985</v>
          </cell>
          <cell r="BK1625">
            <v>-707096.75999999989</v>
          </cell>
          <cell r="BL1625">
            <v>-699410.92999999982</v>
          </cell>
          <cell r="BM1625">
            <v>-691725.1</v>
          </cell>
          <cell r="BN1625">
            <v>-684039.27</v>
          </cell>
        </row>
        <row r="1626"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</row>
        <row r="1627"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</row>
        <row r="1628"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</row>
        <row r="1629">
          <cell r="BI1629">
            <v>0</v>
          </cell>
          <cell r="BJ1629">
            <v>0</v>
          </cell>
          <cell r="BK1629">
            <v>0</v>
          </cell>
          <cell r="BL1629">
            <v>0</v>
          </cell>
          <cell r="BM1629">
            <v>0</v>
          </cell>
          <cell r="BN1629">
            <v>0</v>
          </cell>
        </row>
        <row r="1630">
          <cell r="BI1630">
            <v>0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</row>
        <row r="1631"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</row>
        <row r="1632">
          <cell r="BI1632">
            <v>0</v>
          </cell>
          <cell r="BJ1632">
            <v>0</v>
          </cell>
          <cell r="BK1632">
            <v>0</v>
          </cell>
          <cell r="BL1632">
            <v>0</v>
          </cell>
          <cell r="BM1632">
            <v>0</v>
          </cell>
          <cell r="BN1632">
            <v>0</v>
          </cell>
        </row>
        <row r="1633">
          <cell r="BI1633">
            <v>0</v>
          </cell>
          <cell r="BJ1633">
            <v>0</v>
          </cell>
          <cell r="BK1633">
            <v>0</v>
          </cell>
          <cell r="BL1633">
            <v>0</v>
          </cell>
          <cell r="BM1633">
            <v>0</v>
          </cell>
          <cell r="BN1633">
            <v>0</v>
          </cell>
        </row>
        <row r="1634">
          <cell r="BI1634">
            <v>-38.333333333333336</v>
          </cell>
          <cell r="BJ1634">
            <v>-32.061666666666667</v>
          </cell>
          <cell r="BK1634">
            <v>-23.270833333333332</v>
          </cell>
          <cell r="BL1634">
            <v>-13.9625</v>
          </cell>
          <cell r="BM1634">
            <v>-4.6541666666666668</v>
          </cell>
          <cell r="BN1634">
            <v>0</v>
          </cell>
        </row>
        <row r="1635">
          <cell r="BI1635">
            <v>-55444.150000000016</v>
          </cell>
          <cell r="BJ1635">
            <v>-55444.150000000016</v>
          </cell>
          <cell r="BK1635">
            <v>-55444.150000000016</v>
          </cell>
          <cell r="BL1635">
            <v>-55444.150000000016</v>
          </cell>
          <cell r="BM1635">
            <v>-55444.150000000016</v>
          </cell>
          <cell r="BN1635">
            <v>-54194.150000000016</v>
          </cell>
        </row>
        <row r="1636">
          <cell r="BI1636">
            <v>-403779.6875</v>
          </cell>
          <cell r="BJ1636">
            <v>-403779.6875</v>
          </cell>
          <cell r="BK1636">
            <v>-403779.6875</v>
          </cell>
          <cell r="BL1636">
            <v>-403779.6875</v>
          </cell>
          <cell r="BM1636">
            <v>-403779.6875</v>
          </cell>
          <cell r="BN1636">
            <v>-403779.6875</v>
          </cell>
        </row>
        <row r="1637">
          <cell r="BI1637">
            <v>-262694.27583333332</v>
          </cell>
          <cell r="BJ1637">
            <v>-277173.26041666669</v>
          </cell>
          <cell r="BK1637">
            <v>-388436.7958333334</v>
          </cell>
          <cell r="BL1637">
            <v>-512719.23875000002</v>
          </cell>
          <cell r="BM1637">
            <v>-625807.69625000004</v>
          </cell>
          <cell r="BN1637">
            <v>-695703.01791666669</v>
          </cell>
        </row>
        <row r="1638">
          <cell r="BI1638">
            <v>-383774.7754166667</v>
          </cell>
          <cell r="BJ1638">
            <v>-349404.02458333335</v>
          </cell>
          <cell r="BK1638">
            <v>-329234.76374999998</v>
          </cell>
          <cell r="BL1638">
            <v>-308485.62583333335</v>
          </cell>
          <cell r="BM1638">
            <v>-276836.11</v>
          </cell>
          <cell r="BN1638">
            <v>-254468.62250000003</v>
          </cell>
        </row>
        <row r="1639">
          <cell r="BI1639">
            <v>0</v>
          </cell>
          <cell r="BJ1639">
            <v>0</v>
          </cell>
          <cell r="BK1639">
            <v>0</v>
          </cell>
          <cell r="BL1639">
            <v>0</v>
          </cell>
          <cell r="BM1639">
            <v>0</v>
          </cell>
          <cell r="BN1639">
            <v>0</v>
          </cell>
        </row>
        <row r="1640">
          <cell r="BI1640">
            <v>0</v>
          </cell>
          <cell r="BJ1640">
            <v>0</v>
          </cell>
          <cell r="BK1640">
            <v>0</v>
          </cell>
          <cell r="BL1640">
            <v>0</v>
          </cell>
          <cell r="BM1640">
            <v>0</v>
          </cell>
          <cell r="BN1640">
            <v>0</v>
          </cell>
        </row>
        <row r="1641">
          <cell r="BI1641">
            <v>0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</row>
        <row r="1642"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</row>
        <row r="1643"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</row>
        <row r="1644">
          <cell r="BI1644">
            <v>0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</row>
        <row r="1645">
          <cell r="BI1645">
            <v>-413383.69999999995</v>
          </cell>
          <cell r="BJ1645">
            <v>-398740.08</v>
          </cell>
          <cell r="BK1645">
            <v>-384096.46</v>
          </cell>
          <cell r="BL1645">
            <v>-369452.83999999991</v>
          </cell>
          <cell r="BM1645">
            <v>-354809.22</v>
          </cell>
          <cell r="BN1645">
            <v>-340165.6</v>
          </cell>
        </row>
        <row r="1646">
          <cell r="BI1646">
            <v>0</v>
          </cell>
          <cell r="BJ1646">
            <v>0</v>
          </cell>
          <cell r="BK1646">
            <v>0</v>
          </cell>
          <cell r="BL1646">
            <v>0</v>
          </cell>
          <cell r="BM1646">
            <v>0</v>
          </cell>
          <cell r="BN1646">
            <v>0</v>
          </cell>
        </row>
        <row r="1647">
          <cell r="BI1647">
            <v>0</v>
          </cell>
          <cell r="BJ1647">
            <v>0</v>
          </cell>
          <cell r="BK1647">
            <v>0</v>
          </cell>
          <cell r="BL1647">
            <v>0</v>
          </cell>
          <cell r="BM1647">
            <v>0</v>
          </cell>
          <cell r="BN1647">
            <v>0</v>
          </cell>
        </row>
        <row r="1648">
          <cell r="BI1648">
            <v>0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</row>
        <row r="1649"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</row>
        <row r="1650">
          <cell r="BI1650">
            <v>-3204.5699999999997</v>
          </cell>
          <cell r="BJ1650">
            <v>-2848.5</v>
          </cell>
          <cell r="BK1650">
            <v>-2492.4300000000003</v>
          </cell>
          <cell r="BL1650">
            <v>-2136.3625000000002</v>
          </cell>
          <cell r="BM1650">
            <v>-1795.1337500000002</v>
          </cell>
          <cell r="BN1650">
            <v>-1483.5775000000001</v>
          </cell>
        </row>
        <row r="1651">
          <cell r="BI1651">
            <v>-659048.69208333327</v>
          </cell>
          <cell r="BJ1651">
            <v>-625731.27999999991</v>
          </cell>
          <cell r="BK1651">
            <v>-592410.93208333326</v>
          </cell>
          <cell r="BL1651">
            <v>-559087.63875000004</v>
          </cell>
          <cell r="BM1651">
            <v>-525800.90333333332</v>
          </cell>
          <cell r="BN1651">
            <v>-492590.23875000002</v>
          </cell>
        </row>
        <row r="1652">
          <cell r="BI1652">
            <v>-64236.98</v>
          </cell>
          <cell r="BJ1652">
            <v>-63188.481666666667</v>
          </cell>
          <cell r="BK1652">
            <v>-62139.32666666666</v>
          </cell>
          <cell r="BL1652">
            <v>-61089.493333333347</v>
          </cell>
          <cell r="BM1652">
            <v>-60047.820833333324</v>
          </cell>
          <cell r="BN1652">
            <v>-59023.169999999991</v>
          </cell>
        </row>
        <row r="1653">
          <cell r="BI1653">
            <v>-13478.65</v>
          </cell>
          <cell r="BJ1653">
            <v>-12441.83</v>
          </cell>
          <cell r="BK1653">
            <v>-11405.01</v>
          </cell>
          <cell r="BL1653">
            <v>-10368.19</v>
          </cell>
          <cell r="BM1653">
            <v>-9331.3700000000008</v>
          </cell>
          <cell r="BN1653">
            <v>-8294.5500000000011</v>
          </cell>
        </row>
        <row r="1654">
          <cell r="BI1654">
            <v>-822936.17833333334</v>
          </cell>
          <cell r="BJ1654">
            <v>-710234.32500000007</v>
          </cell>
          <cell r="BK1654">
            <v>-601785.37166666659</v>
          </cell>
          <cell r="BL1654">
            <v>-497589.31833333336</v>
          </cell>
          <cell r="BM1654">
            <v>-397646.16499999998</v>
          </cell>
          <cell r="BN1654">
            <v>-301955.91166666668</v>
          </cell>
        </row>
        <row r="1655">
          <cell r="BI1655">
            <v>-457698.94791666674</v>
          </cell>
          <cell r="BJ1655">
            <v>-395016.66333333327</v>
          </cell>
          <cell r="BK1655">
            <v>-334699.74791666673</v>
          </cell>
          <cell r="BL1655">
            <v>-276748.20166666666</v>
          </cell>
          <cell r="BM1655">
            <v>-221162.02458333332</v>
          </cell>
          <cell r="BN1655">
            <v>-167941.21666666665</v>
          </cell>
        </row>
        <row r="1656">
          <cell r="BI1656">
            <v>-116610.49624999998</v>
          </cell>
          <cell r="BJ1656">
            <v>-100640.58291666668</v>
          </cell>
          <cell r="BK1656">
            <v>-85273.307916666658</v>
          </cell>
          <cell r="BL1656">
            <v>-70508.671249999999</v>
          </cell>
          <cell r="BM1656">
            <v>-56346.672916666663</v>
          </cell>
          <cell r="BN1656">
            <v>-42787.312916666669</v>
          </cell>
        </row>
        <row r="1657">
          <cell r="BI1657">
            <v>-64856.300416666665</v>
          </cell>
          <cell r="BJ1657">
            <v>-55974.173333333332</v>
          </cell>
          <cell r="BK1657">
            <v>-47427.220416666671</v>
          </cell>
          <cell r="BL1657">
            <v>-39215.441666666673</v>
          </cell>
          <cell r="BM1657">
            <v>-31338.837083333332</v>
          </cell>
          <cell r="BN1657">
            <v>-23797.406666666666</v>
          </cell>
        </row>
        <row r="1658">
          <cell r="BI1658">
            <v>-1887787.5700000003</v>
          </cell>
          <cell r="BJ1658">
            <v>-1629253.3541666663</v>
          </cell>
          <cell r="BK1658">
            <v>-1380475.1466666667</v>
          </cell>
          <cell r="BL1658">
            <v>-1141452.9475</v>
          </cell>
          <cell r="BM1658">
            <v>-912186.75666666648</v>
          </cell>
          <cell r="BN1658">
            <v>-692676.57416666672</v>
          </cell>
        </row>
        <row r="1659">
          <cell r="BI1659">
            <v>-1088626.7</v>
          </cell>
          <cell r="BJ1659">
            <v>-967668.4800000001</v>
          </cell>
          <cell r="BK1659">
            <v>-846710.26000000013</v>
          </cell>
          <cell r="BL1659">
            <v>-725752.04</v>
          </cell>
          <cell r="BM1659">
            <v>-609833.63250000007</v>
          </cell>
          <cell r="BN1659">
            <v>-503994.96333333332</v>
          </cell>
        </row>
        <row r="1660">
          <cell r="BI1660">
            <v>-11030715</v>
          </cell>
          <cell r="BJ1660">
            <v>-10945206</v>
          </cell>
          <cell r="BK1660">
            <v>-10859697</v>
          </cell>
          <cell r="BL1660">
            <v>-10774188</v>
          </cell>
          <cell r="BM1660">
            <v>-10688679</v>
          </cell>
          <cell r="BN1660">
            <v>-10603170</v>
          </cell>
        </row>
        <row r="1661">
          <cell r="BI1661">
            <v>-5900535</v>
          </cell>
          <cell r="BJ1661">
            <v>-5854794</v>
          </cell>
          <cell r="BK1661">
            <v>-5809053</v>
          </cell>
          <cell r="BL1661">
            <v>-5763312</v>
          </cell>
          <cell r="BM1661">
            <v>-5717571</v>
          </cell>
          <cell r="BN1661">
            <v>-5671830</v>
          </cell>
        </row>
        <row r="1662">
          <cell r="BI1662">
            <v>-1316064.1716666669</v>
          </cell>
          <cell r="BJ1662">
            <v>-1683815.4375000002</v>
          </cell>
          <cell r="BK1662">
            <v>-2047833.1883333337</v>
          </cell>
          <cell r="BL1662">
            <v>-2408117.4241666673</v>
          </cell>
          <cell r="BM1662">
            <v>-2764668.1450000009</v>
          </cell>
          <cell r="BN1662">
            <v>-3117485.350833334</v>
          </cell>
        </row>
        <row r="1663">
          <cell r="BI1663">
            <v>-959998.85208333342</v>
          </cell>
          <cell r="BJ1663">
            <v>-1228253.8508333333</v>
          </cell>
          <cell r="BK1663">
            <v>-1493785.4487500002</v>
          </cell>
          <cell r="BL1663">
            <v>-1756593.6458333337</v>
          </cell>
          <cell r="BM1663">
            <v>-2016678.4420833336</v>
          </cell>
          <cell r="BN1663">
            <v>-2274039.8375000004</v>
          </cell>
        </row>
        <row r="1664">
          <cell r="BI1664">
            <v>-10493802.69166667</v>
          </cell>
          <cell r="BJ1664">
            <v>-9856404.6083333362</v>
          </cell>
          <cell r="BK1664">
            <v>-9219006.5250000022</v>
          </cell>
          <cell r="BL1664">
            <v>-8581608.4416666683</v>
          </cell>
          <cell r="BM1664">
            <v>-7944210.3583333353</v>
          </cell>
          <cell r="BN1664">
            <v>-7306812.2750000013</v>
          </cell>
        </row>
        <row r="1665">
          <cell r="BK1665">
            <v>-1102476.125</v>
          </cell>
          <cell r="BL1665">
            <v>-3307428.375</v>
          </cell>
          <cell r="BM1665">
            <v>-5512380.625</v>
          </cell>
          <cell r="BN1665">
            <v>-7717332.875</v>
          </cell>
        </row>
        <row r="1666">
          <cell r="BI1666">
            <v>-3307143.6433333331</v>
          </cell>
          <cell r="BJ1666">
            <v>-3240502.3262499999</v>
          </cell>
          <cell r="BK1666">
            <v>-3173438.9520833339</v>
          </cell>
          <cell r="BL1666">
            <v>-3105980.749166667</v>
          </cell>
          <cell r="BM1666">
            <v>-3038195.5491666663</v>
          </cell>
          <cell r="BN1666">
            <v>-2970010.5562499999</v>
          </cell>
        </row>
        <row r="1667">
          <cell r="BK1667">
            <v>-1625708.1454166668</v>
          </cell>
          <cell r="BL1667">
            <v>-4877059.7029166669</v>
          </cell>
          <cell r="BM1667">
            <v>-8274836.3704166664</v>
          </cell>
          <cell r="BN1667">
            <v>-12145074.239583334</v>
          </cell>
        </row>
        <row r="1668">
          <cell r="BI1668">
            <v>-238327.16666666666</v>
          </cell>
          <cell r="BJ1668">
            <v>-195581.54166666666</v>
          </cell>
          <cell r="BK1668">
            <v>-159104.58333333334</v>
          </cell>
          <cell r="BL1668">
            <v>-128896.29166666667</v>
          </cell>
          <cell r="BM1668">
            <v>-104956.66666666667</v>
          </cell>
          <cell r="BN1668">
            <v>-87285.833333333328</v>
          </cell>
        </row>
        <row r="1669">
          <cell r="BK1669">
            <v>-120873.08333333333</v>
          </cell>
          <cell r="BL1669">
            <v>-378306.125</v>
          </cell>
          <cell r="BM1669">
            <v>-661694.58333333337</v>
          </cell>
          <cell r="BN1669">
            <v>-965832.95833333337</v>
          </cell>
        </row>
        <row r="1670">
          <cell r="BI1670">
            <v>0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</row>
        <row r="1671">
          <cell r="BM1671">
            <v>205194.84375</v>
          </cell>
          <cell r="BN1671">
            <v>848088.64708333334</v>
          </cell>
        </row>
        <row r="1672">
          <cell r="BM1672">
            <v>557363.08333333337</v>
          </cell>
          <cell r="BN1672">
            <v>2014389.3333333333</v>
          </cell>
        </row>
        <row r="1673">
          <cell r="BM1673">
            <v>-521078.74625000003</v>
          </cell>
          <cell r="BN1673">
            <v>-1883252.5866666667</v>
          </cell>
        </row>
        <row r="1674">
          <cell r="BM1674">
            <v>0</v>
          </cell>
          <cell r="BN1674">
            <v>0</v>
          </cell>
        </row>
        <row r="1675">
          <cell r="BI1675">
            <v>-8165809</v>
          </cell>
          <cell r="BJ1675">
            <v>-8165809</v>
          </cell>
          <cell r="BK1675">
            <v>-8165809</v>
          </cell>
          <cell r="BL1675">
            <v>-8165809</v>
          </cell>
          <cell r="BM1675">
            <v>-8165809</v>
          </cell>
          <cell r="BN1675">
            <v>-8165809</v>
          </cell>
        </row>
        <row r="1676">
          <cell r="BI1676">
            <v>7801873</v>
          </cell>
          <cell r="BJ1676">
            <v>7787402</v>
          </cell>
          <cell r="BK1676">
            <v>7786907</v>
          </cell>
          <cell r="BL1676">
            <v>7807639.958333333</v>
          </cell>
          <cell r="BM1676">
            <v>7828876.833333333</v>
          </cell>
          <cell r="BN1676">
            <v>7847665.625</v>
          </cell>
        </row>
        <row r="1677">
          <cell r="BI1677">
            <v>-380490.73083333328</v>
          </cell>
          <cell r="BJ1677">
            <v>-328382.1825</v>
          </cell>
          <cell r="BK1677">
            <v>-278239.99416666664</v>
          </cell>
          <cell r="BL1677">
            <v>-230064.16583333336</v>
          </cell>
          <cell r="BM1677">
            <v>-183854.69750000001</v>
          </cell>
          <cell r="BN1677">
            <v>-139611.58916666667</v>
          </cell>
        </row>
        <row r="1678">
          <cell r="BI1678">
            <v>-76694.685416666645</v>
          </cell>
          <cell r="BJ1678">
            <v>-66191.278749999998</v>
          </cell>
          <cell r="BK1678">
            <v>-56084.227083333331</v>
          </cell>
          <cell r="BL1678">
            <v>-46373.530416666668</v>
          </cell>
          <cell r="BM1678">
            <v>-37059.188749999994</v>
          </cell>
          <cell r="BN1678">
            <v>-28141.202083333334</v>
          </cell>
        </row>
        <row r="1679">
          <cell r="BI1679">
            <v>-2775.1337499999995</v>
          </cell>
          <cell r="BJ1679">
            <v>-2395.0770833333331</v>
          </cell>
          <cell r="BK1679">
            <v>-2029.3620833333332</v>
          </cell>
          <cell r="BL1679">
            <v>-1677.9887499999998</v>
          </cell>
          <cell r="BM1679">
            <v>-1340.9570833333335</v>
          </cell>
          <cell r="BN1679">
            <v>-1018.2670833333333</v>
          </cell>
        </row>
        <row r="1680">
          <cell r="BI1680">
            <v>-529488.87083333335</v>
          </cell>
          <cell r="BJ1680">
            <v>-456974.89083333337</v>
          </cell>
          <cell r="BK1680">
            <v>-387197.28750000003</v>
          </cell>
          <cell r="BL1680">
            <v>-320156.06083333329</v>
          </cell>
          <cell r="BM1680">
            <v>-255851.21083333335</v>
          </cell>
          <cell r="BN1680">
            <v>-194282.73750000002</v>
          </cell>
        </row>
        <row r="1681">
          <cell r="BI1681">
            <v>-1012021.0895833332</v>
          </cell>
          <cell r="BJ1681">
            <v>-914511.0345833333</v>
          </cell>
          <cell r="BK1681">
            <v>-817000.01374999993</v>
          </cell>
          <cell r="BL1681">
            <v>-704724.58</v>
          </cell>
          <cell r="BM1681">
            <v>-577684.73333333328</v>
          </cell>
          <cell r="BN1681">
            <v>-450072.21416666667</v>
          </cell>
        </row>
        <row r="1682">
          <cell r="BI1682">
            <v>0</v>
          </cell>
          <cell r="BJ1682">
            <v>0</v>
          </cell>
          <cell r="BK1682">
            <v>0</v>
          </cell>
          <cell r="BL1682">
            <v>0</v>
          </cell>
          <cell r="BM1682">
            <v>0</v>
          </cell>
          <cell r="BN1682">
            <v>0</v>
          </cell>
        </row>
        <row r="1683">
          <cell r="BI1683">
            <v>-6692.8658333333333</v>
          </cell>
          <cell r="BJ1683">
            <v>-8901.1374999999989</v>
          </cell>
          <cell r="BK1683">
            <v>-12573.519999999999</v>
          </cell>
          <cell r="BL1683">
            <v>-17512.382083333334</v>
          </cell>
          <cell r="BM1683">
            <v>-23025.532916666667</v>
          </cell>
          <cell r="BN1683">
            <v>-29074.892083333329</v>
          </cell>
        </row>
        <row r="1684">
          <cell r="BI1684">
            <v>-168030.06458333333</v>
          </cell>
          <cell r="BJ1684">
            <v>-212865.90041666664</v>
          </cell>
          <cell r="BK1684">
            <v>-256268.87958333336</v>
          </cell>
          <cell r="BL1684">
            <v>-298239.00208333333</v>
          </cell>
          <cell r="BM1684">
            <v>-338776.26791666663</v>
          </cell>
          <cell r="BN1684">
            <v>-377880.67708333331</v>
          </cell>
        </row>
        <row r="1685">
          <cell r="BI1685">
            <v>-1639223.6954166666</v>
          </cell>
          <cell r="BJ1685">
            <v>-2076724.5104166667</v>
          </cell>
          <cell r="BK1685">
            <v>-2500293.6037499998</v>
          </cell>
          <cell r="BL1685">
            <v>-2909930.9754166664</v>
          </cell>
          <cell r="BM1685">
            <v>-3305636.6254166663</v>
          </cell>
          <cell r="BN1685">
            <v>-3687410.5537499995</v>
          </cell>
        </row>
        <row r="1686">
          <cell r="BI1686">
            <v>-120997.30000000003</v>
          </cell>
          <cell r="BJ1686">
            <v>-110914.18999999999</v>
          </cell>
          <cell r="BK1686">
            <v>-100831.08</v>
          </cell>
          <cell r="BL1686">
            <v>-90747.970000000016</v>
          </cell>
          <cell r="BM1686">
            <v>-80664.860000000015</v>
          </cell>
          <cell r="BN1686">
            <v>-70581.750000000015</v>
          </cell>
        </row>
        <row r="1687"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</row>
        <row r="1688"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</row>
        <row r="1689">
          <cell r="BI1689">
            <v>-284329870.8366667</v>
          </cell>
          <cell r="BJ1689">
            <v>-287425181.17000002</v>
          </cell>
          <cell r="BK1689">
            <v>-290050663.04500002</v>
          </cell>
          <cell r="BL1689">
            <v>-292225672.7116667</v>
          </cell>
          <cell r="BM1689">
            <v>-294175769.87833339</v>
          </cell>
          <cell r="BN1689">
            <v>-296944519.2116667</v>
          </cell>
        </row>
        <row r="1690">
          <cell r="BI1690">
            <v>-13468644.791666666</v>
          </cell>
          <cell r="BJ1690">
            <v>-12345774.875</v>
          </cell>
          <cell r="BK1690">
            <v>-11758347.75</v>
          </cell>
          <cell r="BL1690">
            <v>-11720706.458333334</v>
          </cell>
          <cell r="BM1690">
            <v>-11627126.25</v>
          </cell>
          <cell r="BN1690">
            <v>-12076803.75</v>
          </cell>
        </row>
        <row r="1691"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</row>
        <row r="1692"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</row>
        <row r="1693">
          <cell r="BI1693">
            <v>-720564923.82583332</v>
          </cell>
          <cell r="BJ1693">
            <v>-731248392.02750003</v>
          </cell>
          <cell r="BK1693">
            <v>-740992028.71166658</v>
          </cell>
          <cell r="BL1693">
            <v>-749980178.75333321</v>
          </cell>
          <cell r="BM1693">
            <v>-758915639.04499996</v>
          </cell>
          <cell r="BN1693">
            <v>-768446596.29499996</v>
          </cell>
        </row>
        <row r="1694"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</row>
        <row r="1695">
          <cell r="BI1695">
            <v>0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</row>
        <row r="1696"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</row>
        <row r="1697"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</row>
        <row r="1698"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</row>
        <row r="1699">
          <cell r="BI1699">
            <v>-3237536.25</v>
          </cell>
          <cell r="BJ1699">
            <v>-1079178.75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</row>
        <row r="1700">
          <cell r="BI1700">
            <v>-2943552.8333333335</v>
          </cell>
          <cell r="BJ1700">
            <v>-2597252.5</v>
          </cell>
          <cell r="BK1700">
            <v>-2077802</v>
          </cell>
          <cell r="BL1700">
            <v>-1385201.3333333333</v>
          </cell>
          <cell r="BM1700">
            <v>-692600.66666666663</v>
          </cell>
          <cell r="BN1700">
            <v>-173150.16666666666</v>
          </cell>
        </row>
        <row r="1701">
          <cell r="BI1701">
            <v>-16916968.495416667</v>
          </cell>
          <cell r="BJ1701">
            <v>-12778434.834166666</v>
          </cell>
          <cell r="BK1701">
            <v>-9332559.5304166656</v>
          </cell>
          <cell r="BL1701">
            <v>-6580437.6595833329</v>
          </cell>
          <cell r="BM1701">
            <v>-3507843.7970833331</v>
          </cell>
          <cell r="BN1701">
            <v>-979181.84458333335</v>
          </cell>
        </row>
        <row r="1702">
          <cell r="BI1702">
            <v>-48666.666666666664</v>
          </cell>
          <cell r="BJ1702">
            <v>-48666.666666666664</v>
          </cell>
          <cell r="BK1702">
            <v>-48666.666666666664</v>
          </cell>
          <cell r="BL1702">
            <v>-47416.666666666664</v>
          </cell>
          <cell r="BM1702">
            <v>-43666.666666666664</v>
          </cell>
          <cell r="BN1702">
            <v>-38666.666666666664</v>
          </cell>
        </row>
        <row r="1703"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</row>
        <row r="1704"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</row>
        <row r="1705">
          <cell r="BI1705">
            <v>0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</row>
        <row r="1706">
          <cell r="BI1706">
            <v>-933640.18666666688</v>
          </cell>
          <cell r="BJ1706">
            <v>-977233.3324999999</v>
          </cell>
          <cell r="BK1706">
            <v>-1011330.3195833332</v>
          </cell>
          <cell r="BL1706">
            <v>-1046584.9591666666</v>
          </cell>
          <cell r="BM1706">
            <v>-1103227.3125</v>
          </cell>
          <cell r="BN1706">
            <v>-1138938.4533333334</v>
          </cell>
        </row>
        <row r="1707"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</row>
        <row r="1708">
          <cell r="BI1708">
            <v>-56178598.083333336</v>
          </cell>
          <cell r="BJ1708">
            <v>-56975284.583333336</v>
          </cell>
          <cell r="BK1708">
            <v>-57432141.708333336</v>
          </cell>
          <cell r="BL1708">
            <v>-57584235.416666664</v>
          </cell>
          <cell r="BM1708">
            <v>-57719211.041666664</v>
          </cell>
          <cell r="BN1708">
            <v>-57841644</v>
          </cell>
        </row>
        <row r="1709">
          <cell r="BI1709">
            <v>-649097.33333333337</v>
          </cell>
          <cell r="BJ1709">
            <v>-631104.88333333342</v>
          </cell>
          <cell r="BK1709">
            <v>-572539.1479166667</v>
          </cell>
          <cell r="BL1709">
            <v>-502491.48666666663</v>
          </cell>
          <cell r="BM1709">
            <v>-509248.22208333336</v>
          </cell>
          <cell r="BN1709">
            <v>-579366.68541666667</v>
          </cell>
        </row>
        <row r="1710"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</row>
        <row r="1711">
          <cell r="BI1711">
            <v>-7298568</v>
          </cell>
          <cell r="BJ1711">
            <v>-7266651.333333333</v>
          </cell>
          <cell r="BK1711">
            <v>-7234751.083333333</v>
          </cell>
          <cell r="BL1711">
            <v>-7202869.083333333</v>
          </cell>
          <cell r="BM1711">
            <v>-7170990.75</v>
          </cell>
          <cell r="BN1711">
            <v>-7139074.416666667</v>
          </cell>
        </row>
        <row r="1712">
          <cell r="BI1712">
            <v>0</v>
          </cell>
          <cell r="BJ1712">
            <v>0</v>
          </cell>
          <cell r="BK1712">
            <v>0</v>
          </cell>
          <cell r="BL1712">
            <v>0</v>
          </cell>
          <cell r="BM1712">
            <v>0</v>
          </cell>
          <cell r="BN1712">
            <v>0</v>
          </cell>
        </row>
        <row r="1713">
          <cell r="BI1713">
            <v>0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</row>
        <row r="1714">
          <cell r="BI1714">
            <v>-248764</v>
          </cell>
          <cell r="BJ1714">
            <v>-248764</v>
          </cell>
          <cell r="BK1714">
            <v>-248764</v>
          </cell>
          <cell r="BL1714">
            <v>-248764</v>
          </cell>
          <cell r="BM1714">
            <v>-248764</v>
          </cell>
          <cell r="BN1714">
            <v>-248764</v>
          </cell>
        </row>
        <row r="1715"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</row>
        <row r="1716">
          <cell r="BI1716">
            <v>0</v>
          </cell>
          <cell r="BJ1716">
            <v>0</v>
          </cell>
          <cell r="BK1716">
            <v>0</v>
          </cell>
          <cell r="BL1716">
            <v>0</v>
          </cell>
          <cell r="BM1716">
            <v>0</v>
          </cell>
          <cell r="BN1716">
            <v>0</v>
          </cell>
        </row>
        <row r="1717">
          <cell r="BI1717">
            <v>0</v>
          </cell>
          <cell r="BJ1717">
            <v>0</v>
          </cell>
          <cell r="BK1717">
            <v>0</v>
          </cell>
          <cell r="BL1717">
            <v>0</v>
          </cell>
          <cell r="BM1717">
            <v>0</v>
          </cell>
          <cell r="BN1717">
            <v>0</v>
          </cell>
        </row>
        <row r="1718"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</row>
        <row r="1719">
          <cell r="BI1719">
            <v>0</v>
          </cell>
          <cell r="BJ1719">
            <v>0</v>
          </cell>
          <cell r="BK1719">
            <v>0</v>
          </cell>
          <cell r="BL1719">
            <v>0</v>
          </cell>
          <cell r="BM1719">
            <v>0</v>
          </cell>
          <cell r="BN1719">
            <v>0</v>
          </cell>
        </row>
        <row r="1720">
          <cell r="BI1720">
            <v>0</v>
          </cell>
          <cell r="BJ1720">
            <v>0</v>
          </cell>
          <cell r="BK1720">
            <v>0</v>
          </cell>
          <cell r="BL1720">
            <v>0</v>
          </cell>
          <cell r="BM1720">
            <v>0</v>
          </cell>
          <cell r="BN1720">
            <v>0</v>
          </cell>
        </row>
        <row r="1721">
          <cell r="BI1721">
            <v>0</v>
          </cell>
          <cell r="BJ1721">
            <v>0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</row>
        <row r="1722"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</row>
        <row r="1723">
          <cell r="BI1723">
            <v>0</v>
          </cell>
          <cell r="BJ1723">
            <v>0</v>
          </cell>
          <cell r="BK1723">
            <v>0</v>
          </cell>
          <cell r="BL1723">
            <v>0</v>
          </cell>
          <cell r="BM1723">
            <v>0</v>
          </cell>
          <cell r="BN1723">
            <v>0</v>
          </cell>
        </row>
        <row r="1724">
          <cell r="BI1724">
            <v>0</v>
          </cell>
          <cell r="BJ1724">
            <v>0</v>
          </cell>
          <cell r="BK1724">
            <v>0</v>
          </cell>
          <cell r="BL1724">
            <v>0</v>
          </cell>
          <cell r="BM1724">
            <v>0</v>
          </cell>
          <cell r="BN1724">
            <v>0</v>
          </cell>
        </row>
        <row r="1725"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</row>
        <row r="1726">
          <cell r="BI1726">
            <v>0</v>
          </cell>
          <cell r="BJ1726">
            <v>0</v>
          </cell>
          <cell r="BK1726">
            <v>0</v>
          </cell>
          <cell r="BL1726">
            <v>0</v>
          </cell>
          <cell r="BM1726">
            <v>0</v>
          </cell>
          <cell r="BN1726">
            <v>0</v>
          </cell>
        </row>
        <row r="1727">
          <cell r="BI1727">
            <v>-3639771.2325000004</v>
          </cell>
          <cell r="BJ1727">
            <v>-3506919.2412499995</v>
          </cell>
          <cell r="BK1727">
            <v>-3302067.8424999998</v>
          </cell>
          <cell r="BL1727">
            <v>-3039147.3162500001</v>
          </cell>
          <cell r="BM1727">
            <v>-2844253.6508333334</v>
          </cell>
          <cell r="BN1727">
            <v>-2645488.4170833337</v>
          </cell>
        </row>
        <row r="1728">
          <cell r="BI1728">
            <v>0</v>
          </cell>
          <cell r="BJ1728">
            <v>0</v>
          </cell>
          <cell r="BK1728">
            <v>0</v>
          </cell>
          <cell r="BL1728">
            <v>0</v>
          </cell>
          <cell r="BM1728">
            <v>0</v>
          </cell>
          <cell r="BN1728">
            <v>0</v>
          </cell>
        </row>
        <row r="1729">
          <cell r="BI1729">
            <v>-1040518.7150000002</v>
          </cell>
          <cell r="BJ1729">
            <v>-925978.93666666665</v>
          </cell>
          <cell r="BK1729">
            <v>-784700.23791666667</v>
          </cell>
          <cell r="BL1729">
            <v>-642719.41125</v>
          </cell>
          <cell r="BM1729">
            <v>-593236.64416666667</v>
          </cell>
          <cell r="BN1729">
            <v>-570601.99291666655</v>
          </cell>
        </row>
        <row r="1730">
          <cell r="BI1730">
            <v>0</v>
          </cell>
          <cell r="BJ1730">
            <v>0</v>
          </cell>
          <cell r="BK1730">
            <v>0</v>
          </cell>
          <cell r="BL1730">
            <v>0</v>
          </cell>
          <cell r="BM1730">
            <v>0</v>
          </cell>
          <cell r="BN1730">
            <v>0</v>
          </cell>
        </row>
        <row r="1731">
          <cell r="BI1731">
            <v>0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</row>
        <row r="1732"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</row>
        <row r="1733">
          <cell r="BI1733">
            <v>0</v>
          </cell>
          <cell r="BJ1733">
            <v>0</v>
          </cell>
          <cell r="BK1733">
            <v>0</v>
          </cell>
          <cell r="BL1733">
            <v>0</v>
          </cell>
          <cell r="BM1733">
            <v>0</v>
          </cell>
          <cell r="BN1733">
            <v>0</v>
          </cell>
        </row>
        <row r="1734"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</row>
        <row r="1735"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</row>
        <row r="1736">
          <cell r="BI1736">
            <v>0</v>
          </cell>
          <cell r="BJ1736">
            <v>0</v>
          </cell>
          <cell r="BK1736">
            <v>0</v>
          </cell>
          <cell r="BL1736">
            <v>0</v>
          </cell>
          <cell r="BM1736">
            <v>0</v>
          </cell>
          <cell r="BN1736">
            <v>0</v>
          </cell>
        </row>
        <row r="1737">
          <cell r="BI1737">
            <v>-30981708.333333332</v>
          </cell>
          <cell r="BJ1737">
            <v>-30528791.666666668</v>
          </cell>
          <cell r="BK1737">
            <v>-30072784.875</v>
          </cell>
          <cell r="BL1737">
            <v>-29613670.541666668</v>
          </cell>
          <cell r="BM1737">
            <v>-29151521.375</v>
          </cell>
          <cell r="BN1737">
            <v>-28889852.541666668</v>
          </cell>
        </row>
        <row r="1738">
          <cell r="BI1738">
            <v>-446353.66666666669</v>
          </cell>
          <cell r="BJ1738">
            <v>-413228.66666666669</v>
          </cell>
          <cell r="BK1738">
            <v>-382444</v>
          </cell>
          <cell r="BL1738">
            <v>-353993.66666666669</v>
          </cell>
          <cell r="BM1738">
            <v>-327948.04166666669</v>
          </cell>
          <cell r="BN1738">
            <v>-304515.5</v>
          </cell>
        </row>
        <row r="1739">
          <cell r="BI1739">
            <v>-21400208.408333335</v>
          </cell>
          <cell r="BJ1739">
            <v>-26162866.533333331</v>
          </cell>
          <cell r="BK1739">
            <v>-31874510.158333331</v>
          </cell>
          <cell r="BL1739">
            <v>-37853148.158333331</v>
          </cell>
          <cell r="BM1739">
            <v>-43461879.408333331</v>
          </cell>
          <cell r="BN1739">
            <v>-48248189.616666667</v>
          </cell>
        </row>
        <row r="1740"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</row>
        <row r="1741">
          <cell r="BI1741">
            <v>0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</row>
        <row r="1742">
          <cell r="BI1742">
            <v>0</v>
          </cell>
          <cell r="BJ1742">
            <v>0</v>
          </cell>
          <cell r="BK1742">
            <v>0</v>
          </cell>
          <cell r="BL1742">
            <v>0</v>
          </cell>
          <cell r="BM1742">
            <v>0</v>
          </cell>
          <cell r="BN1742">
            <v>0</v>
          </cell>
        </row>
        <row r="1743">
          <cell r="BI1743">
            <v>0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</row>
        <row r="1744">
          <cell r="BI1744">
            <v>0</v>
          </cell>
          <cell r="BJ1744">
            <v>0</v>
          </cell>
          <cell r="BK1744">
            <v>0</v>
          </cell>
          <cell r="BL1744">
            <v>0</v>
          </cell>
          <cell r="BM1744">
            <v>0</v>
          </cell>
          <cell r="BN1744">
            <v>0</v>
          </cell>
        </row>
        <row r="1745"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</row>
        <row r="1746">
          <cell r="BI1746">
            <v>-20298.25</v>
          </cell>
          <cell r="BJ1746">
            <v>-18183.916666666668</v>
          </cell>
          <cell r="BK1746">
            <v>-16122.416666666666</v>
          </cell>
          <cell r="BL1746">
            <v>-14113.75</v>
          </cell>
          <cell r="BM1746">
            <v>-12105.083333333334</v>
          </cell>
          <cell r="BN1746">
            <v>-10149.25</v>
          </cell>
        </row>
        <row r="1747">
          <cell r="BI1747">
            <v>0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</row>
        <row r="1748">
          <cell r="BI1748">
            <v>-81661382</v>
          </cell>
          <cell r="BJ1748">
            <v>-80973882</v>
          </cell>
          <cell r="BK1748">
            <v>-80180173.666666672</v>
          </cell>
          <cell r="BL1748">
            <v>-79280257</v>
          </cell>
          <cell r="BM1748">
            <v>-78380340.333333328</v>
          </cell>
          <cell r="BN1748">
            <v>-77264905.291666672</v>
          </cell>
        </row>
        <row r="1749">
          <cell r="BI1749">
            <v>-5287454</v>
          </cell>
          <cell r="BJ1749">
            <v>-5209120.666666667</v>
          </cell>
          <cell r="BK1749">
            <v>-5146704</v>
          </cell>
          <cell r="BL1749">
            <v>-5100204</v>
          </cell>
          <cell r="BM1749">
            <v>-5053704</v>
          </cell>
          <cell r="BN1749">
            <v>-5030657.458333333</v>
          </cell>
        </row>
        <row r="1750"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</row>
        <row r="1751"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</row>
        <row r="1752"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</row>
        <row r="1753">
          <cell r="BI1753">
            <v>-8625529.916666666</v>
          </cell>
          <cell r="BJ1753">
            <v>-8717289.833333334</v>
          </cell>
          <cell r="BK1753">
            <v>-8734231.583333334</v>
          </cell>
          <cell r="BL1753">
            <v>-8636414.291666666</v>
          </cell>
          <cell r="BM1753">
            <v>-8533776.083333334</v>
          </cell>
          <cell r="BN1753">
            <v>-8435867.666666666</v>
          </cell>
        </row>
        <row r="1754">
          <cell r="BI1754">
            <v>0</v>
          </cell>
          <cell r="BJ1754">
            <v>0</v>
          </cell>
          <cell r="BK1754">
            <v>0</v>
          </cell>
          <cell r="BL1754">
            <v>0</v>
          </cell>
          <cell r="BM1754">
            <v>0</v>
          </cell>
          <cell r="BN1754">
            <v>0</v>
          </cell>
        </row>
        <row r="1755">
          <cell r="BI1755">
            <v>-3803458.3333333335</v>
          </cell>
          <cell r="BJ1755">
            <v>-3626541.6666666665</v>
          </cell>
          <cell r="BK1755">
            <v>-3447661.9583333335</v>
          </cell>
          <cell r="BL1755">
            <v>-3266823.0416666665</v>
          </cell>
          <cell r="BM1755">
            <v>-3083992.2083333335</v>
          </cell>
          <cell r="BN1755">
            <v>-2899124.75</v>
          </cell>
        </row>
        <row r="1756"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</row>
        <row r="1757"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</row>
        <row r="1758"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</row>
        <row r="1759">
          <cell r="BI1759">
            <v>-2505583.3333333335</v>
          </cell>
          <cell r="BJ1759">
            <v>-2421166.6666666665</v>
          </cell>
          <cell r="BK1759">
            <v>-2338230.25</v>
          </cell>
          <cell r="BL1759">
            <v>-2249962.3333333335</v>
          </cell>
          <cell r="BM1759">
            <v>-2163324.4166666665</v>
          </cell>
          <cell r="BN1759">
            <v>-2078508.625</v>
          </cell>
        </row>
        <row r="1760">
          <cell r="BI1760">
            <v>0</v>
          </cell>
          <cell r="BJ1760">
            <v>0</v>
          </cell>
          <cell r="BK1760">
            <v>0</v>
          </cell>
          <cell r="BL1760">
            <v>0</v>
          </cell>
          <cell r="BM1760">
            <v>0</v>
          </cell>
          <cell r="BN1760">
            <v>0</v>
          </cell>
        </row>
        <row r="1761">
          <cell r="BI1761">
            <v>-1524913</v>
          </cell>
          <cell r="BJ1761">
            <v>-1566954.6666666667</v>
          </cell>
          <cell r="BK1761">
            <v>-1384752.2916666667</v>
          </cell>
          <cell r="BL1761">
            <v>-978351.75</v>
          </cell>
          <cell r="BM1761">
            <v>-571417.95833333337</v>
          </cell>
          <cell r="BN1761">
            <v>-163867.66666666666</v>
          </cell>
        </row>
        <row r="1762">
          <cell r="BI1762">
            <v>-6322151</v>
          </cell>
          <cell r="BJ1762">
            <v>-6301423</v>
          </cell>
          <cell r="BK1762">
            <v>-6280695</v>
          </cell>
          <cell r="BL1762">
            <v>-6259967</v>
          </cell>
          <cell r="BM1762">
            <v>-6239239</v>
          </cell>
          <cell r="BN1762">
            <v>-6218511</v>
          </cell>
        </row>
        <row r="1763">
          <cell r="BI1763">
            <v>-2196166.6666666665</v>
          </cell>
          <cell r="BJ1763">
            <v>-2370875</v>
          </cell>
          <cell r="BK1763">
            <v>-2545329.2916666665</v>
          </cell>
          <cell r="BL1763">
            <v>-2777164.6666666665</v>
          </cell>
          <cell r="BM1763">
            <v>-3044786.6666666665</v>
          </cell>
          <cell r="BN1763">
            <v>-3278126</v>
          </cell>
        </row>
        <row r="1764">
          <cell r="BI1764">
            <v>0</v>
          </cell>
          <cell r="BJ1764">
            <v>0</v>
          </cell>
          <cell r="BK1764">
            <v>0</v>
          </cell>
          <cell r="BL1764">
            <v>0</v>
          </cell>
          <cell r="BM1764">
            <v>0</v>
          </cell>
          <cell r="BN1764">
            <v>0</v>
          </cell>
        </row>
        <row r="1765">
          <cell r="BI1765">
            <v>-4828633</v>
          </cell>
          <cell r="BJ1765">
            <v>-4828633</v>
          </cell>
          <cell r="BK1765">
            <v>-4828633</v>
          </cell>
          <cell r="BL1765">
            <v>-4828633</v>
          </cell>
          <cell r="BM1765">
            <v>-4828633</v>
          </cell>
          <cell r="BN1765">
            <v>-4828633</v>
          </cell>
        </row>
        <row r="1766">
          <cell r="BI1766">
            <v>-2215875</v>
          </cell>
          <cell r="BJ1766">
            <v>-2110458.3333333335</v>
          </cell>
          <cell r="BK1766">
            <v>-2004883.125</v>
          </cell>
          <cell r="BL1766">
            <v>-1899131.75</v>
          </cell>
          <cell r="BM1766">
            <v>-1793345.125</v>
          </cell>
          <cell r="BN1766">
            <v>-1687731.5833333333</v>
          </cell>
        </row>
        <row r="1767">
          <cell r="BI1767">
            <v>-336000</v>
          </cell>
          <cell r="BJ1767">
            <v>-320000</v>
          </cell>
          <cell r="BK1767">
            <v>-304010</v>
          </cell>
          <cell r="BL1767">
            <v>-288031.125</v>
          </cell>
          <cell r="BM1767">
            <v>-272054.5</v>
          </cell>
          <cell r="BN1767">
            <v>-256080.125</v>
          </cell>
        </row>
        <row r="1768">
          <cell r="BI1768">
            <v>-12671475.333333334</v>
          </cell>
          <cell r="BJ1768">
            <v>-12949225.333333334</v>
          </cell>
          <cell r="BK1768">
            <v>-13226683.666666666</v>
          </cell>
          <cell r="BL1768">
            <v>-13503831.916666666</v>
          </cell>
          <cell r="BM1768">
            <v>-13780610</v>
          </cell>
          <cell r="BN1768">
            <v>-14057184.541666666</v>
          </cell>
        </row>
        <row r="1769">
          <cell r="BI1769">
            <v>0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</row>
        <row r="1770">
          <cell r="BI1770">
            <v>-5334541.666666667</v>
          </cell>
          <cell r="BJ1770">
            <v>-5790041.666666667</v>
          </cell>
          <cell r="BK1770">
            <v>-6143265.958333333</v>
          </cell>
          <cell r="BL1770">
            <v>-6444748.416666667</v>
          </cell>
          <cell r="BM1770">
            <v>-6657672</v>
          </cell>
          <cell r="BN1770">
            <v>-6743077.166666667</v>
          </cell>
        </row>
        <row r="1771">
          <cell r="BI1771">
            <v>-728250</v>
          </cell>
          <cell r="BJ1771">
            <v>-728750</v>
          </cell>
          <cell r="BK1771">
            <v>-729250</v>
          </cell>
          <cell r="BL1771">
            <v>-729750</v>
          </cell>
          <cell r="BM1771">
            <v>-730000</v>
          </cell>
          <cell r="BN1771">
            <v>-730000</v>
          </cell>
        </row>
        <row r="1772">
          <cell r="BI1772">
            <v>2281791.6666666665</v>
          </cell>
          <cell r="BJ1772">
            <v>2181375</v>
          </cell>
          <cell r="BK1772">
            <v>1983166.6666666667</v>
          </cell>
          <cell r="BL1772">
            <v>1708708.3333333333</v>
          </cell>
          <cell r="BM1772">
            <v>1395916.6666666667</v>
          </cell>
          <cell r="BN1772">
            <v>1061750</v>
          </cell>
        </row>
        <row r="1773">
          <cell r="BI1773">
            <v>-10633333.333333334</v>
          </cell>
          <cell r="BJ1773">
            <v>-9856000</v>
          </cell>
          <cell r="BK1773">
            <v>-8945583.333333334</v>
          </cell>
          <cell r="BL1773">
            <v>-7897291.666666667</v>
          </cell>
          <cell r="BM1773">
            <v>-6737625</v>
          </cell>
          <cell r="BN1773">
            <v>-5474041.666666667</v>
          </cell>
        </row>
        <row r="1774">
          <cell r="BI1774">
            <v>0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</row>
        <row r="1775">
          <cell r="BI1775">
            <v>86416.666666666672</v>
          </cell>
          <cell r="BJ1775">
            <v>86416.666666666672</v>
          </cell>
          <cell r="BK1775">
            <v>86416.666666666672</v>
          </cell>
          <cell r="BL1775">
            <v>86416.666666666672</v>
          </cell>
          <cell r="BM1775">
            <v>86416.666666666672</v>
          </cell>
          <cell r="BN1775">
            <v>79416.666666666672</v>
          </cell>
        </row>
        <row r="1776">
          <cell r="BI1776">
            <v>-495750</v>
          </cell>
          <cell r="BJ1776">
            <v>-495750</v>
          </cell>
          <cell r="BK1776">
            <v>-495750</v>
          </cell>
          <cell r="BL1776">
            <v>-495750</v>
          </cell>
          <cell r="BM1776">
            <v>-477666.66666666669</v>
          </cell>
          <cell r="BN1776">
            <v>-427125</v>
          </cell>
        </row>
        <row r="1777">
          <cell r="BI1777">
            <v>-7585458.333333333</v>
          </cell>
          <cell r="BJ1777">
            <v>-8685208.333333334</v>
          </cell>
          <cell r="BK1777">
            <v>-9782527.5</v>
          </cell>
          <cell r="BL1777">
            <v>-10804034.666666666</v>
          </cell>
          <cell r="BM1777">
            <v>-11749500.041666666</v>
          </cell>
          <cell r="BN1777">
            <v>-12226928.583333334</v>
          </cell>
        </row>
        <row r="1778">
          <cell r="BI1778">
            <v>-4344833.333333333</v>
          </cell>
          <cell r="BJ1778">
            <v>-5570666.666666667</v>
          </cell>
          <cell r="BK1778">
            <v>-6789477.291666667</v>
          </cell>
          <cell r="BL1778">
            <v>-8001259.083333333</v>
          </cell>
          <cell r="BM1778">
            <v>-9206028.625</v>
          </cell>
          <cell r="BN1778">
            <v>-10403785.916666666</v>
          </cell>
        </row>
        <row r="1779">
          <cell r="BI1779">
            <v>-449875</v>
          </cell>
          <cell r="BJ1779">
            <v>-559375</v>
          </cell>
          <cell r="BK1779">
            <v>-662004.70833333337</v>
          </cell>
          <cell r="BL1779">
            <v>-757755.79166666663</v>
          </cell>
          <cell r="BM1779">
            <v>-846656.875</v>
          </cell>
          <cell r="BN1779">
            <v>-928707.95833333337</v>
          </cell>
        </row>
        <row r="1780">
          <cell r="BK1780">
            <v>0</v>
          </cell>
          <cell r="BL1780">
            <v>0</v>
          </cell>
          <cell r="BM1780">
            <v>0</v>
          </cell>
          <cell r="BN1780">
            <v>0</v>
          </cell>
        </row>
        <row r="1781">
          <cell r="BK1781">
            <v>-49018.958333333336</v>
          </cell>
          <cell r="BL1781">
            <v>-147057.04166666666</v>
          </cell>
          <cell r="BM1781">
            <v>-239147.45833333334</v>
          </cell>
          <cell r="BN1781">
            <v>-323879.41666666669</v>
          </cell>
        </row>
        <row r="1782">
          <cell r="BI1782">
            <v>-8792670212.2774906</v>
          </cell>
          <cell r="BJ1782">
            <v>-8830368901.2683277</v>
          </cell>
          <cell r="BK1782">
            <v>-8884453380.3541737</v>
          </cell>
          <cell r="BL1782">
            <v>-8947618586.3537426</v>
          </cell>
          <cell r="BM1782">
            <v>-9005173909.6345844</v>
          </cell>
          <cell r="BN1782">
            <v>-9063795129.9854164</v>
          </cell>
        </row>
        <row r="1783">
          <cell r="BI1783">
            <v>0</v>
          </cell>
          <cell r="BJ1783">
            <v>6.3578287760416663E-7</v>
          </cell>
          <cell r="BK1783">
            <v>1.2715657552083333E-6</v>
          </cell>
          <cell r="BL1783">
            <v>1.2715657552083333E-6</v>
          </cell>
          <cell r="BM1783">
            <v>1.2715657552083333E-6</v>
          </cell>
          <cell r="BN1783">
            <v>1.2715657552083333E-6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6"/>
      <sheetName val="4Fact"/>
      <sheetName val="T&amp;D Vari Expl"/>
      <sheetName val="T&amp;D Vari Expl.Operat"/>
      <sheetName val="E&amp;G Plant"/>
      <sheetName val="BS"/>
      <sheetName val="IS"/>
      <sheetName val="IS.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  <sheetName val="AllocationMetho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ponents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"/>
      <sheetName val="4.09"/>
      <sheetName val="Officer Time"/>
      <sheetName val="Company Store - PC DR 396 (2)"/>
      <sheetName val="IRS Deferral"/>
      <sheetName val="Retirement"/>
      <sheetName val="PILCHUCK ORDERS(C)"/>
      <sheetName val="Baseline O&amp;M(C)"/>
      <sheetName val="QUANTA INVOICES(C)"/>
      <sheetName val="CLS"/>
      <sheetName val="SummitRent(C)"/>
      <sheetName val="SummitAmortiz(C)"/>
      <sheetName val="CWIP-G"/>
      <sheetName val="CWIP_Report"/>
      <sheetName val="CWIP-C"/>
      <sheetName val="CWIP AMA"/>
      <sheetName val="Merger Savings"/>
      <sheetName val="4-Facto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GTIF Conv. Fac."/>
      <sheetName val="Book2"/>
    </sheetNames>
    <definedNames>
      <definedName name="Number_of_Payments" refersTo="#REF!"/>
      <definedName name="Values_Entered" refersTo="#REF!"/>
    </definedNames>
    <sheetDataSet>
      <sheetData sheetId="0"/>
      <sheetData sheetId="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"/>
      <sheetName val="List of Open Items"/>
      <sheetName val="Forecast Adjustment"/>
      <sheetName val="Prices"/>
      <sheetName val="Pt Roberts"/>
      <sheetName val="DA Wind"/>
      <sheetName val="Fred1"/>
      <sheetName val="Winter Summary"/>
      <sheetName val="Estimate for wheeling"/>
      <sheetName val="Peaking Capacity"/>
      <sheetName val="Winter Peak 2005-2006"/>
      <sheetName val="MiDC Capacity Calc"/>
      <sheetName val="Contract Price Adj"/>
      <sheetName val="Tenaska Gas Rev"/>
      <sheetName val="Nooksack"/>
      <sheetName val="Pt.Townsend"/>
      <sheetName val="PG&amp;E"/>
      <sheetName val="Coal 3&amp;4 compare"/>
      <sheetName val="Encogen"/>
      <sheetName val="Encogen-Aux Boiler"/>
      <sheetName val="Encogen Costs"/>
      <sheetName val="Encogen-Cabot Amort"/>
      <sheetName val="Encogen-CanWest Recov"/>
      <sheetName val="Douglas Stlmt"/>
      <sheetName val="557 TYE 9.30.05"/>
      <sheetName val="CPP_Payments 8.02.05"/>
      <sheetName val="BEP TYE9.30.05"/>
      <sheetName val="Wild Horse GRC"/>
      <sheetName val="Hopkins Ridge GRC"/>
      <sheetName val="Hopkins Ridge"/>
      <sheetName val="Mid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2006-07"/>
      <sheetName val="2006"/>
      <sheetName val="Peaks-Old"/>
      <sheetName val="Mid-C Generation06G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0"/>
      <sheetData sheetId="21"/>
      <sheetData sheetId="22"/>
      <sheetData sheetId="23"/>
      <sheetData sheetId="24"/>
      <sheetData sheetId="25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</sheetNames>
    <sheetDataSet>
      <sheetData sheetId="0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</sheetNames>
    <sheetDataSet>
      <sheetData sheetId="0"/>
      <sheetData sheetId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 (2)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194 Rlfwd"/>
      <sheetName val="Sch_194Rsbl"/>
      <sheetName val="UnbLowInc Rsbl"/>
      <sheetName val="Unbilled Days elec"/>
      <sheetName val="INPUT TAB 2005"/>
      <sheetName val="INPUT TAB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/>
      <sheetData sheetId="1" refreshError="1">
        <row r="25">
          <cell r="F25">
            <v>3.408125E-2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466371.35200000001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63800</v>
          </cell>
          <cell r="E10">
            <v>1327041.983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580000</v>
          </cell>
          <cell r="E11">
            <v>786913.277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203000</v>
          </cell>
          <cell r="E12">
            <v>570430.728</v>
          </cell>
        </row>
        <row r="13">
          <cell r="A13" t="str">
            <v>3085T</v>
          </cell>
          <cell r="B13">
            <v>12</v>
          </cell>
          <cell r="C13" t="str">
            <v>ALSCO AMERICAN LINEN</v>
          </cell>
          <cell r="D13">
            <v>4686.1940000000004</v>
          </cell>
          <cell r="E13">
            <v>12985.758</v>
          </cell>
        </row>
        <row r="14">
          <cell r="A14" t="str">
            <v>3085T</v>
          </cell>
          <cell r="B14">
            <v>22</v>
          </cell>
          <cell r="C14" t="str">
            <v>SAFEWAY DISTRIBUTION</v>
          </cell>
          <cell r="D14">
            <v>12905</v>
          </cell>
          <cell r="E14">
            <v>43294.16</v>
          </cell>
        </row>
        <row r="15">
          <cell r="A15" t="str">
            <v>3085T</v>
          </cell>
          <cell r="B15">
            <v>32</v>
          </cell>
          <cell r="C15" t="str">
            <v>FRANCISCAN HEALTH SYSTEM</v>
          </cell>
          <cell r="D15">
            <v>8874</v>
          </cell>
          <cell r="E15">
            <v>34418.428999999996</v>
          </cell>
        </row>
        <row r="16">
          <cell r="A16" t="str">
            <v>3085T</v>
          </cell>
          <cell r="B16">
            <v>35</v>
          </cell>
          <cell r="C16" t="str">
            <v>MULTICARE ALLENMORE HOSPITAL</v>
          </cell>
          <cell r="D16">
            <v>725</v>
          </cell>
          <cell r="E16">
            <v>22402.387999999999</v>
          </cell>
        </row>
        <row r="17">
          <cell r="A17" t="str">
            <v>3085T</v>
          </cell>
          <cell r="B17">
            <v>46</v>
          </cell>
          <cell r="C17" t="str">
            <v>STOCKPOT FOODS</v>
          </cell>
          <cell r="D17">
            <v>75700.303</v>
          </cell>
          <cell r="E17">
            <v>11791.441000000001</v>
          </cell>
        </row>
        <row r="18">
          <cell r="A18" t="str">
            <v>3085T</v>
          </cell>
          <cell r="B18">
            <v>54</v>
          </cell>
          <cell r="C18" t="str">
            <v>SWEDISH MEDICAL CENTER</v>
          </cell>
          <cell r="D18">
            <v>4466</v>
          </cell>
          <cell r="E18">
            <v>32158.559000000001</v>
          </cell>
        </row>
        <row r="19">
          <cell r="A19" t="str">
            <v>3085T</v>
          </cell>
          <cell r="B19">
            <v>70</v>
          </cell>
          <cell r="C19" t="str">
            <v>HEALTHCARE LAUNDRY</v>
          </cell>
          <cell r="D19">
            <v>17945.449000000001</v>
          </cell>
          <cell r="E19">
            <v>14271.522999999999</v>
          </cell>
        </row>
        <row r="20">
          <cell r="A20" t="str">
            <v>3085T</v>
          </cell>
          <cell r="B20">
            <v>137</v>
          </cell>
          <cell r="C20" t="str">
            <v>CINTAS</v>
          </cell>
          <cell r="D20">
            <v>18951.303</v>
          </cell>
          <cell r="E20">
            <v>3314.4479999999999</v>
          </cell>
        </row>
        <row r="21">
          <cell r="A21" t="str">
            <v>3085T</v>
          </cell>
          <cell r="B21">
            <v>142</v>
          </cell>
          <cell r="C21" t="str">
            <v>CHILDREN'S HOSPITAL</v>
          </cell>
          <cell r="D21">
            <v>3335</v>
          </cell>
          <cell r="E21">
            <v>145348.65299999999</v>
          </cell>
        </row>
        <row r="22">
          <cell r="A22" t="str">
            <v>3085T</v>
          </cell>
          <cell r="B22">
            <v>205</v>
          </cell>
          <cell r="C22" t="str">
            <v>CARDINAL TG</v>
          </cell>
          <cell r="D22">
            <v>0</v>
          </cell>
          <cell r="E22">
            <v>78784.812000000005</v>
          </cell>
        </row>
        <row r="23">
          <cell r="A23" t="str">
            <v>3085T</v>
          </cell>
          <cell r="B23">
            <v>232</v>
          </cell>
          <cell r="C23" t="str">
            <v>WASTE MANAGEMENT</v>
          </cell>
          <cell r="D23">
            <v>0</v>
          </cell>
          <cell r="E23">
            <v>130238.82399999999</v>
          </cell>
        </row>
        <row r="24">
          <cell r="A24" t="str">
            <v>3085T</v>
          </cell>
          <cell r="B24">
            <v>233</v>
          </cell>
          <cell r="C24" t="str">
            <v>CLEAN SCAPES</v>
          </cell>
          <cell r="D24">
            <v>37436.879000000001</v>
          </cell>
          <cell r="E24">
            <v>0</v>
          </cell>
        </row>
        <row r="25">
          <cell r="A25" t="str">
            <v>3085T</v>
          </cell>
          <cell r="B25">
            <v>263</v>
          </cell>
          <cell r="C25" t="str">
            <v>FIRCREST SCHOOL</v>
          </cell>
          <cell r="D25">
            <v>40600</v>
          </cell>
          <cell r="E25">
            <v>62245.228999999999</v>
          </cell>
        </row>
        <row r="26">
          <cell r="A26" t="str">
            <v>3085T</v>
          </cell>
          <cell r="B26">
            <v>288</v>
          </cell>
          <cell r="C26" t="str">
            <v>CLEAN ENERGY</v>
          </cell>
          <cell r="D26">
            <v>105033.678</v>
          </cell>
          <cell r="E26">
            <v>90160.581000000006</v>
          </cell>
        </row>
        <row r="27">
          <cell r="A27" t="str">
            <v>3085T</v>
          </cell>
          <cell r="B27">
            <v>318</v>
          </cell>
          <cell r="C27" t="str">
            <v>GOOD SAMARITAN HOSPITAL</v>
          </cell>
          <cell r="D27">
            <v>841</v>
          </cell>
          <cell r="E27">
            <v>100783.399</v>
          </cell>
        </row>
        <row r="28">
          <cell r="A28" t="str">
            <v>3085T</v>
          </cell>
          <cell r="B28">
            <v>328</v>
          </cell>
          <cell r="C28" t="str">
            <v>GROUP HEALTH SEATTLE</v>
          </cell>
          <cell r="D28">
            <v>1769</v>
          </cell>
          <cell r="E28">
            <v>54495.582999999999</v>
          </cell>
        </row>
        <row r="29">
          <cell r="A29" t="str">
            <v>3085T</v>
          </cell>
          <cell r="B29">
            <v>359</v>
          </cell>
          <cell r="C29" t="str">
            <v>HOSPITAL CENTRAL SERVICES</v>
          </cell>
          <cell r="D29">
            <v>31141.069</v>
          </cell>
          <cell r="E29">
            <v>17859.616000000002</v>
          </cell>
        </row>
        <row r="30">
          <cell r="A30" t="str">
            <v>3085T</v>
          </cell>
          <cell r="B30">
            <v>624</v>
          </cell>
          <cell r="C30" t="str">
            <v>OVERLAKE HOSPITAL</v>
          </cell>
          <cell r="D30">
            <v>1015</v>
          </cell>
          <cell r="E30">
            <v>72509.05</v>
          </cell>
        </row>
        <row r="31">
          <cell r="A31" t="str">
            <v>3085T</v>
          </cell>
          <cell r="B31">
            <v>626</v>
          </cell>
          <cell r="C31" t="str">
            <v>OSTROMS MUSHROOMS</v>
          </cell>
          <cell r="D31">
            <v>0</v>
          </cell>
          <cell r="E31">
            <v>55197.557000000001</v>
          </cell>
        </row>
        <row r="32">
          <cell r="A32" t="str">
            <v>3085T</v>
          </cell>
          <cell r="B32">
            <v>656</v>
          </cell>
          <cell r="C32" t="str">
            <v>ST JOSEPHS HOSP.</v>
          </cell>
          <cell r="D32">
            <v>58</v>
          </cell>
          <cell r="E32">
            <v>93916.282999999996</v>
          </cell>
        </row>
        <row r="33">
          <cell r="A33" t="str">
            <v>3085T</v>
          </cell>
          <cell r="B33">
            <v>665</v>
          </cell>
          <cell r="C33" t="str">
            <v>SWEDISH HEALTH SERV</v>
          </cell>
          <cell r="D33">
            <v>2610</v>
          </cell>
          <cell r="E33">
            <v>82714.918999999994</v>
          </cell>
        </row>
        <row r="34">
          <cell r="A34" t="str">
            <v>3085T</v>
          </cell>
          <cell r="B34">
            <v>706</v>
          </cell>
          <cell r="C34" t="str">
            <v>ARAMARK EVERETT</v>
          </cell>
          <cell r="D34">
            <v>24137.466</v>
          </cell>
          <cell r="E34">
            <v>0</v>
          </cell>
        </row>
        <row r="35">
          <cell r="A35" t="str">
            <v>3085T</v>
          </cell>
          <cell r="B35">
            <v>758</v>
          </cell>
          <cell r="C35" t="str">
            <v>SWEDISH EDMONDS</v>
          </cell>
          <cell r="D35">
            <v>0</v>
          </cell>
          <cell r="E35">
            <v>36372.483</v>
          </cell>
        </row>
        <row r="36">
          <cell r="A36" t="str">
            <v>3085T</v>
          </cell>
          <cell r="B36">
            <v>800</v>
          </cell>
          <cell r="C36" t="str">
            <v>SERVICE LINEN SUPPLY</v>
          </cell>
          <cell r="D36">
            <v>14007.246999999999</v>
          </cell>
          <cell r="E36">
            <v>14874.602999999999</v>
          </cell>
        </row>
        <row r="37">
          <cell r="A37" t="str">
            <v>3085T</v>
          </cell>
          <cell r="B37">
            <v>810</v>
          </cell>
          <cell r="C37" t="str">
            <v>ST. FRANCIS HOSPITAL</v>
          </cell>
          <cell r="D37">
            <v>2175</v>
          </cell>
          <cell r="E37">
            <v>22224.59</v>
          </cell>
        </row>
        <row r="38">
          <cell r="A38" t="str">
            <v>3085T</v>
          </cell>
          <cell r="B38">
            <v>865</v>
          </cell>
          <cell r="C38" t="str">
            <v>SUPERIOR LINEN</v>
          </cell>
          <cell r="D38">
            <v>22543.641</v>
          </cell>
          <cell r="E38">
            <v>2197.19</v>
          </cell>
        </row>
        <row r="39">
          <cell r="A39" t="str">
            <v>3085T</v>
          </cell>
          <cell r="B39">
            <v>881</v>
          </cell>
          <cell r="C39" t="str">
            <v>TACOMA GENERAL HOSPITAL</v>
          </cell>
          <cell r="D39">
            <v>58</v>
          </cell>
          <cell r="E39">
            <v>104355.944</v>
          </cell>
        </row>
        <row r="40">
          <cell r="A40" t="str">
            <v>3085T</v>
          </cell>
          <cell r="B40">
            <v>890</v>
          </cell>
          <cell r="C40" t="str">
            <v>DOUBLETREE HOTEL</v>
          </cell>
          <cell r="D40">
            <v>50246.264999999999</v>
          </cell>
          <cell r="E40">
            <v>1614.2429999999999</v>
          </cell>
        </row>
        <row r="41">
          <cell r="A41" t="str">
            <v>3085T</v>
          </cell>
          <cell r="B41">
            <v>905</v>
          </cell>
          <cell r="C41" t="str">
            <v>VALLEY MEDICAL</v>
          </cell>
          <cell r="D41">
            <v>6960</v>
          </cell>
          <cell r="E41">
            <v>91664.403000000006</v>
          </cell>
        </row>
        <row r="42">
          <cell r="A42" t="str">
            <v>3085T</v>
          </cell>
          <cell r="B42">
            <v>911</v>
          </cell>
          <cell r="C42" t="str">
            <v>VETERAN'S HOSPITAL</v>
          </cell>
          <cell r="D42">
            <v>0</v>
          </cell>
          <cell r="E42">
            <v>117553.06200000001</v>
          </cell>
        </row>
        <row r="43">
          <cell r="A43" t="str">
            <v>3085T</v>
          </cell>
          <cell r="B43">
            <v>2485</v>
          </cell>
          <cell r="C43" t="str">
            <v>CAPITAL MEDICAL CENTER</v>
          </cell>
          <cell r="D43">
            <v>2465</v>
          </cell>
          <cell r="E43">
            <v>20869.762999999999</v>
          </cell>
        </row>
        <row r="44">
          <cell r="A44" t="str">
            <v>3085T</v>
          </cell>
          <cell r="B44">
            <v>2647</v>
          </cell>
          <cell r="C44" t="str">
            <v>ST CLAIRE HOSPITAL</v>
          </cell>
          <cell r="D44">
            <v>580</v>
          </cell>
          <cell r="E44">
            <v>14376.403</v>
          </cell>
        </row>
        <row r="45">
          <cell r="A45" t="str">
            <v>3087T</v>
          </cell>
          <cell r="B45">
            <v>677</v>
          </cell>
          <cell r="C45" t="str">
            <v>PIERCE TRANSIT</v>
          </cell>
          <cell r="D45">
            <v>0</v>
          </cell>
          <cell r="E45">
            <v>0</v>
          </cell>
        </row>
        <row r="46">
          <cell r="A46" t="str">
            <v>3087T</v>
          </cell>
          <cell r="B46">
            <v>782</v>
          </cell>
          <cell r="C46" t="str">
            <v>SEATTLE STEAM</v>
          </cell>
          <cell r="D46">
            <v>58</v>
          </cell>
          <cell r="E46">
            <v>1525143.0379999999</v>
          </cell>
        </row>
        <row r="47">
          <cell r="A47" t="str">
            <v>3241T</v>
          </cell>
          <cell r="B47">
            <v>18</v>
          </cell>
          <cell r="C47" t="str">
            <v xml:space="preserve">ARAMARK </v>
          </cell>
          <cell r="D47">
            <v>26670.623</v>
          </cell>
          <cell r="E47">
            <v>0</v>
          </cell>
        </row>
        <row r="48">
          <cell r="A48" t="str">
            <v>3241T</v>
          </cell>
          <cell r="B48">
            <v>188</v>
          </cell>
          <cell r="C48" t="str">
            <v>HJ HEINZ/TRUESOUPS</v>
          </cell>
          <cell r="D48">
            <v>27369.282999999999</v>
          </cell>
          <cell r="E48">
            <v>0</v>
          </cell>
        </row>
        <row r="49">
          <cell r="A49" t="str">
            <v>3241T</v>
          </cell>
          <cell r="B49">
            <v>202</v>
          </cell>
          <cell r="C49" t="str">
            <v>CLEAN ENERGY</v>
          </cell>
          <cell r="D49">
            <v>12604.047</v>
          </cell>
          <cell r="E49">
            <v>0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20271.383000000002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3764.7539999999999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3329.4430000000002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3328.4479999999999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4276.0739999999996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3792.502</v>
          </cell>
          <cell r="E55">
            <v>0</v>
          </cell>
        </row>
        <row r="56">
          <cell r="A56" t="str">
            <v>3241T</v>
          </cell>
          <cell r="B56">
            <v>300</v>
          </cell>
          <cell r="C56" t="str">
            <v>RABANCO</v>
          </cell>
          <cell r="D56">
            <v>35745.932999999997</v>
          </cell>
          <cell r="E56">
            <v>0</v>
          </cell>
        </row>
        <row r="57">
          <cell r="A57" t="str">
            <v>3241T</v>
          </cell>
          <cell r="B57">
            <v>305</v>
          </cell>
          <cell r="C57" t="str">
            <v>KENT MERIDIAN DISPOSAL</v>
          </cell>
          <cell r="D57">
            <v>46839.796000000002</v>
          </cell>
          <cell r="E57">
            <v>0</v>
          </cell>
        </row>
        <row r="58">
          <cell r="A58" t="str">
            <v>3241T</v>
          </cell>
          <cell r="B58">
            <v>316</v>
          </cell>
          <cell r="C58" t="str">
            <v>DARDEN - OLYMPIA</v>
          </cell>
          <cell r="D58">
            <v>4265.8469999999998</v>
          </cell>
          <cell r="E58">
            <v>0</v>
          </cell>
        </row>
        <row r="59">
          <cell r="A59" t="str">
            <v>3241T</v>
          </cell>
          <cell r="B59">
            <v>319</v>
          </cell>
          <cell r="C59" t="str">
            <v>DARDEN - PUYALLUP</v>
          </cell>
          <cell r="D59">
            <v>4676.3609999999999</v>
          </cell>
          <cell r="E59">
            <v>0</v>
          </cell>
        </row>
        <row r="60">
          <cell r="A60" t="str">
            <v>3241T</v>
          </cell>
          <cell r="B60">
            <v>323</v>
          </cell>
          <cell r="C60" t="str">
            <v>DARDEN - TACOMA</v>
          </cell>
          <cell r="D60">
            <v>4297.6840000000002</v>
          </cell>
          <cell r="E60">
            <v>0</v>
          </cell>
        </row>
        <row r="61">
          <cell r="A61" t="str">
            <v>3241T</v>
          </cell>
          <cell r="B61">
            <v>329</v>
          </cell>
          <cell r="C61" t="str">
            <v>DARDEN - TUKWILA</v>
          </cell>
          <cell r="D61">
            <v>5225.4549999999999</v>
          </cell>
          <cell r="E61">
            <v>0</v>
          </cell>
        </row>
        <row r="62">
          <cell r="A62" t="str">
            <v>3241T</v>
          </cell>
          <cell r="B62">
            <v>330</v>
          </cell>
          <cell r="C62" t="str">
            <v>DARDEN - TUKWILA</v>
          </cell>
          <cell r="D62">
            <v>5478.6840000000002</v>
          </cell>
          <cell r="E62">
            <v>0</v>
          </cell>
        </row>
        <row r="63">
          <cell r="A63" t="str">
            <v>3241T</v>
          </cell>
          <cell r="B63">
            <v>338</v>
          </cell>
          <cell r="C63" t="str">
            <v>GARDNER ASPHALT</v>
          </cell>
          <cell r="D63">
            <v>34130.161999999997</v>
          </cell>
          <cell r="E63">
            <v>0</v>
          </cell>
        </row>
        <row r="64">
          <cell r="A64" t="str">
            <v>3241T</v>
          </cell>
          <cell r="B64">
            <v>354</v>
          </cell>
          <cell r="C64" t="str">
            <v>DARDEN - FEDERAL WAY</v>
          </cell>
          <cell r="D64">
            <v>3626.78</v>
          </cell>
          <cell r="E64">
            <v>0</v>
          </cell>
        </row>
        <row r="65">
          <cell r="A65" t="str">
            <v>3241T</v>
          </cell>
          <cell r="B65">
            <v>813</v>
          </cell>
          <cell r="C65" t="str">
            <v>SMITH GARDENS</v>
          </cell>
          <cell r="D65">
            <v>22702.853999999999</v>
          </cell>
          <cell r="E65">
            <v>0</v>
          </cell>
        </row>
        <row r="66">
          <cell r="A66" t="str">
            <v>3241T</v>
          </cell>
          <cell r="B66">
            <v>1054</v>
          </cell>
          <cell r="C66" t="str">
            <v>TOMLINSON LINENEN</v>
          </cell>
          <cell r="D66">
            <v>26729.028999999999</v>
          </cell>
          <cell r="E66">
            <v>0</v>
          </cell>
        </row>
        <row r="67">
          <cell r="A67" t="str">
            <v>3241T</v>
          </cell>
          <cell r="B67">
            <v>1611</v>
          </cell>
          <cell r="C67" t="str">
            <v>COSTCO</v>
          </cell>
          <cell r="D67">
            <v>6063.2659999999996</v>
          </cell>
          <cell r="E67">
            <v>0</v>
          </cell>
        </row>
        <row r="68">
          <cell r="A68" t="str">
            <v>3241T</v>
          </cell>
          <cell r="B68">
            <v>1669</v>
          </cell>
          <cell r="C68" t="str">
            <v>COSTCO - KIRKLAND</v>
          </cell>
          <cell r="D68">
            <v>9600.7340000000004</v>
          </cell>
          <cell r="E68">
            <v>0</v>
          </cell>
        </row>
        <row r="69">
          <cell r="A69" t="str">
            <v>3241T</v>
          </cell>
          <cell r="B69">
            <v>2354</v>
          </cell>
          <cell r="C69" t="str">
            <v>COSTCO - COVINGTON</v>
          </cell>
          <cell r="D69">
            <v>10688.669</v>
          </cell>
          <cell r="E69">
            <v>0</v>
          </cell>
        </row>
        <row r="70">
          <cell r="A70" t="str">
            <v>3241T</v>
          </cell>
          <cell r="B70">
            <v>3093</v>
          </cell>
          <cell r="C70" t="str">
            <v>COSTCO - FEDERAL WAY</v>
          </cell>
          <cell r="D70">
            <v>7844.3010000000004</v>
          </cell>
          <cell r="E70">
            <v>0</v>
          </cell>
        </row>
        <row r="71">
          <cell r="A71" t="str">
            <v>3241T</v>
          </cell>
          <cell r="B71">
            <v>3760</v>
          </cell>
          <cell r="C71" t="str">
            <v>COSTCO - TUMWATER</v>
          </cell>
          <cell r="D71">
            <v>9961.9249999999993</v>
          </cell>
          <cell r="E71">
            <v>0</v>
          </cell>
        </row>
        <row r="72">
          <cell r="A72" t="str">
            <v>3241T</v>
          </cell>
          <cell r="B72">
            <v>4039</v>
          </cell>
          <cell r="C72" t="str">
            <v>COSTCO - SHORELINE</v>
          </cell>
          <cell r="D72">
            <v>10416.212</v>
          </cell>
          <cell r="E72">
            <v>0</v>
          </cell>
        </row>
        <row r="73">
          <cell r="A73" t="str">
            <v>3241T</v>
          </cell>
          <cell r="B73">
            <v>4149</v>
          </cell>
          <cell r="C73" t="str">
            <v>COSTCO - ISSAQUAH</v>
          </cell>
          <cell r="D73">
            <v>5932.8590000000004</v>
          </cell>
          <cell r="E73">
            <v>0</v>
          </cell>
        </row>
        <row r="74">
          <cell r="A74" t="str">
            <v>3241T</v>
          </cell>
          <cell r="B74">
            <v>4435</v>
          </cell>
          <cell r="C74" t="str">
            <v>COSTCO - EVERETT</v>
          </cell>
          <cell r="D74">
            <v>10323.579</v>
          </cell>
          <cell r="E74">
            <v>0</v>
          </cell>
        </row>
        <row r="75">
          <cell r="A75" t="str">
            <v>3241T</v>
          </cell>
          <cell r="B75">
            <v>5413</v>
          </cell>
          <cell r="C75" t="str">
            <v>GM NAMEPLATE</v>
          </cell>
          <cell r="D75">
            <v>7923.71</v>
          </cell>
          <cell r="E75">
            <v>0</v>
          </cell>
        </row>
        <row r="76">
          <cell r="A76" t="str">
            <v>3241T</v>
          </cell>
          <cell r="B76">
            <v>5596</v>
          </cell>
          <cell r="C76" t="str">
            <v>COSTCO - TACOMA</v>
          </cell>
          <cell r="D76">
            <v>7716.5569999999998</v>
          </cell>
          <cell r="E76">
            <v>0</v>
          </cell>
        </row>
        <row r="77">
          <cell r="A77" t="str">
            <v>3241T</v>
          </cell>
          <cell r="B77">
            <v>5630</v>
          </cell>
          <cell r="C77" t="str">
            <v xml:space="preserve">COSTCO </v>
          </cell>
          <cell r="D77">
            <v>6627.2839999999997</v>
          </cell>
          <cell r="E77">
            <v>0</v>
          </cell>
        </row>
        <row r="78">
          <cell r="A78" t="str">
            <v>3241T</v>
          </cell>
          <cell r="B78">
            <v>5654</v>
          </cell>
          <cell r="C78" t="str">
            <v>CINTAS</v>
          </cell>
          <cell r="D78">
            <v>14710.874</v>
          </cell>
          <cell r="E78">
            <v>0</v>
          </cell>
        </row>
        <row r="79">
          <cell r="A79" t="str">
            <v>3241T</v>
          </cell>
          <cell r="B79">
            <v>5667</v>
          </cell>
          <cell r="C79" t="str">
            <v>MOULDING &amp; MILLWORK</v>
          </cell>
          <cell r="D79">
            <v>4228.6639999999998</v>
          </cell>
          <cell r="E79">
            <v>0</v>
          </cell>
        </row>
        <row r="80">
          <cell r="A80" t="str">
            <v>3241T</v>
          </cell>
          <cell r="B80">
            <v>6115</v>
          </cell>
          <cell r="C80" t="str">
            <v>ST FRANCIS HOSPITAL</v>
          </cell>
          <cell r="D80">
            <v>6813.0839999999998</v>
          </cell>
          <cell r="E80">
            <v>0</v>
          </cell>
        </row>
        <row r="81">
          <cell r="A81" t="str">
            <v>3241T</v>
          </cell>
          <cell r="B81">
            <v>6658</v>
          </cell>
          <cell r="C81" t="str">
            <v>GROUP HEALTH</v>
          </cell>
          <cell r="D81">
            <v>5772</v>
          </cell>
          <cell r="E81">
            <v>0</v>
          </cell>
        </row>
        <row r="82">
          <cell r="A82" t="str">
            <v>3241T</v>
          </cell>
          <cell r="B82">
            <v>6689</v>
          </cell>
          <cell r="C82" t="str">
            <v>DARDEN - TULALIP</v>
          </cell>
          <cell r="D82">
            <v>4550.7240000000002</v>
          </cell>
          <cell r="E82">
            <v>0</v>
          </cell>
        </row>
        <row r="83">
          <cell r="A83" t="str">
            <v>3241T</v>
          </cell>
          <cell r="B83">
            <v>6752</v>
          </cell>
          <cell r="C83" t="str">
            <v>COSTCO - SEATTLE</v>
          </cell>
          <cell r="D83">
            <v>8501.6779999999999</v>
          </cell>
          <cell r="E83">
            <v>0</v>
          </cell>
        </row>
        <row r="84">
          <cell r="A84" t="str">
            <v>3241T</v>
          </cell>
          <cell r="B84">
            <v>6844</v>
          </cell>
          <cell r="C84" t="str">
            <v>COSTCO - WOODINVILLE</v>
          </cell>
          <cell r="D84">
            <v>8974.18</v>
          </cell>
          <cell r="E84">
            <v>0</v>
          </cell>
        </row>
        <row r="85">
          <cell r="A85" t="str">
            <v>3241T</v>
          </cell>
          <cell r="B85">
            <v>6869</v>
          </cell>
          <cell r="C85" t="str">
            <v>COSTCO - LACEY</v>
          </cell>
          <cell r="D85">
            <v>8402.34</v>
          </cell>
          <cell r="E85">
            <v>0</v>
          </cell>
        </row>
        <row r="86">
          <cell r="A86" t="str">
            <v>3241T</v>
          </cell>
          <cell r="B86">
            <v>7215</v>
          </cell>
          <cell r="C86" t="str">
            <v>COSTCO - MARYSVILLE</v>
          </cell>
          <cell r="D86">
            <v>10743.772000000001</v>
          </cell>
          <cell r="E86">
            <v>0</v>
          </cell>
        </row>
        <row r="87">
          <cell r="A87" t="str">
            <v>3241T</v>
          </cell>
          <cell r="B87">
            <v>7476</v>
          </cell>
          <cell r="C87" t="str">
            <v>COSTCO - GIG HARBOR</v>
          </cell>
          <cell r="D87">
            <v>8995.8179999999993</v>
          </cell>
          <cell r="E87">
            <v>0</v>
          </cell>
        </row>
        <row r="88">
          <cell r="A88" t="str">
            <v>7085T</v>
          </cell>
          <cell r="B88">
            <v>11</v>
          </cell>
          <cell r="C88" t="str">
            <v>MILES RESOURCES LLC</v>
          </cell>
          <cell r="D88">
            <v>0</v>
          </cell>
          <cell r="E88">
            <v>0</v>
          </cell>
        </row>
        <row r="89">
          <cell r="A89" t="str">
            <v>7085T</v>
          </cell>
          <cell r="B89">
            <v>30</v>
          </cell>
          <cell r="C89" t="str">
            <v>CEMEX PACIFIC HOLDINGS LLC</v>
          </cell>
          <cell r="D89">
            <v>0</v>
          </cell>
          <cell r="E89">
            <v>89428.764999999999</v>
          </cell>
        </row>
        <row r="90">
          <cell r="A90" t="str">
            <v>7085T</v>
          </cell>
          <cell r="B90">
            <v>62</v>
          </cell>
          <cell r="C90" t="str">
            <v>LAKESIDE - OLYMPIA</v>
          </cell>
          <cell r="D90">
            <v>3853.8429999999998</v>
          </cell>
          <cell r="E90">
            <v>27989.996999999999</v>
          </cell>
        </row>
        <row r="91">
          <cell r="A91" t="str">
            <v>7085T</v>
          </cell>
          <cell r="B91">
            <v>72</v>
          </cell>
          <cell r="C91" t="str">
            <v>SIMPSON  LUMBER</v>
          </cell>
          <cell r="D91">
            <v>0</v>
          </cell>
          <cell r="E91">
            <v>265092.55800000002</v>
          </cell>
        </row>
        <row r="92">
          <cell r="A92" t="str">
            <v>7085T</v>
          </cell>
          <cell r="B92">
            <v>130</v>
          </cell>
          <cell r="C92" t="str">
            <v>PABCO ROOFING</v>
          </cell>
          <cell r="D92">
            <v>0</v>
          </cell>
          <cell r="E92">
            <v>75475.202000000005</v>
          </cell>
        </row>
        <row r="93">
          <cell r="A93" t="str">
            <v>7085T</v>
          </cell>
          <cell r="B93">
            <v>147</v>
          </cell>
          <cell r="C93" t="str">
            <v>PARAMONT PETROLEUM CORP</v>
          </cell>
          <cell r="D93">
            <v>58</v>
          </cell>
          <cell r="E93">
            <v>219923.35800000001</v>
          </cell>
        </row>
        <row r="94">
          <cell r="A94" t="str">
            <v>7085T</v>
          </cell>
          <cell r="B94">
            <v>153</v>
          </cell>
          <cell r="C94" t="str">
            <v>CASCADE HARDWOODS</v>
          </cell>
          <cell r="D94">
            <v>36456.684000000001</v>
          </cell>
          <cell r="E94">
            <v>70074.274999999994</v>
          </cell>
        </row>
        <row r="95">
          <cell r="A95" t="str">
            <v>7085T</v>
          </cell>
          <cell r="B95">
            <v>155</v>
          </cell>
          <cell r="C95" t="str">
            <v>DARIGOLD INC. - ISSAQUAH</v>
          </cell>
          <cell r="D95">
            <v>58</v>
          </cell>
          <cell r="E95">
            <v>55299.724999999999</v>
          </cell>
        </row>
        <row r="96">
          <cell r="A96" t="str">
            <v>7085T</v>
          </cell>
          <cell r="B96">
            <v>156</v>
          </cell>
          <cell r="C96" t="str">
            <v>DARIGOLD INC.- RAINIER</v>
          </cell>
          <cell r="D96">
            <v>1740</v>
          </cell>
          <cell r="E96">
            <v>30512.512999999999</v>
          </cell>
        </row>
        <row r="97">
          <cell r="A97" t="str">
            <v>7085T</v>
          </cell>
          <cell r="B97">
            <v>166</v>
          </cell>
          <cell r="C97" t="str">
            <v>PEPSI NW BEVERAGE</v>
          </cell>
          <cell r="D97">
            <v>3219</v>
          </cell>
          <cell r="E97">
            <v>63758.798999999999</v>
          </cell>
        </row>
        <row r="98">
          <cell r="A98" t="str">
            <v>7085T</v>
          </cell>
          <cell r="B98">
            <v>167</v>
          </cell>
          <cell r="C98" t="str">
            <v>BAKERY CHEF LLC</v>
          </cell>
          <cell r="D98">
            <v>57970.411</v>
          </cell>
          <cell r="E98">
            <v>10384.77</v>
          </cell>
        </row>
        <row r="99">
          <cell r="A99" t="str">
            <v>7085T</v>
          </cell>
          <cell r="B99">
            <v>178</v>
          </cell>
          <cell r="C99" t="str">
            <v>COMMENCEMENT BAY</v>
          </cell>
          <cell r="D99">
            <v>58</v>
          </cell>
          <cell r="E99">
            <v>43647.222999999998</v>
          </cell>
        </row>
        <row r="100">
          <cell r="A100" t="str">
            <v>7085T</v>
          </cell>
          <cell r="B100">
            <v>186</v>
          </cell>
          <cell r="C100" t="str">
            <v>DAVIS WIRE</v>
          </cell>
          <cell r="D100">
            <v>96547.298999999999</v>
          </cell>
          <cell r="E100">
            <v>1698.202</v>
          </cell>
        </row>
        <row r="101">
          <cell r="A101" t="str">
            <v>7085T</v>
          </cell>
          <cell r="B101">
            <v>189</v>
          </cell>
          <cell r="C101" t="str">
            <v>LCS WESTMINISTER PARTNERSHIP III LLP</v>
          </cell>
          <cell r="D101">
            <v>14134.659</v>
          </cell>
          <cell r="E101">
            <v>0</v>
          </cell>
        </row>
        <row r="102">
          <cell r="A102" t="str">
            <v>7085T</v>
          </cell>
          <cell r="B102">
            <v>190</v>
          </cell>
          <cell r="C102" t="str">
            <v>ARCLIN</v>
          </cell>
          <cell r="D102">
            <v>64260.773999999998</v>
          </cell>
          <cell r="E102">
            <v>45777.919999999998</v>
          </cell>
        </row>
        <row r="103">
          <cell r="A103" t="str">
            <v>7085T</v>
          </cell>
          <cell r="B103">
            <v>225</v>
          </cell>
          <cell r="C103" t="str">
            <v>LAKESIDE IND - MONROE</v>
          </cell>
          <cell r="D103">
            <v>3583.0920000000001</v>
          </cell>
          <cell r="E103">
            <v>8703.1470000000008</v>
          </cell>
        </row>
        <row r="104">
          <cell r="A104" t="str">
            <v>7085T</v>
          </cell>
          <cell r="B104">
            <v>241</v>
          </cell>
          <cell r="C104" t="str">
            <v>LAKESIDE INDUSTRIES - CENTRALIA</v>
          </cell>
          <cell r="D104">
            <v>2495.2510000000002</v>
          </cell>
          <cell r="E104">
            <v>5837.7979999999998</v>
          </cell>
        </row>
        <row r="105">
          <cell r="A105" t="str">
            <v>7085T</v>
          </cell>
          <cell r="B105">
            <v>260</v>
          </cell>
          <cell r="C105" t="str">
            <v>SONOCO</v>
          </cell>
          <cell r="D105">
            <v>4814</v>
          </cell>
          <cell r="E105">
            <v>154635.12599999999</v>
          </cell>
        </row>
        <row r="106">
          <cell r="A106" t="str">
            <v>7085T</v>
          </cell>
          <cell r="B106">
            <v>290</v>
          </cell>
          <cell r="C106" t="str">
            <v>FRANZ FAMILY BAKERIES</v>
          </cell>
          <cell r="D106">
            <v>59715.027999999998</v>
          </cell>
          <cell r="E106">
            <v>19756.537</v>
          </cell>
        </row>
        <row r="107">
          <cell r="A107" t="str">
            <v>7085T</v>
          </cell>
          <cell r="B107">
            <v>296</v>
          </cell>
          <cell r="C107" t="str">
            <v>GEORGIA PACIFIC</v>
          </cell>
          <cell r="D107">
            <v>6864.0469999999996</v>
          </cell>
          <cell r="E107">
            <v>36259.576000000001</v>
          </cell>
        </row>
        <row r="108">
          <cell r="A108" t="str">
            <v>7085T</v>
          </cell>
          <cell r="B108">
            <v>307</v>
          </cell>
          <cell r="C108" t="str">
            <v>GARDNER ASPHALT CORP</v>
          </cell>
          <cell r="D108">
            <v>58</v>
          </cell>
          <cell r="E108">
            <v>70046.801999999996</v>
          </cell>
        </row>
        <row r="109">
          <cell r="A109" t="str">
            <v>7085T</v>
          </cell>
          <cell r="B109">
            <v>325</v>
          </cell>
          <cell r="C109" t="str">
            <v>HEXCEL STRUCTURES</v>
          </cell>
          <cell r="D109">
            <v>0</v>
          </cell>
          <cell r="E109">
            <v>45910.497000000003</v>
          </cell>
        </row>
        <row r="110">
          <cell r="A110" t="str">
            <v>7085T</v>
          </cell>
          <cell r="B110">
            <v>333</v>
          </cell>
          <cell r="C110" t="str">
            <v>ICON MATERIALS INC</v>
          </cell>
          <cell r="D110">
            <v>20786.136999999999</v>
          </cell>
          <cell r="E110">
            <v>0</v>
          </cell>
        </row>
        <row r="111">
          <cell r="A111" t="str">
            <v>7085T</v>
          </cell>
          <cell r="B111">
            <v>361</v>
          </cell>
          <cell r="C111" t="str">
            <v>HYTEK FINISHES</v>
          </cell>
          <cell r="D111">
            <v>62567.589</v>
          </cell>
          <cell r="E111">
            <v>10167.078</v>
          </cell>
        </row>
        <row r="112">
          <cell r="A112" t="str">
            <v>7085T</v>
          </cell>
          <cell r="B112">
            <v>375</v>
          </cell>
          <cell r="C112" t="str">
            <v>LAFARGE  CORP.</v>
          </cell>
          <cell r="D112">
            <v>5111.723</v>
          </cell>
          <cell r="E112">
            <v>25348.55</v>
          </cell>
        </row>
        <row r="113">
          <cell r="A113" t="str">
            <v>7085T</v>
          </cell>
          <cell r="B113">
            <v>380</v>
          </cell>
          <cell r="C113" t="str">
            <v>AMGEN</v>
          </cell>
          <cell r="D113">
            <v>1682</v>
          </cell>
          <cell r="E113">
            <v>93086.870999999999</v>
          </cell>
        </row>
        <row r="114">
          <cell r="A114" t="str">
            <v>7085T</v>
          </cell>
          <cell r="B114">
            <v>400</v>
          </cell>
          <cell r="C114" t="str">
            <v>J A JACK &amp; SONS</v>
          </cell>
          <cell r="D114">
            <v>34711.31</v>
          </cell>
          <cell r="E114">
            <v>4675.2629999999999</v>
          </cell>
        </row>
        <row r="115">
          <cell r="A115" t="str">
            <v>7085T</v>
          </cell>
          <cell r="B115">
            <v>425</v>
          </cell>
          <cell r="C115" t="str">
            <v>DARLING INTERNATIONAL INC.</v>
          </cell>
          <cell r="D115">
            <v>58</v>
          </cell>
          <cell r="E115">
            <v>151800.05799999999</v>
          </cell>
        </row>
        <row r="116">
          <cell r="A116" t="str">
            <v>7085T</v>
          </cell>
          <cell r="B116">
            <v>438</v>
          </cell>
          <cell r="C116" t="str">
            <v>JAMES HARDIE BUILDING PRODUCTS</v>
          </cell>
          <cell r="D116">
            <v>0</v>
          </cell>
          <cell r="E116">
            <v>157326.658</v>
          </cell>
        </row>
        <row r="117">
          <cell r="A117" t="str">
            <v>7085T</v>
          </cell>
          <cell r="B117">
            <v>455</v>
          </cell>
          <cell r="C117" t="str">
            <v>LAKESIDE INDUSTRIES COVINGTON</v>
          </cell>
          <cell r="D117">
            <v>0</v>
          </cell>
          <cell r="E117">
            <v>20258.916000000001</v>
          </cell>
        </row>
        <row r="118">
          <cell r="A118" t="str">
            <v>7085T</v>
          </cell>
          <cell r="B118">
            <v>456</v>
          </cell>
          <cell r="C118" t="str">
            <v>CEMEX PACIFIC HOLDINGS</v>
          </cell>
          <cell r="D118">
            <v>0</v>
          </cell>
          <cell r="E118">
            <v>16424.739000000001</v>
          </cell>
        </row>
        <row r="119">
          <cell r="A119" t="str">
            <v>7085T</v>
          </cell>
          <cell r="B119">
            <v>460</v>
          </cell>
          <cell r="C119" t="str">
            <v>BIRD'S EYE FOODS</v>
          </cell>
          <cell r="D119">
            <v>0</v>
          </cell>
          <cell r="E119">
            <v>0</v>
          </cell>
        </row>
        <row r="120">
          <cell r="A120" t="str">
            <v>7085T</v>
          </cell>
          <cell r="B120">
            <v>466</v>
          </cell>
          <cell r="C120" t="str">
            <v>NW CENTER COMMERCIAL LAUNDRY</v>
          </cell>
          <cell r="D120">
            <v>25155.437999999998</v>
          </cell>
          <cell r="E120">
            <v>0</v>
          </cell>
        </row>
        <row r="121">
          <cell r="A121" t="str">
            <v>7085T</v>
          </cell>
          <cell r="B121">
            <v>485</v>
          </cell>
          <cell r="C121" t="str">
            <v>DARIGOLD INC.-CHEHALIS</v>
          </cell>
          <cell r="D121">
            <v>87000</v>
          </cell>
          <cell r="E121">
            <v>136842.91</v>
          </cell>
        </row>
        <row r="122">
          <cell r="A122" t="str">
            <v>7085T</v>
          </cell>
          <cell r="B122">
            <v>500</v>
          </cell>
          <cell r="C122" t="str">
            <v>LONGVIEW  FIBRE CO.</v>
          </cell>
          <cell r="D122">
            <v>1000</v>
          </cell>
          <cell r="E122">
            <v>22544.501</v>
          </cell>
        </row>
        <row r="123">
          <cell r="A123" t="str">
            <v>7085T</v>
          </cell>
          <cell r="B123">
            <v>578</v>
          </cell>
          <cell r="C123" t="str">
            <v>MYSTIC LTD (DBA ALLIANCE PACKAGING)</v>
          </cell>
          <cell r="D123">
            <v>19466.478999999999</v>
          </cell>
          <cell r="E123">
            <v>39399.550999999999</v>
          </cell>
        </row>
        <row r="124">
          <cell r="A124" t="str">
            <v>7085T</v>
          </cell>
          <cell r="B124">
            <v>579</v>
          </cell>
          <cell r="C124" t="str">
            <v>MANKE LUMBER-SUM</v>
          </cell>
          <cell r="D124">
            <v>58</v>
          </cell>
          <cell r="E124">
            <v>167611.70699999999</v>
          </cell>
        </row>
        <row r="125">
          <cell r="A125" t="str">
            <v>7085T</v>
          </cell>
          <cell r="B125">
            <v>601</v>
          </cell>
          <cell r="C125" t="str">
            <v>IFCO-ICS WASHINGTON</v>
          </cell>
          <cell r="D125">
            <v>9373.8469999999998</v>
          </cell>
          <cell r="E125">
            <v>32686.936000000002</v>
          </cell>
        </row>
        <row r="126">
          <cell r="A126" t="str">
            <v>7085T</v>
          </cell>
          <cell r="B126">
            <v>615</v>
          </cell>
          <cell r="C126" t="str">
            <v>NORTHWEST HOSPITAL</v>
          </cell>
          <cell r="D126">
            <v>6293</v>
          </cell>
          <cell r="E126">
            <v>47241.038</v>
          </cell>
        </row>
        <row r="127">
          <cell r="A127" t="str">
            <v>7085T</v>
          </cell>
          <cell r="B127">
            <v>617</v>
          </cell>
          <cell r="C127" t="str">
            <v>WEYENHAEUSER NR COMPANY</v>
          </cell>
          <cell r="D127">
            <v>5800</v>
          </cell>
          <cell r="E127">
            <v>108775.723</v>
          </cell>
        </row>
        <row r="128">
          <cell r="A128" t="str">
            <v>7085T</v>
          </cell>
          <cell r="B128">
            <v>645</v>
          </cell>
          <cell r="C128" t="str">
            <v>PACCAR INC.</v>
          </cell>
          <cell r="D128">
            <v>55207.148999999998</v>
          </cell>
          <cell r="E128">
            <v>24442.334999999999</v>
          </cell>
        </row>
        <row r="129">
          <cell r="A129" t="str">
            <v>7085T</v>
          </cell>
          <cell r="B129">
            <v>699</v>
          </cell>
          <cell r="C129" t="str">
            <v>CENTRAL  PRE-MIX CONCRETE CO.</v>
          </cell>
          <cell r="D129">
            <v>0</v>
          </cell>
          <cell r="E129">
            <v>14456.513000000001</v>
          </cell>
        </row>
        <row r="130">
          <cell r="A130" t="str">
            <v>7085T</v>
          </cell>
          <cell r="B130">
            <v>732</v>
          </cell>
          <cell r="C130" t="str">
            <v>RAMCO CONSTRUCTION</v>
          </cell>
          <cell r="D130">
            <v>8700</v>
          </cell>
          <cell r="E130">
            <v>15343.151</v>
          </cell>
        </row>
        <row r="131">
          <cell r="A131" t="str">
            <v>7085T</v>
          </cell>
          <cell r="B131">
            <v>738</v>
          </cell>
          <cell r="C131" t="str">
            <v>LAKESIDE INDUSTRIES ISSAQUAH</v>
          </cell>
          <cell r="D131">
            <v>5285.259</v>
          </cell>
          <cell r="E131">
            <v>33285.873</v>
          </cell>
        </row>
        <row r="132">
          <cell r="A132" t="str">
            <v>7085T</v>
          </cell>
          <cell r="B132">
            <v>781</v>
          </cell>
          <cell r="C132" t="str">
            <v>BAKER COMMODITIES</v>
          </cell>
          <cell r="D132">
            <v>560</v>
          </cell>
          <cell r="E132">
            <v>92798.1</v>
          </cell>
        </row>
        <row r="133">
          <cell r="A133" t="str">
            <v>7085T</v>
          </cell>
          <cell r="B133">
            <v>785</v>
          </cell>
          <cell r="C133" t="str">
            <v>SEATTLE SNOHOMISH MILL</v>
          </cell>
          <cell r="D133">
            <v>0</v>
          </cell>
          <cell r="E133">
            <v>23767.010999999999</v>
          </cell>
        </row>
        <row r="134">
          <cell r="A134" t="str">
            <v>7085T</v>
          </cell>
          <cell r="B134">
            <v>788</v>
          </cell>
          <cell r="C134" t="str">
            <v>SPECTRUM GLASS</v>
          </cell>
          <cell r="D134">
            <v>89900</v>
          </cell>
          <cell r="E134">
            <v>51715.864999999998</v>
          </cell>
        </row>
        <row r="135">
          <cell r="A135" t="str">
            <v>7085T</v>
          </cell>
          <cell r="B135">
            <v>812</v>
          </cell>
          <cell r="C135" t="str">
            <v>SOUND REFINING</v>
          </cell>
          <cell r="D135">
            <v>0</v>
          </cell>
          <cell r="E135">
            <v>32835.46</v>
          </cell>
        </row>
        <row r="136">
          <cell r="A136" t="str">
            <v>7085T</v>
          </cell>
          <cell r="B136">
            <v>816</v>
          </cell>
          <cell r="C136" t="str">
            <v>TUCCI &amp; SONS</v>
          </cell>
          <cell r="D136">
            <v>1851.616</v>
          </cell>
          <cell r="E136">
            <v>19089.849999999999</v>
          </cell>
        </row>
        <row r="137">
          <cell r="A137" t="str">
            <v>7085T</v>
          </cell>
          <cell r="B137">
            <v>823</v>
          </cell>
          <cell r="C137" t="str">
            <v>CEMEX PACIFIC HOLDINGS</v>
          </cell>
          <cell r="D137">
            <v>0</v>
          </cell>
          <cell r="E137">
            <v>15758.522000000001</v>
          </cell>
        </row>
        <row r="138">
          <cell r="A138" t="str">
            <v>7085T</v>
          </cell>
          <cell r="B138">
            <v>836</v>
          </cell>
          <cell r="C138" t="str">
            <v>STARBUCKS</v>
          </cell>
          <cell r="D138">
            <v>152433.33600000001</v>
          </cell>
          <cell r="E138">
            <v>49477.082000000002</v>
          </cell>
        </row>
        <row r="139">
          <cell r="A139" t="str">
            <v>7085T</v>
          </cell>
          <cell r="B139">
            <v>847</v>
          </cell>
          <cell r="C139" t="str">
            <v>BIRD'S EYE FOODS</v>
          </cell>
          <cell r="D139">
            <v>16966.275000000001</v>
          </cell>
          <cell r="E139">
            <v>44122.025000000001</v>
          </cell>
        </row>
        <row r="140">
          <cell r="A140" t="str">
            <v>7085T</v>
          </cell>
          <cell r="B140">
            <v>876</v>
          </cell>
          <cell r="C140" t="str">
            <v>TUCCI AND SONS</v>
          </cell>
          <cell r="D140">
            <v>0</v>
          </cell>
          <cell r="E140">
            <v>0</v>
          </cell>
        </row>
        <row r="141">
          <cell r="A141" t="str">
            <v>7085T</v>
          </cell>
          <cell r="B141">
            <v>886</v>
          </cell>
          <cell r="C141" t="str">
            <v>VIGOR SHIPYARD</v>
          </cell>
          <cell r="D141">
            <v>21750</v>
          </cell>
          <cell r="E141">
            <v>37049.555999999997</v>
          </cell>
        </row>
        <row r="142">
          <cell r="A142" t="str">
            <v>7085T</v>
          </cell>
          <cell r="B142">
            <v>894</v>
          </cell>
          <cell r="C142" t="str">
            <v>WATSON ASPHALT PAVING CO.</v>
          </cell>
          <cell r="D142">
            <v>0</v>
          </cell>
          <cell r="E142">
            <v>10015.218999999999</v>
          </cell>
        </row>
        <row r="143">
          <cell r="A143" t="str">
            <v>7085T</v>
          </cell>
          <cell r="B143">
            <v>898</v>
          </cell>
          <cell r="C143" t="str">
            <v>INSULFOAM LLC</v>
          </cell>
          <cell r="D143">
            <v>0</v>
          </cell>
          <cell r="E143">
            <v>18843.003000000001</v>
          </cell>
        </row>
        <row r="144">
          <cell r="A144" t="str">
            <v>7085T</v>
          </cell>
          <cell r="B144">
            <v>917</v>
          </cell>
          <cell r="C144" t="str">
            <v>KING &amp; PRINCE</v>
          </cell>
          <cell r="D144">
            <v>28836.796999999999</v>
          </cell>
          <cell r="E144">
            <v>228.42599999999999</v>
          </cell>
        </row>
        <row r="145">
          <cell r="A145" t="str">
            <v>7085T</v>
          </cell>
          <cell r="B145">
            <v>923</v>
          </cell>
          <cell r="C145" t="str">
            <v>GRANITECONSTRUCTION</v>
          </cell>
          <cell r="D145">
            <v>0</v>
          </cell>
          <cell r="E145">
            <v>11011.805</v>
          </cell>
        </row>
        <row r="146">
          <cell r="A146" t="str">
            <v>7085T</v>
          </cell>
          <cell r="B146">
            <v>934</v>
          </cell>
          <cell r="C146" t="str">
            <v>WEYERHAEUSER TECHNOLOGY CTR</v>
          </cell>
          <cell r="D146">
            <v>58</v>
          </cell>
          <cell r="E146">
            <v>69159.269</v>
          </cell>
        </row>
        <row r="147">
          <cell r="A147" t="str">
            <v>7085T</v>
          </cell>
          <cell r="B147">
            <v>955</v>
          </cell>
          <cell r="C147" t="str">
            <v>LAKESIDE INDUSTRIES SEATTLE</v>
          </cell>
          <cell r="D147">
            <v>0</v>
          </cell>
          <cell r="E147">
            <v>8432.2819999999992</v>
          </cell>
        </row>
        <row r="148">
          <cell r="A148" t="str">
            <v>7085T</v>
          </cell>
          <cell r="B148">
            <v>958</v>
          </cell>
          <cell r="C148" t="str">
            <v>INTERNATIONAL PAPER</v>
          </cell>
          <cell r="D148">
            <v>0</v>
          </cell>
          <cell r="E148">
            <v>0</v>
          </cell>
        </row>
        <row r="149">
          <cell r="A149" t="str">
            <v>7085T</v>
          </cell>
          <cell r="B149">
            <v>959</v>
          </cell>
          <cell r="C149" t="str">
            <v>WOODWORTH &amp; CO</v>
          </cell>
          <cell r="D149">
            <v>0</v>
          </cell>
          <cell r="E149">
            <v>37269.184000000001</v>
          </cell>
        </row>
        <row r="150">
          <cell r="A150" t="str">
            <v>7085T</v>
          </cell>
          <cell r="B150">
            <v>961</v>
          </cell>
          <cell r="C150" t="str">
            <v>INTERNATIONAL PAPER</v>
          </cell>
          <cell r="D150">
            <v>58</v>
          </cell>
          <cell r="E150">
            <v>35291.834999999999</v>
          </cell>
        </row>
        <row r="151">
          <cell r="A151" t="str">
            <v>7085T</v>
          </cell>
          <cell r="B151">
            <v>964</v>
          </cell>
          <cell r="C151" t="str">
            <v>LAKESIDE INDUSTRIES REDMOND</v>
          </cell>
          <cell r="D151">
            <v>0</v>
          </cell>
          <cell r="E151">
            <v>0</v>
          </cell>
        </row>
        <row r="152">
          <cell r="A152" t="str">
            <v>7085T</v>
          </cell>
          <cell r="B152">
            <v>973</v>
          </cell>
          <cell r="C152" t="str">
            <v>SAFEWAY BREAD</v>
          </cell>
          <cell r="D152">
            <v>58</v>
          </cell>
          <cell r="E152">
            <v>25327.210999999999</v>
          </cell>
        </row>
        <row r="153">
          <cell r="A153" t="str">
            <v>7085T</v>
          </cell>
          <cell r="B153">
            <v>3187</v>
          </cell>
          <cell r="C153" t="str">
            <v>LASCO BATHWARE INC.</v>
          </cell>
          <cell r="D153">
            <v>0</v>
          </cell>
          <cell r="E153">
            <v>32326.684000000001</v>
          </cell>
        </row>
        <row r="154">
          <cell r="A154" t="str">
            <v>7085T</v>
          </cell>
          <cell r="B154">
            <v>3498</v>
          </cell>
          <cell r="C154" t="str">
            <v>KING'S COMMAND FOODS INC.</v>
          </cell>
          <cell r="D154">
            <v>30560.297999999999</v>
          </cell>
          <cell r="E154">
            <v>3367.085</v>
          </cell>
        </row>
        <row r="155">
          <cell r="A155" t="str">
            <v>7086T</v>
          </cell>
          <cell r="B155">
            <v>111</v>
          </cell>
          <cell r="C155" t="str">
            <v>GRAYMONT WESTERN</v>
          </cell>
          <cell r="D155">
            <v>0</v>
          </cell>
          <cell r="E155">
            <v>0</v>
          </cell>
        </row>
        <row r="156">
          <cell r="A156" t="str">
            <v>7087T</v>
          </cell>
          <cell r="B156">
            <v>27</v>
          </cell>
          <cell r="C156" t="str">
            <v>ASHGROVE CEMENT</v>
          </cell>
          <cell r="D156">
            <v>928.02300000000002</v>
          </cell>
          <cell r="E156">
            <v>0</v>
          </cell>
        </row>
        <row r="157">
          <cell r="A157" t="str">
            <v>7087T</v>
          </cell>
          <cell r="B157">
            <v>90</v>
          </cell>
          <cell r="C157" t="str">
            <v>NUCOR STEEL</v>
          </cell>
          <cell r="D157">
            <v>434545.66</v>
          </cell>
          <cell r="E157">
            <v>478035.54399999999</v>
          </cell>
        </row>
        <row r="158">
          <cell r="A158" t="str">
            <v>7087T</v>
          </cell>
          <cell r="B158">
            <v>161</v>
          </cell>
          <cell r="C158" t="str">
            <v>CARAUSTAR</v>
          </cell>
          <cell r="D158">
            <v>0</v>
          </cell>
          <cell r="E158">
            <v>198436.21400000001</v>
          </cell>
        </row>
        <row r="159">
          <cell r="A159" t="str">
            <v>7087T</v>
          </cell>
          <cell r="B159">
            <v>163</v>
          </cell>
          <cell r="C159" t="str">
            <v>DILLANO'S COFFEE ROASTERS</v>
          </cell>
          <cell r="D159">
            <v>11652.521000000001</v>
          </cell>
          <cell r="E159">
            <v>0</v>
          </cell>
        </row>
        <row r="160">
          <cell r="A160" t="str">
            <v>7087T</v>
          </cell>
          <cell r="B160">
            <v>193</v>
          </cell>
          <cell r="C160" t="str">
            <v>G. P. GYPSUM</v>
          </cell>
          <cell r="D160">
            <v>2600</v>
          </cell>
          <cell r="E160">
            <v>636659.61199999996</v>
          </cell>
        </row>
        <row r="161">
          <cell r="A161" t="str">
            <v>7087T</v>
          </cell>
          <cell r="B161">
            <v>395</v>
          </cell>
          <cell r="C161" t="str">
            <v>JORGENSEN FORGE CORP.</v>
          </cell>
          <cell r="D161">
            <v>58000</v>
          </cell>
          <cell r="E161">
            <v>327918.185</v>
          </cell>
        </row>
        <row r="162">
          <cell r="A162" t="str">
            <v>7087T</v>
          </cell>
          <cell r="B162">
            <v>440</v>
          </cell>
          <cell r="C162" t="str">
            <v>CERTAIN TEED GYPSUM</v>
          </cell>
          <cell r="D162">
            <v>1560</v>
          </cell>
          <cell r="E162">
            <v>505577.64799999999</v>
          </cell>
        </row>
        <row r="163">
          <cell r="A163" t="str">
            <v>7087T</v>
          </cell>
          <cell r="B163">
            <v>602</v>
          </cell>
          <cell r="C163" t="str">
            <v>SAINT-GOBAIN CONTAINERS</v>
          </cell>
          <cell r="D163">
            <v>184150</v>
          </cell>
          <cell r="E163">
            <v>685857.34</v>
          </cell>
        </row>
        <row r="164">
          <cell r="A164" t="str">
            <v>7087T</v>
          </cell>
          <cell r="B164">
            <v>675</v>
          </cell>
          <cell r="C164" t="str">
            <v>NATIONAL FROZEN FOODS</v>
          </cell>
          <cell r="D164">
            <v>0</v>
          </cell>
          <cell r="E164">
            <v>0</v>
          </cell>
        </row>
        <row r="165">
          <cell r="A165" t="str">
            <v>7087T</v>
          </cell>
          <cell r="B165">
            <v>767</v>
          </cell>
          <cell r="C165" t="str">
            <v>SIMPSON TACOMA KRAFT</v>
          </cell>
          <cell r="D165">
            <v>67280</v>
          </cell>
          <cell r="E165">
            <v>1615770.5009999999</v>
          </cell>
        </row>
        <row r="166">
          <cell r="A166" t="str">
            <v>7087T</v>
          </cell>
          <cell r="B166">
            <v>770</v>
          </cell>
          <cell r="C166" t="str">
            <v>KIMBERLY CLARK</v>
          </cell>
          <cell r="D166">
            <v>493000</v>
          </cell>
          <cell r="E166">
            <v>1010197.7610000001</v>
          </cell>
        </row>
        <row r="167">
          <cell r="A167" t="str">
            <v>7087T</v>
          </cell>
          <cell r="B167">
            <v>792</v>
          </cell>
          <cell r="C167" t="str">
            <v>ICON MATERIALS - AUBURN</v>
          </cell>
          <cell r="D167">
            <v>0</v>
          </cell>
          <cell r="E167">
            <v>20620.991999999998</v>
          </cell>
        </row>
        <row r="168">
          <cell r="A168" t="str">
            <v>7087T</v>
          </cell>
          <cell r="B168">
            <v>935</v>
          </cell>
          <cell r="C168" t="str">
            <v>U. S. OIL</v>
          </cell>
          <cell r="D168">
            <v>54868</v>
          </cell>
          <cell r="E168">
            <v>734209.83600000001</v>
          </cell>
        </row>
        <row r="169">
          <cell r="A169" t="str">
            <v>7241T</v>
          </cell>
          <cell r="B169">
            <v>8</v>
          </cell>
          <cell r="C169" t="str">
            <v>PEPSICO</v>
          </cell>
          <cell r="D169">
            <v>14025.418</v>
          </cell>
          <cell r="E169">
            <v>0</v>
          </cell>
        </row>
        <row r="170">
          <cell r="A170" t="str">
            <v>7241T</v>
          </cell>
          <cell r="B170">
            <v>41</v>
          </cell>
          <cell r="C170" t="str">
            <v>REPAUL TEXTILES</v>
          </cell>
          <cell r="D170">
            <v>22948.245999999999</v>
          </cell>
          <cell r="E170">
            <v>0</v>
          </cell>
        </row>
        <row r="171">
          <cell r="A171" t="str">
            <v>7241T</v>
          </cell>
          <cell r="B171">
            <v>71</v>
          </cell>
          <cell r="C171" t="str">
            <v>QUIKRETE</v>
          </cell>
          <cell r="D171">
            <v>16861.825000000001</v>
          </cell>
          <cell r="E171">
            <v>0</v>
          </cell>
        </row>
        <row r="172">
          <cell r="A172" t="str">
            <v>7241T</v>
          </cell>
          <cell r="B172">
            <v>132</v>
          </cell>
          <cell r="C172" t="str">
            <v>INTERSTATE BRANDS HOSTESS</v>
          </cell>
          <cell r="D172">
            <v>22537.688999999998</v>
          </cell>
          <cell r="E172">
            <v>0</v>
          </cell>
        </row>
        <row r="173">
          <cell r="A173" t="str">
            <v>7241T</v>
          </cell>
          <cell r="B173">
            <v>135</v>
          </cell>
          <cell r="C173" t="str">
            <v>CROWN CORK</v>
          </cell>
          <cell r="D173">
            <v>62673.834999999999</v>
          </cell>
          <cell r="E173">
            <v>0</v>
          </cell>
        </row>
        <row r="174">
          <cell r="A174" t="str">
            <v>7241T</v>
          </cell>
          <cell r="B174">
            <v>182</v>
          </cell>
          <cell r="C174" t="str">
            <v>JAVA TRADING COMPANY</v>
          </cell>
          <cell r="D174">
            <v>28904.452000000001</v>
          </cell>
          <cell r="E174">
            <v>0</v>
          </cell>
        </row>
        <row r="175">
          <cell r="A175" t="str">
            <v>7241T</v>
          </cell>
          <cell r="B175">
            <v>213</v>
          </cell>
          <cell r="C175" t="str">
            <v>PENTZ</v>
          </cell>
          <cell r="D175">
            <v>9754.0480000000007</v>
          </cell>
          <cell r="E175">
            <v>0</v>
          </cell>
        </row>
        <row r="176">
          <cell r="A176" t="str">
            <v>7241T</v>
          </cell>
          <cell r="B176">
            <v>378</v>
          </cell>
          <cell r="C176" t="str">
            <v>AMGEN</v>
          </cell>
          <cell r="D176">
            <v>41330.004999999997</v>
          </cell>
          <cell r="E176">
            <v>0</v>
          </cell>
        </row>
        <row r="177">
          <cell r="A177" t="str">
            <v>7241T</v>
          </cell>
          <cell r="B177">
            <v>475</v>
          </cell>
          <cell r="C177" t="str">
            <v>FRANZ FAMILY BAKERIES</v>
          </cell>
          <cell r="D177">
            <v>38206.114000000001</v>
          </cell>
          <cell r="E177">
            <v>0</v>
          </cell>
        </row>
        <row r="178">
          <cell r="A178" t="str">
            <v>7241T</v>
          </cell>
          <cell r="B178">
            <v>543</v>
          </cell>
          <cell r="C178" t="str">
            <v>MUTUAL MATERIALS - TUMWATER</v>
          </cell>
          <cell r="D178">
            <v>14759.623</v>
          </cell>
          <cell r="E178">
            <v>0</v>
          </cell>
        </row>
        <row r="179">
          <cell r="A179" t="str">
            <v>7241T</v>
          </cell>
          <cell r="B179">
            <v>547</v>
          </cell>
          <cell r="C179" t="str">
            <v>OBERTO SAUSAGE COMPANY</v>
          </cell>
          <cell r="D179">
            <v>39284.987000000001</v>
          </cell>
          <cell r="E179">
            <v>0</v>
          </cell>
        </row>
        <row r="180">
          <cell r="A180" t="str">
            <v>7241T</v>
          </cell>
          <cell r="B180">
            <v>555</v>
          </cell>
          <cell r="C180" t="str">
            <v>SHINING OCEAN</v>
          </cell>
          <cell r="D180">
            <v>20281.954000000002</v>
          </cell>
          <cell r="E180">
            <v>0</v>
          </cell>
        </row>
        <row r="181">
          <cell r="A181" t="str">
            <v>7241T</v>
          </cell>
          <cell r="B181">
            <v>710</v>
          </cell>
          <cell r="C181" t="str">
            <v>PACIFIC NORTHWEST BAKING</v>
          </cell>
          <cell r="D181">
            <v>17462.782999999999</v>
          </cell>
          <cell r="E181">
            <v>0</v>
          </cell>
        </row>
        <row r="182">
          <cell r="A182" t="str">
            <v>7241T</v>
          </cell>
          <cell r="B182">
            <v>729</v>
          </cell>
          <cell r="C182" t="str">
            <v>REDHOOK  BREWERY WOODINVILLE</v>
          </cell>
          <cell r="D182">
            <v>23441.062999999998</v>
          </cell>
          <cell r="E182">
            <v>0</v>
          </cell>
        </row>
        <row r="183">
          <cell r="A183" t="str">
            <v>7241T</v>
          </cell>
          <cell r="B183">
            <v>730</v>
          </cell>
          <cell r="C183" t="str">
            <v>RAINIER VENEER</v>
          </cell>
          <cell r="D183">
            <v>3427.86</v>
          </cell>
          <cell r="E183">
            <v>0</v>
          </cell>
        </row>
        <row r="184">
          <cell r="A184" t="str">
            <v>7241T</v>
          </cell>
          <cell r="B184">
            <v>969</v>
          </cell>
          <cell r="C184" t="str">
            <v>WESTERN WOOD PRESERING</v>
          </cell>
          <cell r="D184">
            <v>5593.6850000000004</v>
          </cell>
          <cell r="E184">
            <v>0</v>
          </cell>
        </row>
        <row r="185">
          <cell r="A185" t="str">
            <v>7241T</v>
          </cell>
          <cell r="B185">
            <v>1298</v>
          </cell>
          <cell r="C185" t="str">
            <v>MUTUAL MATERIALS - KENT</v>
          </cell>
          <cell r="D185">
            <v>18184.710999999999</v>
          </cell>
          <cell r="E185">
            <v>0</v>
          </cell>
        </row>
        <row r="186">
          <cell r="A186" t="str">
            <v>7241T</v>
          </cell>
          <cell r="B186">
            <v>1382</v>
          </cell>
          <cell r="C186" t="str">
            <v>TRIUMPH</v>
          </cell>
          <cell r="D186">
            <v>15474.03</v>
          </cell>
          <cell r="E186">
            <v>0</v>
          </cell>
        </row>
        <row r="187">
          <cell r="A187" t="str">
            <v>7241T</v>
          </cell>
          <cell r="B187">
            <v>1759</v>
          </cell>
          <cell r="C187" t="str">
            <v>ACE GALVANIZING</v>
          </cell>
          <cell r="D187">
            <v>24553.223999999998</v>
          </cell>
          <cell r="E187">
            <v>0</v>
          </cell>
        </row>
        <row r="188">
          <cell r="A188" t="str">
            <v>7241T</v>
          </cell>
          <cell r="B188">
            <v>3119</v>
          </cell>
          <cell r="C188" t="str">
            <v>MUTUAL MATERIALS _ LAKEWOOD</v>
          </cell>
          <cell r="D188">
            <v>21592.735000000001</v>
          </cell>
          <cell r="E188">
            <v>0</v>
          </cell>
        </row>
        <row r="189">
          <cell r="A189" t="str">
            <v>7241T</v>
          </cell>
          <cell r="B189">
            <v>4720</v>
          </cell>
          <cell r="C189" t="str">
            <v>HARDEL MUTUAL PLYWOOD</v>
          </cell>
          <cell r="D189">
            <v>28436.502</v>
          </cell>
          <cell r="E189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 - Electric"/>
      <sheetName val="QA - Gas"/>
      <sheetName val="Input Tab"/>
      <sheetName val="Electric Summary"/>
      <sheetName val="Gas Summary"/>
      <sheetName val="E Reasonableness"/>
      <sheetName val="G Reasonableness"/>
      <sheetName val="Gas Sendout"/>
      <sheetName val="Electric Reconciliation"/>
      <sheetName val="Gas Reconciliation"/>
      <sheetName val="Electric Unbilled Revenue"/>
      <sheetName val="Gas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Gas Contracts"/>
      <sheetName val="Electric Transportation"/>
      <sheetName val="Gas Transportation"/>
      <sheetName val="QA - Rate Changes"/>
      <sheetName val="Detailed Rates - Current"/>
      <sheetName val="Summary Rates - Current"/>
      <sheetName val="Detailed Rates - Prior"/>
      <sheetName val="Summary Rates - Prior"/>
      <sheetName val="Billed Electric"/>
      <sheetName val="Billed Gas"/>
      <sheetName val="Electric SCH 95A"/>
      <sheetName val="Electric SCH 120"/>
      <sheetName val="Gas SCH 120"/>
      <sheetName val="Electric SCH 129"/>
      <sheetName val="Gas SCH 129"/>
      <sheetName val="Electric SCH 132"/>
      <sheetName val="Gas SCH 132"/>
      <sheetName val="Electric SCH 133"/>
      <sheetName val="Electric SCH 137"/>
      <sheetName val="Electric SCH 194"/>
      <sheetName val="Electric Loss Tracking"/>
      <sheetName val="Gas Loss Tracking"/>
      <sheetName val="Billed KWHs Recon"/>
      <sheetName val="Electric Unbilled JE"/>
      <sheetName val="Gas Unbilled JE"/>
      <sheetName val="Electric Stats"/>
      <sheetName val="E Schedule Stats"/>
      <sheetName val="Gas Stats"/>
      <sheetName val="G Schedule Stats"/>
      <sheetName val="PM Electric Summary"/>
      <sheetName val="PM Gas Summary"/>
      <sheetName val="Electric History"/>
      <sheetName val="Gas History"/>
      <sheetName val="Therms text file"/>
      <sheetName val="Supporting Doc List"/>
    </sheetNames>
    <sheetDataSet>
      <sheetData sheetId="0"/>
      <sheetData sheetId="1"/>
      <sheetData sheetId="2">
        <row r="1">
          <cell r="B1">
            <v>41305</v>
          </cell>
        </row>
        <row r="11">
          <cell r="B11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289.12950000000001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">
          <cell r="A6" t="str">
            <v>Schedule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Kilowatt Hours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7">
          <cell r="E7">
            <v>118813249.9998</v>
          </cell>
        </row>
      </sheetData>
      <sheetData sheetId="49"/>
      <sheetData sheetId="50"/>
      <sheetData sheetId="51"/>
      <sheetData sheetId="52"/>
      <sheetData sheetId="5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Y7">
            <v>0</v>
          </cell>
        </row>
        <row r="8">
          <cell r="Y8">
            <v>0</v>
          </cell>
        </row>
        <row r="9">
          <cell r="Y9">
            <v>0</v>
          </cell>
        </row>
        <row r="10">
          <cell r="Y10">
            <v>0</v>
          </cell>
        </row>
        <row r="11">
          <cell r="Y11">
            <v>0</v>
          </cell>
        </row>
        <row r="12">
          <cell r="Y12">
            <v>0</v>
          </cell>
        </row>
        <row r="13">
          <cell r="Y13">
            <v>0</v>
          </cell>
        </row>
        <row r="14">
          <cell r="Y14">
            <v>6236096297.6099997</v>
          </cell>
        </row>
        <row r="15">
          <cell r="Y15">
            <v>2514524005.77</v>
          </cell>
        </row>
        <row r="16">
          <cell r="Y16">
            <v>542664666.13999999</v>
          </cell>
        </row>
        <row r="17">
          <cell r="Y17">
            <v>0</v>
          </cell>
        </row>
        <row r="18">
          <cell r="Y18">
            <v>13855511.08</v>
          </cell>
        </row>
        <row r="19">
          <cell r="Y19">
            <v>43473647.520000003</v>
          </cell>
        </row>
        <row r="20">
          <cell r="Y20">
            <v>974413.83</v>
          </cell>
        </row>
        <row r="21">
          <cell r="Y21">
            <v>0</v>
          </cell>
        </row>
        <row r="22">
          <cell r="Y22">
            <v>0</v>
          </cell>
        </row>
        <row r="23">
          <cell r="Y23">
            <v>0</v>
          </cell>
        </row>
        <row r="24">
          <cell r="Y24">
            <v>0</v>
          </cell>
        </row>
        <row r="25">
          <cell r="Y25">
            <v>0</v>
          </cell>
        </row>
        <row r="26">
          <cell r="Y26">
            <v>0</v>
          </cell>
        </row>
        <row r="27">
          <cell r="Y27">
            <v>17492510</v>
          </cell>
        </row>
        <row r="28">
          <cell r="Y28">
            <v>12549068.02</v>
          </cell>
        </row>
        <row r="29">
          <cell r="Y29">
            <v>0</v>
          </cell>
        </row>
        <row r="30">
          <cell r="Y30">
            <v>51186234.409999996</v>
          </cell>
        </row>
        <row r="31">
          <cell r="Y31">
            <v>27258841.600000001</v>
          </cell>
        </row>
        <row r="32">
          <cell r="Y32">
            <v>0</v>
          </cell>
        </row>
        <row r="33">
          <cell r="Y33">
            <v>0</v>
          </cell>
        </row>
        <row r="34">
          <cell r="Y34">
            <v>0</v>
          </cell>
        </row>
        <row r="35">
          <cell r="Y35">
            <v>0</v>
          </cell>
        </row>
        <row r="36">
          <cell r="Y36">
            <v>1938599.12</v>
          </cell>
        </row>
        <row r="37">
          <cell r="Y37">
            <v>0</v>
          </cell>
        </row>
        <row r="38">
          <cell r="Y38">
            <v>0</v>
          </cell>
        </row>
        <row r="39">
          <cell r="Y39">
            <v>5717721.2800000003</v>
          </cell>
        </row>
        <row r="40">
          <cell r="Y40">
            <v>16758634.74</v>
          </cell>
        </row>
        <row r="41">
          <cell r="Y41">
            <v>313907707.43000001</v>
          </cell>
        </row>
        <row r="42">
          <cell r="Y42">
            <v>31328763.010000002</v>
          </cell>
        </row>
        <row r="43">
          <cell r="Y43">
            <v>49901234.520000003</v>
          </cell>
        </row>
        <row r="44">
          <cell r="Y44">
            <v>0</v>
          </cell>
        </row>
        <row r="45">
          <cell r="Y45">
            <v>0</v>
          </cell>
        </row>
        <row r="46">
          <cell r="Y46">
            <v>0</v>
          </cell>
        </row>
        <row r="47">
          <cell r="Y47">
            <v>0</v>
          </cell>
        </row>
        <row r="48">
          <cell r="Y48">
            <v>0</v>
          </cell>
        </row>
        <row r="49">
          <cell r="Y49">
            <v>0</v>
          </cell>
        </row>
        <row r="50">
          <cell r="Y50">
            <v>0</v>
          </cell>
        </row>
        <row r="51">
          <cell r="Y51">
            <v>0</v>
          </cell>
        </row>
        <row r="52">
          <cell r="Y52">
            <v>0</v>
          </cell>
        </row>
        <row r="53">
          <cell r="Y53">
            <v>0</v>
          </cell>
        </row>
        <row r="54">
          <cell r="Y54">
            <v>-43721207</v>
          </cell>
        </row>
        <row r="55">
          <cell r="Y55">
            <v>-121613173</v>
          </cell>
        </row>
        <row r="56">
          <cell r="Y56">
            <v>43721207</v>
          </cell>
        </row>
        <row r="57">
          <cell r="Y57">
            <v>121613173</v>
          </cell>
        </row>
        <row r="58">
          <cell r="Y58">
            <v>0</v>
          </cell>
        </row>
        <row r="59">
          <cell r="Y59">
            <v>0</v>
          </cell>
        </row>
        <row r="60">
          <cell r="Y60">
            <v>0</v>
          </cell>
        </row>
        <row r="61">
          <cell r="Y61">
            <v>-2492691837.29</v>
          </cell>
        </row>
        <row r="62">
          <cell r="Y62">
            <v>-813967053.75</v>
          </cell>
        </row>
        <row r="63">
          <cell r="Y63">
            <v>-48306515.119999997</v>
          </cell>
        </row>
        <row r="64">
          <cell r="Y64">
            <v>1222825.0900000001</v>
          </cell>
        </row>
        <row r="65">
          <cell r="Y65">
            <v>34177.589999999997</v>
          </cell>
        </row>
        <row r="66">
          <cell r="Y66">
            <v>1282146.75</v>
          </cell>
        </row>
        <row r="67">
          <cell r="Y67">
            <v>0</v>
          </cell>
        </row>
        <row r="68">
          <cell r="Y68">
            <v>0</v>
          </cell>
        </row>
        <row r="69">
          <cell r="Y69">
            <v>0</v>
          </cell>
        </row>
        <row r="70">
          <cell r="Y70">
            <v>0</v>
          </cell>
        </row>
        <row r="71">
          <cell r="Y71">
            <v>0</v>
          </cell>
        </row>
        <row r="72">
          <cell r="Y72">
            <v>0</v>
          </cell>
        </row>
        <row r="73">
          <cell r="Y73">
            <v>-13396355.720000001</v>
          </cell>
        </row>
        <row r="74">
          <cell r="Y74">
            <v>-12030480.029999999</v>
          </cell>
        </row>
        <row r="75">
          <cell r="Y75">
            <v>-286718469.36000001</v>
          </cell>
        </row>
        <row r="76">
          <cell r="Y76">
            <v>946172.25</v>
          </cell>
        </row>
        <row r="77">
          <cell r="Y77">
            <v>0</v>
          </cell>
        </row>
        <row r="78">
          <cell r="Y78">
            <v>302358.01</v>
          </cell>
        </row>
        <row r="79">
          <cell r="Y79">
            <v>76622596.840000004</v>
          </cell>
        </row>
        <row r="80">
          <cell r="Y80">
            <v>0</v>
          </cell>
        </row>
        <row r="81">
          <cell r="Y81">
            <v>155175892.68000001</v>
          </cell>
        </row>
        <row r="82">
          <cell r="Y82">
            <v>16950332.899999999</v>
          </cell>
        </row>
        <row r="84">
          <cell r="Y84">
            <v>-710389</v>
          </cell>
        </row>
        <row r="85">
          <cell r="Y85">
            <v>0</v>
          </cell>
        </row>
        <row r="86">
          <cell r="Y86">
            <v>-279065.68</v>
          </cell>
        </row>
        <row r="87">
          <cell r="Y87">
            <v>-41692738.659999996</v>
          </cell>
        </row>
        <row r="88">
          <cell r="Y88">
            <v>-3343065.87</v>
          </cell>
        </row>
        <row r="89">
          <cell r="Y89">
            <v>-1320546.99</v>
          </cell>
        </row>
        <row r="90">
          <cell r="Y90">
            <v>0</v>
          </cell>
        </row>
        <row r="91">
          <cell r="Y91">
            <v>7309932.3300000001</v>
          </cell>
        </row>
        <row r="92">
          <cell r="Y92">
            <v>0</v>
          </cell>
        </row>
        <row r="93">
          <cell r="Y93">
            <v>0</v>
          </cell>
        </row>
        <row r="94">
          <cell r="Y94">
            <v>-96513.65</v>
          </cell>
        </row>
        <row r="95">
          <cell r="Y95">
            <v>2843623.56</v>
          </cell>
        </row>
        <row r="96">
          <cell r="Y96">
            <v>0</v>
          </cell>
        </row>
        <row r="97">
          <cell r="Y97">
            <v>-446720.92</v>
          </cell>
        </row>
        <row r="98">
          <cell r="Y98">
            <v>56218650.359999999</v>
          </cell>
        </row>
        <row r="99">
          <cell r="Y99">
            <v>0</v>
          </cell>
        </row>
        <row r="100">
          <cell r="Y100">
            <v>100000</v>
          </cell>
        </row>
        <row r="101">
          <cell r="Y101">
            <v>63313188.240000002</v>
          </cell>
        </row>
        <row r="102">
          <cell r="Y102">
            <v>-100000</v>
          </cell>
        </row>
        <row r="103">
          <cell r="Y103">
            <v>-5515.47</v>
          </cell>
        </row>
        <row r="104">
          <cell r="Y104">
            <v>0</v>
          </cell>
        </row>
        <row r="105">
          <cell r="Y105">
            <v>4796.6000000000004</v>
          </cell>
        </row>
        <row r="106">
          <cell r="Y106">
            <v>955202.46</v>
          </cell>
        </row>
        <row r="107">
          <cell r="Y107">
            <v>0</v>
          </cell>
        </row>
        <row r="108">
          <cell r="Y108">
            <v>3213332.38</v>
          </cell>
        </row>
        <row r="109">
          <cell r="Y109">
            <v>0</v>
          </cell>
        </row>
        <row r="110">
          <cell r="Y110">
            <v>0</v>
          </cell>
        </row>
        <row r="111">
          <cell r="Y111">
            <v>0</v>
          </cell>
        </row>
        <row r="112">
          <cell r="Y112">
            <v>0</v>
          </cell>
        </row>
        <row r="113">
          <cell r="Y113">
            <v>7556.66</v>
          </cell>
        </row>
        <row r="114">
          <cell r="Y114">
            <v>0</v>
          </cell>
        </row>
        <row r="115">
          <cell r="Y115">
            <v>0</v>
          </cell>
        </row>
        <row r="116">
          <cell r="Y116">
            <v>0</v>
          </cell>
        </row>
        <row r="117">
          <cell r="Y117">
            <v>0</v>
          </cell>
        </row>
        <row r="118">
          <cell r="Y118">
            <v>0</v>
          </cell>
        </row>
        <row r="119">
          <cell r="Y119">
            <v>0</v>
          </cell>
        </row>
        <row r="120">
          <cell r="Y120">
            <v>0</v>
          </cell>
        </row>
        <row r="121">
          <cell r="Y121">
            <v>0</v>
          </cell>
        </row>
        <row r="122">
          <cell r="Y122">
            <v>0</v>
          </cell>
        </row>
        <row r="123">
          <cell r="Y123">
            <v>0</v>
          </cell>
        </row>
        <row r="124">
          <cell r="Y124">
            <v>0</v>
          </cell>
        </row>
        <row r="125">
          <cell r="Y125">
            <v>139839.60999999999</v>
          </cell>
        </row>
        <row r="126">
          <cell r="Y126">
            <v>1452299.59</v>
          </cell>
        </row>
        <row r="127">
          <cell r="Y127">
            <v>16517.59</v>
          </cell>
        </row>
        <row r="128">
          <cell r="Y128">
            <v>0</v>
          </cell>
        </row>
        <row r="129">
          <cell r="Y129">
            <v>0</v>
          </cell>
        </row>
        <row r="130">
          <cell r="Y130">
            <v>0</v>
          </cell>
        </row>
        <row r="131">
          <cell r="Y131">
            <v>0</v>
          </cell>
        </row>
        <row r="132">
          <cell r="Y132">
            <v>6039258.04</v>
          </cell>
        </row>
        <row r="133">
          <cell r="Y133">
            <v>173094.36</v>
          </cell>
        </row>
        <row r="134">
          <cell r="Y134">
            <v>1485702.44</v>
          </cell>
        </row>
        <row r="135">
          <cell r="Y135">
            <v>595934.69999999995</v>
          </cell>
        </row>
        <row r="136">
          <cell r="Y136">
            <v>0</v>
          </cell>
        </row>
        <row r="137">
          <cell r="Y137">
            <v>0</v>
          </cell>
        </row>
        <row r="138">
          <cell r="Y138">
            <v>4320.7700000000004</v>
          </cell>
        </row>
        <row r="139">
          <cell r="Y139">
            <v>0</v>
          </cell>
        </row>
        <row r="140">
          <cell r="Y140">
            <v>-194.56</v>
          </cell>
        </row>
        <row r="141">
          <cell r="Y141">
            <v>-4535.71</v>
          </cell>
        </row>
        <row r="142">
          <cell r="Y142">
            <v>0</v>
          </cell>
        </row>
        <row r="143">
          <cell r="Y143">
            <v>-4604507.87</v>
          </cell>
        </row>
        <row r="144">
          <cell r="Y144">
            <v>-1153144.6200000001</v>
          </cell>
        </row>
        <row r="145">
          <cell r="Y145">
            <v>0</v>
          </cell>
        </row>
        <row r="146">
          <cell r="Y146">
            <v>0</v>
          </cell>
        </row>
        <row r="147">
          <cell r="Y147">
            <v>491577.92</v>
          </cell>
        </row>
        <row r="148">
          <cell r="Y148">
            <v>44237.9</v>
          </cell>
        </row>
        <row r="149">
          <cell r="Y149">
            <v>0</v>
          </cell>
        </row>
        <row r="150">
          <cell r="Y150">
            <v>317173.11</v>
          </cell>
        </row>
        <row r="151">
          <cell r="Y151">
            <v>0</v>
          </cell>
        </row>
        <row r="152">
          <cell r="Y152">
            <v>0</v>
          </cell>
        </row>
        <row r="153">
          <cell r="Y153">
            <v>0</v>
          </cell>
        </row>
        <row r="154">
          <cell r="Y154">
            <v>213780.58</v>
          </cell>
        </row>
        <row r="155">
          <cell r="Y155">
            <v>0</v>
          </cell>
        </row>
        <row r="156">
          <cell r="Y156">
            <v>0</v>
          </cell>
        </row>
        <row r="157">
          <cell r="Y157">
            <v>435367</v>
          </cell>
        </row>
        <row r="158">
          <cell r="Y158">
            <v>-435367</v>
          </cell>
        </row>
        <row r="159">
          <cell r="Y159">
            <v>0</v>
          </cell>
        </row>
        <row r="160">
          <cell r="Y160">
            <v>0</v>
          </cell>
        </row>
        <row r="161">
          <cell r="Y161">
            <v>0</v>
          </cell>
        </row>
        <row r="162">
          <cell r="Y162">
            <v>0</v>
          </cell>
        </row>
        <row r="163">
          <cell r="Y163">
            <v>0</v>
          </cell>
        </row>
        <row r="164">
          <cell r="Y164">
            <v>3382260.03</v>
          </cell>
        </row>
        <row r="165">
          <cell r="Y165">
            <v>0</v>
          </cell>
        </row>
        <row r="166">
          <cell r="Y166">
            <v>0</v>
          </cell>
        </row>
        <row r="167">
          <cell r="Y167">
            <v>0</v>
          </cell>
        </row>
        <row r="168">
          <cell r="Y168">
            <v>0</v>
          </cell>
        </row>
        <row r="169">
          <cell r="Y169">
            <v>263903</v>
          </cell>
        </row>
        <row r="170">
          <cell r="Y170">
            <v>120499.06</v>
          </cell>
        </row>
        <row r="171">
          <cell r="Y171">
            <v>778800</v>
          </cell>
        </row>
        <row r="172">
          <cell r="Y172">
            <v>0</v>
          </cell>
        </row>
        <row r="173">
          <cell r="Y173">
            <v>12671951.91</v>
          </cell>
        </row>
        <row r="174">
          <cell r="Y174">
            <v>0</v>
          </cell>
        </row>
        <row r="175">
          <cell r="Y175">
            <v>80000</v>
          </cell>
        </row>
        <row r="176">
          <cell r="Y176">
            <v>25576</v>
          </cell>
        </row>
        <row r="177">
          <cell r="Y177">
            <v>10000</v>
          </cell>
        </row>
        <row r="182">
          <cell r="Y182">
            <v>96224.97</v>
          </cell>
        </row>
        <row r="183">
          <cell r="Y183">
            <v>722182.22</v>
          </cell>
        </row>
        <row r="184">
          <cell r="Y184">
            <v>73353</v>
          </cell>
        </row>
        <row r="185">
          <cell r="Y185">
            <v>1575687</v>
          </cell>
        </row>
        <row r="186">
          <cell r="Y186">
            <v>1166064</v>
          </cell>
        </row>
        <row r="187">
          <cell r="Y187">
            <v>0</v>
          </cell>
        </row>
        <row r="188">
          <cell r="Y188">
            <v>0</v>
          </cell>
        </row>
        <row r="189">
          <cell r="Y189">
            <v>0</v>
          </cell>
        </row>
        <row r="190">
          <cell r="Y190">
            <v>73807</v>
          </cell>
        </row>
        <row r="191">
          <cell r="Y191">
            <v>0</v>
          </cell>
        </row>
        <row r="192">
          <cell r="Y192">
            <v>0</v>
          </cell>
        </row>
        <row r="193">
          <cell r="Y193">
            <v>1000</v>
          </cell>
        </row>
        <row r="194">
          <cell r="Y194">
            <v>0</v>
          </cell>
        </row>
        <row r="195">
          <cell r="Y195">
            <v>0</v>
          </cell>
        </row>
        <row r="196">
          <cell r="Y196">
            <v>50850000</v>
          </cell>
        </row>
        <row r="197">
          <cell r="Y197">
            <v>0</v>
          </cell>
        </row>
        <row r="198">
          <cell r="Y198">
            <v>8966862.4700000007</v>
          </cell>
        </row>
        <row r="199">
          <cell r="Y199">
            <v>0</v>
          </cell>
        </row>
        <row r="200">
          <cell r="Y200">
            <v>707523.76</v>
          </cell>
        </row>
        <row r="201">
          <cell r="Y201">
            <v>5515.47</v>
          </cell>
        </row>
        <row r="202">
          <cell r="Y202">
            <v>5917619.3700000001</v>
          </cell>
        </row>
        <row r="203">
          <cell r="Y203">
            <v>0</v>
          </cell>
        </row>
        <row r="204">
          <cell r="Y204">
            <v>-234369.52</v>
          </cell>
        </row>
        <row r="205">
          <cell r="Y205">
            <v>0</v>
          </cell>
        </row>
        <row r="206">
          <cell r="Y206">
            <v>127828448.23</v>
          </cell>
        </row>
        <row r="207">
          <cell r="Y207">
            <v>0</v>
          </cell>
        </row>
        <row r="208">
          <cell r="Y208">
            <v>0</v>
          </cell>
        </row>
        <row r="209">
          <cell r="Y209">
            <v>0</v>
          </cell>
        </row>
        <row r="210">
          <cell r="Y210">
            <v>0</v>
          </cell>
        </row>
        <row r="211">
          <cell r="Y211">
            <v>49224535.039999999</v>
          </cell>
        </row>
        <row r="212">
          <cell r="Y212">
            <v>0</v>
          </cell>
        </row>
        <row r="213">
          <cell r="Y213">
            <v>0</v>
          </cell>
        </row>
        <row r="214">
          <cell r="Y214">
            <v>0</v>
          </cell>
        </row>
        <row r="215">
          <cell r="Y215">
            <v>0</v>
          </cell>
        </row>
        <row r="216">
          <cell r="Y216">
            <v>0</v>
          </cell>
        </row>
        <row r="217">
          <cell r="Y217">
            <v>0</v>
          </cell>
        </row>
        <row r="218">
          <cell r="Y218">
            <v>-22376729.449999999</v>
          </cell>
        </row>
        <row r="219">
          <cell r="Y219">
            <v>5543.81</v>
          </cell>
        </row>
        <row r="220">
          <cell r="Y220">
            <v>0</v>
          </cell>
        </row>
        <row r="221">
          <cell r="Y221">
            <v>13908651.93</v>
          </cell>
        </row>
        <row r="222">
          <cell r="Y222">
            <v>4780.16</v>
          </cell>
        </row>
        <row r="223">
          <cell r="Y223">
            <v>257341.75</v>
          </cell>
        </row>
        <row r="224">
          <cell r="Y224">
            <v>34.86</v>
          </cell>
        </row>
        <row r="225">
          <cell r="Y225">
            <v>141981.41</v>
          </cell>
        </row>
        <row r="226">
          <cell r="Y226">
            <v>1058.74</v>
          </cell>
        </row>
        <row r="227">
          <cell r="Y227">
            <v>5221.3599999999997</v>
          </cell>
        </row>
        <row r="228">
          <cell r="Y228">
            <v>20206291.809999999</v>
          </cell>
        </row>
        <row r="229">
          <cell r="Y229">
            <v>25000</v>
          </cell>
        </row>
        <row r="230">
          <cell r="Y230">
            <v>394763.07</v>
          </cell>
        </row>
        <row r="231">
          <cell r="Y231">
            <v>6023554</v>
          </cell>
        </row>
        <row r="232">
          <cell r="Y232">
            <v>844366</v>
          </cell>
        </row>
        <row r="233">
          <cell r="Y233">
            <v>0</v>
          </cell>
        </row>
        <row r="234">
          <cell r="Y234">
            <v>24318.09</v>
          </cell>
        </row>
        <row r="235">
          <cell r="Y235">
            <v>144492</v>
          </cell>
        </row>
        <row r="236">
          <cell r="Y236">
            <v>0</v>
          </cell>
        </row>
        <row r="237">
          <cell r="Y237">
            <v>850698.03</v>
          </cell>
        </row>
        <row r="238">
          <cell r="Y238">
            <v>0</v>
          </cell>
        </row>
        <row r="240">
          <cell r="Y240">
            <v>0</v>
          </cell>
        </row>
        <row r="241">
          <cell r="Y241">
            <v>139385.07999999999</v>
          </cell>
        </row>
        <row r="242">
          <cell r="Y242">
            <v>5085657.72</v>
          </cell>
        </row>
        <row r="243">
          <cell r="Y243">
            <v>22230.07</v>
          </cell>
        </row>
        <row r="244">
          <cell r="Y244">
            <v>0</v>
          </cell>
        </row>
        <row r="245">
          <cell r="Y245">
            <v>32333.56</v>
          </cell>
        </row>
        <row r="246">
          <cell r="Y246">
            <v>10232152.300000001</v>
          </cell>
        </row>
        <row r="247">
          <cell r="Y247">
            <v>0</v>
          </cell>
        </row>
        <row r="248">
          <cell r="Y248">
            <v>0</v>
          </cell>
        </row>
        <row r="249">
          <cell r="Y249">
            <v>0</v>
          </cell>
        </row>
        <row r="250">
          <cell r="Y250">
            <v>0</v>
          </cell>
        </row>
        <row r="251">
          <cell r="Y251">
            <v>2085348.63</v>
          </cell>
        </row>
        <row r="252">
          <cell r="Y252">
            <v>0</v>
          </cell>
        </row>
        <row r="253">
          <cell r="Y253">
            <v>526071.04000000004</v>
          </cell>
        </row>
        <row r="254">
          <cell r="Y254">
            <v>0</v>
          </cell>
        </row>
        <row r="255">
          <cell r="Y255">
            <v>0</v>
          </cell>
        </row>
        <row r="256">
          <cell r="Y256">
            <v>6649.76</v>
          </cell>
        </row>
        <row r="257">
          <cell r="Y257">
            <v>0</v>
          </cell>
        </row>
        <row r="258">
          <cell r="Y258">
            <v>82231.14</v>
          </cell>
        </row>
        <row r="259">
          <cell r="Y259">
            <v>532376</v>
          </cell>
        </row>
        <row r="260">
          <cell r="Y260">
            <v>137000</v>
          </cell>
        </row>
        <row r="261">
          <cell r="Y261">
            <v>0</v>
          </cell>
        </row>
        <row r="262">
          <cell r="Y262">
            <v>0</v>
          </cell>
        </row>
        <row r="263">
          <cell r="Y263">
            <v>3857155.22</v>
          </cell>
        </row>
        <row r="264">
          <cell r="Y264">
            <v>-3589433.51</v>
          </cell>
        </row>
        <row r="265">
          <cell r="Y265">
            <v>-1468993.08</v>
          </cell>
        </row>
        <row r="266">
          <cell r="Y266">
            <v>0</v>
          </cell>
        </row>
        <row r="267">
          <cell r="Y267">
            <v>0</v>
          </cell>
        </row>
        <row r="268">
          <cell r="Y268">
            <v>0</v>
          </cell>
        </row>
        <row r="269">
          <cell r="Y269">
            <v>0</v>
          </cell>
        </row>
        <row r="270">
          <cell r="Y270">
            <v>0</v>
          </cell>
        </row>
        <row r="271">
          <cell r="Y271">
            <v>-836026.15</v>
          </cell>
        </row>
        <row r="272">
          <cell r="Y272">
            <v>3030.2</v>
          </cell>
        </row>
        <row r="273">
          <cell r="Y273">
            <v>0</v>
          </cell>
        </row>
        <row r="274">
          <cell r="Y274">
            <v>232835.19</v>
          </cell>
        </row>
        <row r="275">
          <cell r="Y275">
            <v>0</v>
          </cell>
        </row>
        <row r="276">
          <cell r="Y276">
            <v>0</v>
          </cell>
        </row>
        <row r="277">
          <cell r="Y277">
            <v>0</v>
          </cell>
        </row>
        <row r="278">
          <cell r="Y278">
            <v>-526071.04000000004</v>
          </cell>
        </row>
        <row r="279">
          <cell r="Y279">
            <v>403928.49</v>
          </cell>
        </row>
        <row r="280">
          <cell r="Y280">
            <v>0</v>
          </cell>
        </row>
        <row r="281">
          <cell r="Y281">
            <v>1414047.58</v>
          </cell>
        </row>
        <row r="282">
          <cell r="Y282">
            <v>1579658.91</v>
          </cell>
        </row>
        <row r="283">
          <cell r="Y283">
            <v>229662.99</v>
          </cell>
        </row>
        <row r="284">
          <cell r="Y284">
            <v>26745</v>
          </cell>
        </row>
        <row r="285">
          <cell r="Y285">
            <v>1150237.71</v>
          </cell>
        </row>
        <row r="286">
          <cell r="Y286">
            <v>1897591.52</v>
          </cell>
        </row>
        <row r="287">
          <cell r="Y287">
            <v>1381116.26</v>
          </cell>
        </row>
        <row r="288">
          <cell r="Y288">
            <v>0</v>
          </cell>
        </row>
        <row r="289">
          <cell r="Y289">
            <v>296599.96000000002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132046.10999999999</v>
          </cell>
        </row>
        <row r="294">
          <cell r="Y294">
            <v>1269776.1000000001</v>
          </cell>
        </row>
        <row r="295">
          <cell r="Y295">
            <v>-75911.67</v>
          </cell>
        </row>
        <row r="296">
          <cell r="Y296">
            <v>2432705.02</v>
          </cell>
        </row>
        <row r="297">
          <cell r="Y297">
            <v>-155336.56</v>
          </cell>
        </row>
        <row r="298">
          <cell r="Y298">
            <v>0</v>
          </cell>
        </row>
        <row r="299">
          <cell r="Y299">
            <v>0</v>
          </cell>
        </row>
        <row r="300">
          <cell r="Y300">
            <v>0</v>
          </cell>
        </row>
        <row r="301">
          <cell r="Y301">
            <v>455789.73</v>
          </cell>
        </row>
        <row r="302">
          <cell r="Y302">
            <v>0</v>
          </cell>
        </row>
        <row r="303">
          <cell r="Y303">
            <v>10598837.619999999</v>
          </cell>
        </row>
        <row r="304">
          <cell r="Y304">
            <v>3771389.87</v>
          </cell>
        </row>
        <row r="305">
          <cell r="Y305">
            <v>-10598837.619999999</v>
          </cell>
        </row>
        <row r="306">
          <cell r="Y306">
            <v>2893587.79</v>
          </cell>
        </row>
        <row r="307">
          <cell r="Y307">
            <v>10186882.630000001</v>
          </cell>
        </row>
        <row r="308">
          <cell r="Y308">
            <v>1875.49</v>
          </cell>
        </row>
        <row r="309">
          <cell r="Y309">
            <v>0</v>
          </cell>
        </row>
        <row r="310">
          <cell r="Y310">
            <v>33383952.77</v>
          </cell>
        </row>
        <row r="311">
          <cell r="Y311">
            <v>8215760.4800000004</v>
          </cell>
        </row>
        <row r="312">
          <cell r="Y312">
            <v>3756949.55</v>
          </cell>
        </row>
        <row r="313">
          <cell r="Y313">
            <v>0</v>
          </cell>
        </row>
        <row r="314">
          <cell r="Y314">
            <v>8698.56</v>
          </cell>
        </row>
        <row r="315">
          <cell r="Y315">
            <v>19671.32</v>
          </cell>
        </row>
        <row r="316">
          <cell r="Y316">
            <v>-3819.9</v>
          </cell>
        </row>
        <row r="317">
          <cell r="Y317">
            <v>0</v>
          </cell>
        </row>
        <row r="318">
          <cell r="Y318">
            <v>123787.93</v>
          </cell>
        </row>
        <row r="320">
          <cell r="Y320">
            <v>0</v>
          </cell>
        </row>
        <row r="321">
          <cell r="Y321">
            <v>0</v>
          </cell>
        </row>
        <row r="322">
          <cell r="Y322">
            <v>0</v>
          </cell>
        </row>
        <row r="323">
          <cell r="Y323">
            <v>2849300.16</v>
          </cell>
        </row>
        <row r="324">
          <cell r="Y324">
            <v>744882.97</v>
          </cell>
        </row>
        <row r="325">
          <cell r="Y325">
            <v>0</v>
          </cell>
        </row>
        <row r="326">
          <cell r="Y326">
            <v>0</v>
          </cell>
        </row>
        <row r="327">
          <cell r="Y327">
            <v>242001.82</v>
          </cell>
        </row>
        <row r="328">
          <cell r="Y328">
            <v>35317042.43</v>
          </cell>
        </row>
        <row r="329">
          <cell r="Y329">
            <v>7434885.5800000001</v>
          </cell>
        </row>
        <row r="330">
          <cell r="Y330">
            <v>50166856.020000003</v>
          </cell>
        </row>
        <row r="331">
          <cell r="Y331">
            <v>0</v>
          </cell>
        </row>
        <row r="332">
          <cell r="Y332">
            <v>576201.30000000005</v>
          </cell>
        </row>
        <row r="333">
          <cell r="Y333">
            <v>144089.84</v>
          </cell>
        </row>
        <row r="334">
          <cell r="Y334">
            <v>25086.25</v>
          </cell>
        </row>
        <row r="335">
          <cell r="Y335">
            <v>0</v>
          </cell>
        </row>
        <row r="336">
          <cell r="Y336">
            <v>700276.69</v>
          </cell>
        </row>
        <row r="337">
          <cell r="Y337">
            <v>18045.27</v>
          </cell>
        </row>
        <row r="338">
          <cell r="Y338">
            <v>0</v>
          </cell>
        </row>
        <row r="339">
          <cell r="Y339">
            <v>12506.27</v>
          </cell>
        </row>
        <row r="340">
          <cell r="Y340">
            <v>0</v>
          </cell>
        </row>
        <row r="341">
          <cell r="Y341">
            <v>46495</v>
          </cell>
        </row>
        <row r="342">
          <cell r="Y342">
            <v>45998.75</v>
          </cell>
        </row>
        <row r="343">
          <cell r="Y343">
            <v>37762.370000000003</v>
          </cell>
        </row>
        <row r="344">
          <cell r="Y344">
            <v>1866120.13</v>
          </cell>
        </row>
        <row r="345">
          <cell r="Y345">
            <v>4496.25</v>
          </cell>
        </row>
        <row r="346">
          <cell r="Y346">
            <v>18333.330000000002</v>
          </cell>
        </row>
        <row r="347">
          <cell r="Y347">
            <v>182092.5</v>
          </cell>
        </row>
        <row r="348">
          <cell r="Y348">
            <v>420842.36</v>
          </cell>
        </row>
        <row r="349">
          <cell r="Y349">
            <v>452374</v>
          </cell>
        </row>
        <row r="350">
          <cell r="Y350">
            <v>0</v>
          </cell>
        </row>
        <row r="351">
          <cell r="Y351">
            <v>6790.18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438141.61</v>
          </cell>
        </row>
        <row r="355">
          <cell r="Y355">
            <v>1175111.57</v>
          </cell>
        </row>
        <row r="356">
          <cell r="Y356">
            <v>3329.29</v>
          </cell>
        </row>
        <row r="357">
          <cell r="Y357">
            <v>0</v>
          </cell>
        </row>
        <row r="358">
          <cell r="Y358">
            <v>12100</v>
          </cell>
        </row>
        <row r="359">
          <cell r="Y359">
            <v>0</v>
          </cell>
        </row>
        <row r="360">
          <cell r="Y360">
            <v>4430.55</v>
          </cell>
        </row>
        <row r="361">
          <cell r="Y361">
            <v>728088.6</v>
          </cell>
        </row>
        <row r="362">
          <cell r="Y362">
            <v>0</v>
          </cell>
        </row>
        <row r="363">
          <cell r="Y363">
            <v>48177.62</v>
          </cell>
        </row>
        <row r="364">
          <cell r="Y364">
            <v>27329.62</v>
          </cell>
        </row>
        <row r="365">
          <cell r="Y365">
            <v>48177.66</v>
          </cell>
        </row>
        <row r="366">
          <cell r="Y366">
            <v>80035.41</v>
          </cell>
        </row>
        <row r="367">
          <cell r="Y367">
            <v>0</v>
          </cell>
        </row>
        <row r="368">
          <cell r="Y368">
            <v>0</v>
          </cell>
        </row>
        <row r="370">
          <cell r="Y370">
            <v>0</v>
          </cell>
        </row>
        <row r="371">
          <cell r="Y371">
            <v>0</v>
          </cell>
        </row>
        <row r="372">
          <cell r="Y372">
            <v>256074.36</v>
          </cell>
        </row>
        <row r="373">
          <cell r="Y373">
            <v>60297.599999999999</v>
          </cell>
        </row>
        <row r="374">
          <cell r="Y374">
            <v>36695</v>
          </cell>
        </row>
        <row r="375">
          <cell r="Y375">
            <v>0</v>
          </cell>
        </row>
        <row r="376">
          <cell r="Y376">
            <v>52343.37</v>
          </cell>
        </row>
        <row r="377">
          <cell r="Y377">
            <v>27233.119999999999</v>
          </cell>
        </row>
        <row r="378">
          <cell r="Y378">
            <v>240581.26</v>
          </cell>
        </row>
        <row r="379">
          <cell r="Y379">
            <v>75570</v>
          </cell>
        </row>
        <row r="380">
          <cell r="Y380">
            <v>1017161.26</v>
          </cell>
        </row>
        <row r="381">
          <cell r="Y381">
            <v>177013.68</v>
          </cell>
        </row>
        <row r="382">
          <cell r="Y382">
            <v>127806</v>
          </cell>
        </row>
        <row r="383">
          <cell r="Y383">
            <v>12250000</v>
          </cell>
        </row>
        <row r="384">
          <cell r="Y384">
            <v>26436.74</v>
          </cell>
        </row>
        <row r="385">
          <cell r="Y385">
            <v>18300</v>
          </cell>
        </row>
        <row r="386">
          <cell r="Y386">
            <v>141986.32</v>
          </cell>
        </row>
        <row r="387">
          <cell r="Y387">
            <v>0</v>
          </cell>
        </row>
        <row r="388">
          <cell r="Y388">
            <v>182364.98</v>
          </cell>
        </row>
        <row r="389">
          <cell r="Y389">
            <v>30797.759999999998</v>
          </cell>
        </row>
        <row r="390">
          <cell r="Y390">
            <v>0</v>
          </cell>
        </row>
        <row r="391">
          <cell r="Y391">
            <v>66628.95</v>
          </cell>
        </row>
        <row r="393">
          <cell r="Y393">
            <v>29909.27</v>
          </cell>
        </row>
        <row r="395">
          <cell r="Y395">
            <v>54656.99</v>
          </cell>
        </row>
        <row r="397">
          <cell r="Y397">
            <v>0</v>
          </cell>
        </row>
        <row r="398">
          <cell r="Y398">
            <v>0</v>
          </cell>
        </row>
        <row r="399">
          <cell r="Y399">
            <v>0</v>
          </cell>
        </row>
        <row r="400">
          <cell r="Y400">
            <v>508576.64</v>
          </cell>
        </row>
        <row r="401">
          <cell r="Y401">
            <v>610252.66</v>
          </cell>
        </row>
        <row r="402">
          <cell r="Y402">
            <v>684222.69</v>
          </cell>
        </row>
        <row r="403">
          <cell r="Y403">
            <v>0</v>
          </cell>
        </row>
        <row r="404">
          <cell r="Y404">
            <v>0</v>
          </cell>
        </row>
        <row r="405">
          <cell r="Y405">
            <v>0</v>
          </cell>
        </row>
        <row r="406">
          <cell r="Y406">
            <v>0</v>
          </cell>
        </row>
        <row r="407">
          <cell r="Y407">
            <v>0</v>
          </cell>
        </row>
        <row r="408">
          <cell r="Y408">
            <v>0</v>
          </cell>
        </row>
        <row r="409">
          <cell r="Y409">
            <v>215938.31</v>
          </cell>
        </row>
        <row r="410">
          <cell r="Y410">
            <v>0</v>
          </cell>
        </row>
        <row r="411">
          <cell r="Y411">
            <v>0</v>
          </cell>
        </row>
        <row r="412">
          <cell r="Y412">
            <v>60371.34</v>
          </cell>
        </row>
        <row r="413">
          <cell r="Y413">
            <v>446232.38</v>
          </cell>
        </row>
        <row r="414">
          <cell r="Y414">
            <v>6600000</v>
          </cell>
        </row>
        <row r="415">
          <cell r="Y415">
            <v>0</v>
          </cell>
        </row>
        <row r="418">
          <cell r="Y418">
            <v>2707.56</v>
          </cell>
        </row>
        <row r="419">
          <cell r="Y419">
            <v>1216875.97</v>
          </cell>
        </row>
        <row r="420">
          <cell r="Y420">
            <v>0</v>
          </cell>
        </row>
        <row r="423">
          <cell r="Y423">
            <v>5000000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503.8</v>
          </cell>
        </row>
        <row r="428">
          <cell r="Y428">
            <v>0</v>
          </cell>
        </row>
        <row r="429">
          <cell r="Y429">
            <v>78237663</v>
          </cell>
        </row>
        <row r="430">
          <cell r="Y430">
            <v>20421400.59</v>
          </cell>
        </row>
        <row r="431">
          <cell r="Y431">
            <v>838740.78</v>
          </cell>
        </row>
        <row r="432">
          <cell r="Y432">
            <v>0</v>
          </cell>
        </row>
        <row r="433">
          <cell r="Y433">
            <v>0</v>
          </cell>
        </row>
        <row r="434">
          <cell r="Y434">
            <v>12622431.779999999</v>
          </cell>
        </row>
        <row r="435">
          <cell r="Y435">
            <v>1361970.13</v>
          </cell>
        </row>
        <row r="436">
          <cell r="Y436">
            <v>11097815.6</v>
          </cell>
        </row>
        <row r="437">
          <cell r="Y437">
            <v>1582289.27</v>
          </cell>
        </row>
        <row r="438">
          <cell r="Y438">
            <v>3689061.72</v>
          </cell>
        </row>
        <row r="439">
          <cell r="Y439">
            <v>0</v>
          </cell>
        </row>
        <row r="440">
          <cell r="Y440">
            <v>0</v>
          </cell>
        </row>
        <row r="441">
          <cell r="Y441">
            <v>0</v>
          </cell>
        </row>
        <row r="442">
          <cell r="Y442">
            <v>0</v>
          </cell>
        </row>
        <row r="443">
          <cell r="Y443">
            <v>0</v>
          </cell>
        </row>
        <row r="444">
          <cell r="Y444">
            <v>0</v>
          </cell>
        </row>
        <row r="445">
          <cell r="Y445">
            <v>0</v>
          </cell>
        </row>
        <row r="446">
          <cell r="Y446">
            <v>0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5">
          <cell r="Y455">
            <v>0</v>
          </cell>
        </row>
        <row r="456">
          <cell r="Y456">
            <v>0</v>
          </cell>
        </row>
        <row r="457">
          <cell r="Y457">
            <v>0</v>
          </cell>
        </row>
        <row r="458">
          <cell r="Y458">
            <v>0</v>
          </cell>
        </row>
        <row r="459">
          <cell r="Y459">
            <v>0</v>
          </cell>
        </row>
        <row r="460">
          <cell r="Y460">
            <v>887334.68</v>
          </cell>
        </row>
        <row r="461">
          <cell r="Y461">
            <v>55176</v>
          </cell>
        </row>
        <row r="462">
          <cell r="Y462">
            <v>30980.94</v>
          </cell>
        </row>
        <row r="463">
          <cell r="Y463">
            <v>120198.82</v>
          </cell>
        </row>
        <row r="464">
          <cell r="Y464">
            <v>0</v>
          </cell>
        </row>
        <row r="465">
          <cell r="Y465">
            <v>0</v>
          </cell>
        </row>
        <row r="466">
          <cell r="Y466">
            <v>0</v>
          </cell>
        </row>
        <row r="467">
          <cell r="Y467">
            <v>2111936.2999999998</v>
          </cell>
        </row>
        <row r="468">
          <cell r="Y468">
            <v>0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1846458.12</v>
          </cell>
        </row>
        <row r="476">
          <cell r="Y476">
            <v>0</v>
          </cell>
        </row>
        <row r="477">
          <cell r="Y477">
            <v>621567.89</v>
          </cell>
        </row>
        <row r="478">
          <cell r="Y478">
            <v>81975.08</v>
          </cell>
        </row>
        <row r="479">
          <cell r="Y479">
            <v>0</v>
          </cell>
        </row>
        <row r="480">
          <cell r="Y480">
            <v>258926.91</v>
          </cell>
        </row>
        <row r="481">
          <cell r="Y481">
            <v>0</v>
          </cell>
        </row>
        <row r="482">
          <cell r="Y482">
            <v>4748096.46</v>
          </cell>
        </row>
        <row r="483">
          <cell r="Y483">
            <v>802437.15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>
            <v>0</v>
          </cell>
        </row>
        <row r="487">
          <cell r="Y487">
            <v>0</v>
          </cell>
        </row>
        <row r="488">
          <cell r="Y488">
            <v>0</v>
          </cell>
        </row>
        <row r="489">
          <cell r="Y489">
            <v>0</v>
          </cell>
        </row>
        <row r="490">
          <cell r="Y490">
            <v>0</v>
          </cell>
        </row>
        <row r="491">
          <cell r="Y491">
            <v>0</v>
          </cell>
        </row>
        <row r="492">
          <cell r="Y492">
            <v>0</v>
          </cell>
        </row>
        <row r="493">
          <cell r="Y493">
            <v>1736563.16</v>
          </cell>
        </row>
        <row r="494">
          <cell r="Y494">
            <v>736411.87</v>
          </cell>
        </row>
        <row r="495">
          <cell r="Y495">
            <v>2268167.48</v>
          </cell>
        </row>
        <row r="496">
          <cell r="Y496">
            <v>2638376.79</v>
          </cell>
        </row>
        <row r="497">
          <cell r="Y497">
            <v>0</v>
          </cell>
        </row>
        <row r="498">
          <cell r="Y498">
            <v>3441674.71</v>
          </cell>
        </row>
        <row r="499">
          <cell r="Y499">
            <v>7300376.2599999998</v>
          </cell>
        </row>
        <row r="500">
          <cell r="Y500">
            <v>7300376.2699999996</v>
          </cell>
        </row>
        <row r="501">
          <cell r="Y501">
            <v>6382459.7000000002</v>
          </cell>
        </row>
        <row r="502">
          <cell r="Y502">
            <v>0</v>
          </cell>
        </row>
        <row r="503">
          <cell r="Y503">
            <v>0</v>
          </cell>
        </row>
        <row r="506">
          <cell r="Y506">
            <v>0</v>
          </cell>
        </row>
        <row r="507">
          <cell r="Y507">
            <v>0</v>
          </cell>
        </row>
        <row r="508">
          <cell r="Y508">
            <v>0</v>
          </cell>
        </row>
        <row r="509">
          <cell r="Y509">
            <v>0</v>
          </cell>
        </row>
        <row r="510">
          <cell r="Y510">
            <v>74068.94</v>
          </cell>
        </row>
        <row r="511">
          <cell r="Y511">
            <v>13013034.1</v>
          </cell>
        </row>
        <row r="512">
          <cell r="Y512">
            <v>2068082.64</v>
          </cell>
        </row>
        <row r="513">
          <cell r="Y513">
            <v>72960621</v>
          </cell>
        </row>
        <row r="514">
          <cell r="Y514">
            <v>21790730.73</v>
          </cell>
        </row>
        <row r="515">
          <cell r="Y515">
            <v>781320</v>
          </cell>
        </row>
        <row r="517">
          <cell r="Y517">
            <v>0</v>
          </cell>
        </row>
        <row r="518">
          <cell r="Y518">
            <v>65824332.039999999</v>
          </cell>
        </row>
        <row r="519">
          <cell r="Y519">
            <v>744794.53</v>
          </cell>
        </row>
        <row r="520">
          <cell r="Y520">
            <v>-18840989.280000001</v>
          </cell>
        </row>
        <row r="521">
          <cell r="Y521">
            <v>-8407698.7400000002</v>
          </cell>
        </row>
        <row r="523">
          <cell r="Y523">
            <v>89053754</v>
          </cell>
        </row>
        <row r="524">
          <cell r="Y524">
            <v>5883954</v>
          </cell>
        </row>
        <row r="525">
          <cell r="Y525">
            <v>0</v>
          </cell>
        </row>
        <row r="526">
          <cell r="Y526">
            <v>40609191.560000002</v>
          </cell>
        </row>
        <row r="527">
          <cell r="Y527">
            <v>41635476.329999998</v>
          </cell>
        </row>
        <row r="528">
          <cell r="Y528">
            <v>10008219.49</v>
          </cell>
        </row>
        <row r="529">
          <cell r="Y529">
            <v>21589277</v>
          </cell>
        </row>
        <row r="530">
          <cell r="Y530">
            <v>10614439.1</v>
          </cell>
        </row>
        <row r="531">
          <cell r="Y531">
            <v>-13066999.390000001</v>
          </cell>
        </row>
        <row r="532">
          <cell r="Y532">
            <v>2056737</v>
          </cell>
        </row>
        <row r="533">
          <cell r="Y533">
            <v>113632921</v>
          </cell>
        </row>
        <row r="534">
          <cell r="Y534">
            <v>-86007822.989999995</v>
          </cell>
        </row>
        <row r="535">
          <cell r="Y535">
            <v>740056</v>
          </cell>
        </row>
        <row r="536">
          <cell r="Y536">
            <v>0</v>
          </cell>
        </row>
        <row r="537">
          <cell r="Y537">
            <v>0</v>
          </cell>
        </row>
        <row r="538">
          <cell r="Y538">
            <v>0</v>
          </cell>
        </row>
        <row r="539">
          <cell r="Y539">
            <v>0</v>
          </cell>
        </row>
        <row r="540">
          <cell r="Y540">
            <v>0</v>
          </cell>
        </row>
        <row r="541">
          <cell r="Y541">
            <v>1265666.83</v>
          </cell>
        </row>
        <row r="542">
          <cell r="Y542">
            <v>0</v>
          </cell>
        </row>
        <row r="543">
          <cell r="Y543">
            <v>2269066</v>
          </cell>
        </row>
        <row r="544">
          <cell r="Y544">
            <v>-2269066</v>
          </cell>
        </row>
        <row r="545">
          <cell r="Y545">
            <v>985715.65</v>
          </cell>
        </row>
        <row r="546">
          <cell r="Y546">
            <v>15000</v>
          </cell>
        </row>
        <row r="547">
          <cell r="Y547">
            <v>46622.18</v>
          </cell>
        </row>
        <row r="548">
          <cell r="Y548">
            <v>0</v>
          </cell>
        </row>
        <row r="549">
          <cell r="Y549">
            <v>121211440.59</v>
          </cell>
        </row>
        <row r="550">
          <cell r="Y550">
            <v>-985715.65</v>
          </cell>
        </row>
        <row r="551">
          <cell r="Y551">
            <v>1897131.03</v>
          </cell>
        </row>
        <row r="552">
          <cell r="Y552">
            <v>7831417</v>
          </cell>
        </row>
        <row r="553">
          <cell r="Y553">
            <v>1186584.1000000001</v>
          </cell>
        </row>
        <row r="554">
          <cell r="Y554">
            <v>1875.84</v>
          </cell>
        </row>
        <row r="555">
          <cell r="Y555">
            <v>0</v>
          </cell>
        </row>
        <row r="556">
          <cell r="Y556">
            <v>1518794.88</v>
          </cell>
        </row>
        <row r="557">
          <cell r="Y557">
            <v>-1339482.07</v>
          </cell>
        </row>
        <row r="558">
          <cell r="Y558">
            <v>0</v>
          </cell>
        </row>
        <row r="559">
          <cell r="Y559">
            <v>1837488.65</v>
          </cell>
        </row>
        <row r="560">
          <cell r="Y560">
            <v>-37024745.600000001</v>
          </cell>
        </row>
        <row r="561">
          <cell r="Y561">
            <v>84678132</v>
          </cell>
        </row>
        <row r="562">
          <cell r="Y562">
            <v>0</v>
          </cell>
        </row>
        <row r="563">
          <cell r="Y563">
            <v>-474402.14</v>
          </cell>
        </row>
        <row r="564">
          <cell r="Y564">
            <v>30203454</v>
          </cell>
        </row>
        <row r="565">
          <cell r="Y565">
            <v>-30203454</v>
          </cell>
        </row>
        <row r="566">
          <cell r="Y566">
            <v>10302187</v>
          </cell>
        </row>
        <row r="567">
          <cell r="Y567">
            <v>-10302187</v>
          </cell>
        </row>
        <row r="568">
          <cell r="Y568">
            <v>-10522768</v>
          </cell>
        </row>
        <row r="569">
          <cell r="Y569">
            <v>10522768</v>
          </cell>
        </row>
        <row r="570">
          <cell r="Y570">
            <v>-15980689</v>
          </cell>
        </row>
        <row r="571">
          <cell r="Y571">
            <v>15980689</v>
          </cell>
        </row>
        <row r="572">
          <cell r="Y572">
            <v>833896</v>
          </cell>
        </row>
        <row r="573">
          <cell r="Y573">
            <v>0</v>
          </cell>
        </row>
        <row r="574">
          <cell r="Y574">
            <v>-57848</v>
          </cell>
        </row>
        <row r="575">
          <cell r="Y575">
            <v>57848</v>
          </cell>
        </row>
        <row r="576">
          <cell r="Y576">
            <v>-26594047</v>
          </cell>
        </row>
        <row r="577">
          <cell r="Y577">
            <v>26594047</v>
          </cell>
        </row>
        <row r="578">
          <cell r="Y578">
            <v>1194774</v>
          </cell>
        </row>
        <row r="579">
          <cell r="Y579">
            <v>-1194774</v>
          </cell>
        </row>
        <row r="580">
          <cell r="Y580">
            <v>-21941616</v>
          </cell>
        </row>
        <row r="581">
          <cell r="Y581">
            <v>21941616</v>
          </cell>
        </row>
        <row r="583">
          <cell r="Y583">
            <v>0</v>
          </cell>
        </row>
        <row r="584">
          <cell r="Y584">
            <v>8497870.2200000007</v>
          </cell>
        </row>
        <row r="585">
          <cell r="Y585">
            <v>0</v>
          </cell>
        </row>
        <row r="586">
          <cell r="Y586">
            <v>0</v>
          </cell>
        </row>
        <row r="587">
          <cell r="Y587">
            <v>0</v>
          </cell>
        </row>
        <row r="588">
          <cell r="Y588">
            <v>2616782.7000000002</v>
          </cell>
        </row>
        <row r="594">
          <cell r="Y594">
            <v>250000</v>
          </cell>
        </row>
        <row r="595">
          <cell r="Y595">
            <v>0</v>
          </cell>
        </row>
        <row r="596">
          <cell r="Y596">
            <v>1959420.6</v>
          </cell>
        </row>
        <row r="598">
          <cell r="Y598">
            <v>79591.59</v>
          </cell>
        </row>
        <row r="599">
          <cell r="Y599">
            <v>0</v>
          </cell>
        </row>
        <row r="600">
          <cell r="Y600">
            <v>0</v>
          </cell>
        </row>
        <row r="602">
          <cell r="Y602">
            <v>0</v>
          </cell>
        </row>
        <row r="603">
          <cell r="Y603">
            <v>10000</v>
          </cell>
        </row>
        <row r="604">
          <cell r="Y604">
            <v>0</v>
          </cell>
        </row>
        <row r="605">
          <cell r="Y605">
            <v>0</v>
          </cell>
        </row>
        <row r="606">
          <cell r="Y606">
            <v>41459.18</v>
          </cell>
        </row>
        <row r="607">
          <cell r="Y607">
            <v>0</v>
          </cell>
        </row>
        <row r="608">
          <cell r="Y608">
            <v>0</v>
          </cell>
        </row>
        <row r="609">
          <cell r="Y609">
            <v>0</v>
          </cell>
        </row>
        <row r="610">
          <cell r="Y610">
            <v>0</v>
          </cell>
        </row>
        <row r="611">
          <cell r="Y611">
            <v>0</v>
          </cell>
        </row>
        <row r="612">
          <cell r="Y612">
            <v>0</v>
          </cell>
        </row>
        <row r="613">
          <cell r="Y613">
            <v>0</v>
          </cell>
        </row>
        <row r="614">
          <cell r="Y614">
            <v>0</v>
          </cell>
        </row>
        <row r="615">
          <cell r="Y615">
            <v>0</v>
          </cell>
        </row>
        <row r="616">
          <cell r="Y616">
            <v>0</v>
          </cell>
        </row>
        <row r="619">
          <cell r="Y619">
            <v>15256064.07</v>
          </cell>
        </row>
        <row r="620">
          <cell r="Y620">
            <v>224685.54</v>
          </cell>
        </row>
        <row r="621">
          <cell r="Y621">
            <v>2873005.76</v>
          </cell>
        </row>
        <row r="622">
          <cell r="Y622">
            <v>-228709.77</v>
          </cell>
        </row>
        <row r="623">
          <cell r="Y623">
            <v>107024.51</v>
          </cell>
        </row>
        <row r="624">
          <cell r="Y624">
            <v>477118.4</v>
          </cell>
        </row>
        <row r="625">
          <cell r="Y625">
            <v>670326.37</v>
          </cell>
        </row>
        <row r="626">
          <cell r="Y626">
            <v>0</v>
          </cell>
        </row>
        <row r="629">
          <cell r="Y629">
            <v>0</v>
          </cell>
        </row>
        <row r="630">
          <cell r="Y630">
            <v>0</v>
          </cell>
        </row>
        <row r="631">
          <cell r="Y631">
            <v>252632.07</v>
          </cell>
        </row>
        <row r="632">
          <cell r="Y632">
            <v>169602.13</v>
          </cell>
        </row>
        <row r="633">
          <cell r="Y633">
            <v>133750.43</v>
          </cell>
        </row>
        <row r="634">
          <cell r="Y634">
            <v>53995.63</v>
          </cell>
        </row>
        <row r="635">
          <cell r="Y635">
            <v>67987.45</v>
          </cell>
        </row>
        <row r="636">
          <cell r="Y636">
            <v>0</v>
          </cell>
        </row>
        <row r="637">
          <cell r="Y637">
            <v>0</v>
          </cell>
        </row>
        <row r="638">
          <cell r="Y638">
            <v>0</v>
          </cell>
        </row>
        <row r="639">
          <cell r="Y639">
            <v>0</v>
          </cell>
        </row>
        <row r="640">
          <cell r="Y640">
            <v>0</v>
          </cell>
        </row>
        <row r="641">
          <cell r="Y641">
            <v>36865546.710000001</v>
          </cell>
        </row>
        <row r="642">
          <cell r="Y642">
            <v>13991364.380000001</v>
          </cell>
        </row>
        <row r="643">
          <cell r="Y643">
            <v>1378977.37</v>
          </cell>
        </row>
        <row r="644">
          <cell r="Y644">
            <v>656782.11</v>
          </cell>
        </row>
        <row r="645">
          <cell r="Y645">
            <v>0</v>
          </cell>
        </row>
        <row r="646">
          <cell r="Y646">
            <v>8134168.2000000002</v>
          </cell>
        </row>
        <row r="647">
          <cell r="Y647">
            <v>3857727.04</v>
          </cell>
        </row>
        <row r="648">
          <cell r="Y648">
            <v>0</v>
          </cell>
        </row>
        <row r="649">
          <cell r="Y649">
            <v>-46057739.979999997</v>
          </cell>
        </row>
        <row r="650">
          <cell r="Y650">
            <v>-18505873.530000001</v>
          </cell>
        </row>
        <row r="651">
          <cell r="Y651">
            <v>15904681.85</v>
          </cell>
        </row>
        <row r="652">
          <cell r="Y652">
            <v>-15904681.85</v>
          </cell>
        </row>
        <row r="653">
          <cell r="Y653">
            <v>1360807</v>
          </cell>
        </row>
        <row r="654">
          <cell r="Y654">
            <v>0</v>
          </cell>
        </row>
        <row r="655">
          <cell r="Y655">
            <v>0</v>
          </cell>
        </row>
        <row r="656">
          <cell r="Y656">
            <v>2060845.58</v>
          </cell>
        </row>
        <row r="657">
          <cell r="Y657">
            <v>-375510.19</v>
          </cell>
        </row>
        <row r="658">
          <cell r="Y658">
            <v>-22312.98</v>
          </cell>
        </row>
        <row r="659">
          <cell r="Y659">
            <v>1395340.07</v>
          </cell>
        </row>
        <row r="660">
          <cell r="Y660">
            <v>0</v>
          </cell>
        </row>
        <row r="661">
          <cell r="Y661">
            <v>0</v>
          </cell>
        </row>
        <row r="662">
          <cell r="Y662">
            <v>0</v>
          </cell>
        </row>
        <row r="663">
          <cell r="Y663">
            <v>0</v>
          </cell>
        </row>
        <row r="664">
          <cell r="Y664">
            <v>300828.67</v>
          </cell>
        </row>
        <row r="665">
          <cell r="Y665">
            <v>0</v>
          </cell>
        </row>
        <row r="666">
          <cell r="Y666">
            <v>0</v>
          </cell>
        </row>
        <row r="667">
          <cell r="Y667">
            <v>0</v>
          </cell>
        </row>
        <row r="668">
          <cell r="Y668">
            <v>0</v>
          </cell>
        </row>
        <row r="670">
          <cell r="Y670">
            <v>0</v>
          </cell>
        </row>
        <row r="671">
          <cell r="Y671">
            <v>0</v>
          </cell>
        </row>
        <row r="672">
          <cell r="Y672">
            <v>0</v>
          </cell>
        </row>
        <row r="673">
          <cell r="Y673">
            <v>0</v>
          </cell>
        </row>
        <row r="674">
          <cell r="Y674">
            <v>0</v>
          </cell>
        </row>
        <row r="675">
          <cell r="Y675">
            <v>0</v>
          </cell>
        </row>
        <row r="676">
          <cell r="Y676">
            <v>0</v>
          </cell>
        </row>
        <row r="677">
          <cell r="Y677">
            <v>0</v>
          </cell>
        </row>
        <row r="678">
          <cell r="Y678">
            <v>0</v>
          </cell>
        </row>
        <row r="679">
          <cell r="Y679">
            <v>0</v>
          </cell>
        </row>
        <row r="681">
          <cell r="Y681">
            <v>0</v>
          </cell>
        </row>
        <row r="682">
          <cell r="Y682">
            <v>0</v>
          </cell>
        </row>
        <row r="683">
          <cell r="Y683">
            <v>0</v>
          </cell>
        </row>
        <row r="684">
          <cell r="Y684">
            <v>0</v>
          </cell>
        </row>
        <row r="685">
          <cell r="Y685">
            <v>0</v>
          </cell>
        </row>
        <row r="687">
          <cell r="Y687">
            <v>0</v>
          </cell>
        </row>
        <row r="688">
          <cell r="Y688">
            <v>-67247.8</v>
          </cell>
        </row>
        <row r="689">
          <cell r="Y689">
            <v>0</v>
          </cell>
        </row>
        <row r="690">
          <cell r="Y690">
            <v>-167979.4</v>
          </cell>
        </row>
        <row r="691">
          <cell r="Y691">
            <v>848499.84</v>
          </cell>
        </row>
        <row r="692">
          <cell r="Y692">
            <v>0</v>
          </cell>
        </row>
        <row r="693">
          <cell r="Y693">
            <v>0</v>
          </cell>
        </row>
        <row r="694">
          <cell r="Y694">
            <v>1874577.11</v>
          </cell>
        </row>
        <row r="695">
          <cell r="Y695">
            <v>96.73</v>
          </cell>
        </row>
        <row r="696">
          <cell r="Y696">
            <v>0</v>
          </cell>
        </row>
        <row r="697">
          <cell r="Y697">
            <v>654510.18000000005</v>
          </cell>
        </row>
        <row r="698">
          <cell r="Y698">
            <v>0</v>
          </cell>
        </row>
        <row r="699">
          <cell r="Y699">
            <v>9165.18</v>
          </cell>
        </row>
        <row r="700">
          <cell r="Y700">
            <v>0</v>
          </cell>
        </row>
        <row r="701">
          <cell r="Y701">
            <v>0</v>
          </cell>
        </row>
        <row r="702">
          <cell r="Y702">
            <v>0</v>
          </cell>
        </row>
        <row r="703">
          <cell r="Y703">
            <v>805.6</v>
          </cell>
        </row>
        <row r="704">
          <cell r="Y704">
            <v>0</v>
          </cell>
        </row>
        <row r="705">
          <cell r="Y705">
            <v>1456083.57</v>
          </cell>
        </row>
        <row r="706">
          <cell r="Y706">
            <v>711480.77</v>
          </cell>
        </row>
        <row r="707">
          <cell r="Y707">
            <v>-1456083.57</v>
          </cell>
        </row>
        <row r="708">
          <cell r="Y708">
            <v>68029.929999999993</v>
          </cell>
        </row>
        <row r="709">
          <cell r="Y709">
            <v>0</v>
          </cell>
        </row>
        <row r="710">
          <cell r="Y710">
            <v>0</v>
          </cell>
        </row>
        <row r="711">
          <cell r="Y711">
            <v>0</v>
          </cell>
        </row>
        <row r="712">
          <cell r="Y712">
            <v>0</v>
          </cell>
        </row>
        <row r="713">
          <cell r="Y713">
            <v>12651.14</v>
          </cell>
        </row>
        <row r="714">
          <cell r="Y714">
            <v>0</v>
          </cell>
        </row>
        <row r="715">
          <cell r="Y715">
            <v>0</v>
          </cell>
        </row>
        <row r="716">
          <cell r="Y716">
            <v>0</v>
          </cell>
        </row>
        <row r="717">
          <cell r="Y717">
            <v>0</v>
          </cell>
        </row>
        <row r="718">
          <cell r="Y718">
            <v>0</v>
          </cell>
        </row>
        <row r="719">
          <cell r="Y719">
            <v>32709.29</v>
          </cell>
        </row>
        <row r="720">
          <cell r="Y720">
            <v>10026908</v>
          </cell>
        </row>
        <row r="722">
          <cell r="Y722">
            <v>-4756866.12</v>
          </cell>
        </row>
        <row r="723">
          <cell r="Y723">
            <v>20405965</v>
          </cell>
        </row>
        <row r="724">
          <cell r="Y724">
            <v>-94250.55</v>
          </cell>
        </row>
        <row r="725">
          <cell r="Y725">
            <v>0</v>
          </cell>
        </row>
        <row r="726">
          <cell r="Y726">
            <v>85730.06</v>
          </cell>
        </row>
        <row r="727">
          <cell r="Y727">
            <v>0</v>
          </cell>
        </row>
        <row r="728">
          <cell r="Y728">
            <v>0</v>
          </cell>
        </row>
        <row r="729">
          <cell r="Y729">
            <v>152013749.99000001</v>
          </cell>
        </row>
        <row r="730">
          <cell r="Y730">
            <v>136380.79999999999</v>
          </cell>
        </row>
        <row r="731">
          <cell r="Y731">
            <v>0</v>
          </cell>
        </row>
        <row r="732">
          <cell r="Y732">
            <v>1407006</v>
          </cell>
        </row>
        <row r="733">
          <cell r="Y733">
            <v>9346571</v>
          </cell>
        </row>
        <row r="734">
          <cell r="Y734">
            <v>71870994</v>
          </cell>
        </row>
        <row r="735">
          <cell r="Y735">
            <v>0</v>
          </cell>
        </row>
        <row r="737">
          <cell r="Y737">
            <v>0</v>
          </cell>
        </row>
        <row r="740">
          <cell r="Y740">
            <v>0</v>
          </cell>
        </row>
        <row r="742">
          <cell r="Y742">
            <v>0</v>
          </cell>
        </row>
        <row r="743">
          <cell r="Y743">
            <v>0</v>
          </cell>
        </row>
        <row r="745">
          <cell r="Y745">
            <v>0</v>
          </cell>
        </row>
        <row r="746">
          <cell r="Y746">
            <v>0</v>
          </cell>
        </row>
        <row r="747">
          <cell r="Y747">
            <v>3287566.47</v>
          </cell>
        </row>
        <row r="748">
          <cell r="Y748">
            <v>0</v>
          </cell>
        </row>
        <row r="749">
          <cell r="Y749">
            <v>541676.09</v>
          </cell>
        </row>
        <row r="750">
          <cell r="Y750">
            <v>6675201.96</v>
          </cell>
        </row>
        <row r="752">
          <cell r="Y752">
            <v>0</v>
          </cell>
        </row>
        <row r="753">
          <cell r="Y753">
            <v>0</v>
          </cell>
        </row>
        <row r="754">
          <cell r="Y754">
            <v>329941.96999999997</v>
          </cell>
        </row>
        <row r="755">
          <cell r="Y755">
            <v>0</v>
          </cell>
        </row>
        <row r="756">
          <cell r="Y756">
            <v>21062818.800000001</v>
          </cell>
        </row>
        <row r="757">
          <cell r="Y757">
            <v>0</v>
          </cell>
        </row>
        <row r="758">
          <cell r="Y758">
            <v>0</v>
          </cell>
        </row>
        <row r="759">
          <cell r="Y759">
            <v>0</v>
          </cell>
        </row>
        <row r="760">
          <cell r="Y760">
            <v>0</v>
          </cell>
        </row>
        <row r="761">
          <cell r="Y761">
            <v>0</v>
          </cell>
        </row>
        <row r="762">
          <cell r="Y762">
            <v>0</v>
          </cell>
        </row>
        <row r="763">
          <cell r="Y763">
            <v>0</v>
          </cell>
        </row>
        <row r="764">
          <cell r="Y764">
            <v>4267120</v>
          </cell>
        </row>
        <row r="765">
          <cell r="Y765">
            <v>2953050</v>
          </cell>
        </row>
        <row r="766">
          <cell r="Y766">
            <v>0</v>
          </cell>
        </row>
        <row r="769">
          <cell r="Y769">
            <v>60261.69</v>
          </cell>
        </row>
        <row r="770">
          <cell r="Y770">
            <v>90435.59</v>
          </cell>
        </row>
        <row r="771">
          <cell r="Y771">
            <v>96772.53</v>
          </cell>
        </row>
        <row r="772">
          <cell r="Y772">
            <v>630705.28</v>
          </cell>
        </row>
        <row r="773">
          <cell r="Y773">
            <v>247470.7</v>
          </cell>
        </row>
        <row r="774">
          <cell r="Y774">
            <v>43497629.240000002</v>
          </cell>
        </row>
        <row r="775">
          <cell r="Y775">
            <v>452529.3</v>
          </cell>
        </row>
        <row r="776">
          <cell r="Y776">
            <v>64478.26</v>
          </cell>
        </row>
        <row r="777">
          <cell r="Y777">
            <v>441639.56</v>
          </cell>
        </row>
        <row r="778">
          <cell r="Y778">
            <v>0</v>
          </cell>
        </row>
        <row r="779">
          <cell r="Y779">
            <v>-68006714.870000005</v>
          </cell>
        </row>
        <row r="780">
          <cell r="Y780">
            <v>0</v>
          </cell>
        </row>
        <row r="781">
          <cell r="Y781">
            <v>116306.86</v>
          </cell>
        </row>
        <row r="782">
          <cell r="Y782">
            <v>0</v>
          </cell>
        </row>
        <row r="783">
          <cell r="Y783">
            <v>0</v>
          </cell>
        </row>
        <row r="784">
          <cell r="Y784">
            <v>37642895.469999999</v>
          </cell>
        </row>
        <row r="785">
          <cell r="Y785">
            <v>290001.90999999997</v>
          </cell>
        </row>
        <row r="786">
          <cell r="Y786">
            <v>0</v>
          </cell>
        </row>
        <row r="787">
          <cell r="Y787">
            <v>0</v>
          </cell>
        </row>
        <row r="788">
          <cell r="Y788">
            <v>61473.05</v>
          </cell>
        </row>
        <row r="789">
          <cell r="Y789">
            <v>9351936.5800000001</v>
          </cell>
        </row>
        <row r="791">
          <cell r="Y791">
            <v>209796.52</v>
          </cell>
        </row>
        <row r="792">
          <cell r="Y792">
            <v>1355139.02</v>
          </cell>
        </row>
        <row r="793">
          <cell r="Y793">
            <v>8717.5</v>
          </cell>
        </row>
        <row r="794">
          <cell r="Y794">
            <v>2784303.01</v>
          </cell>
        </row>
        <row r="795">
          <cell r="Y795">
            <v>2651381.7400000002</v>
          </cell>
        </row>
        <row r="796">
          <cell r="Y796">
            <v>856121.11</v>
          </cell>
        </row>
        <row r="797">
          <cell r="Y797">
            <v>366.95</v>
          </cell>
        </row>
        <row r="798">
          <cell r="Y798">
            <v>0</v>
          </cell>
        </row>
        <row r="799">
          <cell r="Y799">
            <v>379591.4</v>
          </cell>
        </row>
        <row r="800">
          <cell r="Y800">
            <v>769040.33</v>
          </cell>
        </row>
        <row r="801">
          <cell r="Y801">
            <v>15888.2</v>
          </cell>
        </row>
        <row r="802">
          <cell r="Y802">
            <v>3835565.26</v>
          </cell>
        </row>
        <row r="803">
          <cell r="Y803">
            <v>4396375.51</v>
          </cell>
        </row>
        <row r="804">
          <cell r="Y804">
            <v>995</v>
          </cell>
        </row>
        <row r="805">
          <cell r="Y805">
            <v>0</v>
          </cell>
        </row>
        <row r="806">
          <cell r="Y806">
            <v>0</v>
          </cell>
        </row>
        <row r="807">
          <cell r="Y807">
            <v>3090220.42</v>
          </cell>
        </row>
        <row r="808">
          <cell r="Y808">
            <v>0</v>
          </cell>
        </row>
        <row r="809">
          <cell r="Y809">
            <v>0</v>
          </cell>
        </row>
        <row r="810">
          <cell r="Y810">
            <v>0</v>
          </cell>
        </row>
        <row r="811">
          <cell r="Y811">
            <v>0</v>
          </cell>
        </row>
        <row r="812">
          <cell r="Y812">
            <v>66942.149999999994</v>
          </cell>
        </row>
        <row r="813">
          <cell r="Y813">
            <v>8609085.4900000002</v>
          </cell>
        </row>
        <row r="814">
          <cell r="Y814">
            <v>59043.75</v>
          </cell>
        </row>
        <row r="815">
          <cell r="Y815">
            <v>146059.29</v>
          </cell>
        </row>
        <row r="816">
          <cell r="Y816">
            <v>20293.82</v>
          </cell>
        </row>
        <row r="817">
          <cell r="Y817">
            <v>24383.38</v>
          </cell>
        </row>
        <row r="818">
          <cell r="Y818">
            <v>167029.15</v>
          </cell>
        </row>
        <row r="824">
          <cell r="Y824">
            <v>6861240.1100000003</v>
          </cell>
        </row>
        <row r="825">
          <cell r="Y825">
            <v>136521.29999999999</v>
          </cell>
        </row>
        <row r="826">
          <cell r="Y826">
            <v>59270.1</v>
          </cell>
        </row>
        <row r="827">
          <cell r="Y827">
            <v>0</v>
          </cell>
        </row>
        <row r="828">
          <cell r="Y828">
            <v>316692.06</v>
          </cell>
        </row>
        <row r="829">
          <cell r="Y829">
            <v>176137.12</v>
          </cell>
        </row>
        <row r="830">
          <cell r="Y830">
            <v>33588.54</v>
          </cell>
        </row>
        <row r="831">
          <cell r="Y831">
            <v>-9671.51</v>
          </cell>
        </row>
        <row r="832">
          <cell r="Y832">
            <v>3442.61</v>
          </cell>
        </row>
        <row r="833">
          <cell r="Y833">
            <v>0</v>
          </cell>
        </row>
        <row r="837">
          <cell r="Y837">
            <v>0</v>
          </cell>
        </row>
        <row r="838">
          <cell r="Y838">
            <v>132198</v>
          </cell>
        </row>
        <row r="839">
          <cell r="Y839">
            <v>0</v>
          </cell>
        </row>
        <row r="840">
          <cell r="Y840">
            <v>0</v>
          </cell>
        </row>
        <row r="841">
          <cell r="Y841">
            <v>2434688.48</v>
          </cell>
        </row>
        <row r="842">
          <cell r="Y842">
            <v>439978.37</v>
          </cell>
        </row>
        <row r="843">
          <cell r="Y843">
            <v>4079023.81</v>
          </cell>
        </row>
        <row r="844">
          <cell r="Y844">
            <v>0</v>
          </cell>
        </row>
        <row r="845">
          <cell r="Y845">
            <v>30905.99</v>
          </cell>
        </row>
        <row r="846">
          <cell r="Y846">
            <v>977829.75</v>
          </cell>
        </row>
        <row r="847">
          <cell r="Y847">
            <v>743070.06</v>
          </cell>
        </row>
        <row r="848">
          <cell r="Y848">
            <v>2275246.77</v>
          </cell>
        </row>
        <row r="849">
          <cell r="Y849">
            <v>694403.07</v>
          </cell>
        </row>
        <row r="850">
          <cell r="Y850">
            <v>14073.5</v>
          </cell>
        </row>
        <row r="851">
          <cell r="Y851">
            <v>32837.370000000003</v>
          </cell>
        </row>
        <row r="852">
          <cell r="Y852">
            <v>0</v>
          </cell>
        </row>
        <row r="853">
          <cell r="Y853">
            <v>812314.2</v>
          </cell>
        </row>
        <row r="854">
          <cell r="Y854">
            <v>329463.99</v>
          </cell>
        </row>
        <row r="855">
          <cell r="Y855">
            <v>39893.599999999999</v>
          </cell>
        </row>
        <row r="856">
          <cell r="Y856">
            <v>148296.38</v>
          </cell>
        </row>
        <row r="857">
          <cell r="Y857">
            <v>0</v>
          </cell>
        </row>
        <row r="858">
          <cell r="Y858">
            <v>5286740.16</v>
          </cell>
        </row>
        <row r="859">
          <cell r="Y859">
            <v>1479899.79</v>
          </cell>
        </row>
        <row r="860">
          <cell r="Y860">
            <v>12111919.33</v>
          </cell>
        </row>
        <row r="861">
          <cell r="Y861">
            <v>0</v>
          </cell>
        </row>
        <row r="862">
          <cell r="Y862">
            <v>0</v>
          </cell>
        </row>
        <row r="863">
          <cell r="Y863">
            <v>5390249</v>
          </cell>
        </row>
        <row r="864">
          <cell r="Y864">
            <v>2454000</v>
          </cell>
        </row>
        <row r="865">
          <cell r="Y865">
            <v>0</v>
          </cell>
        </row>
        <row r="866">
          <cell r="Y866">
            <v>1212000</v>
          </cell>
        </row>
        <row r="867">
          <cell r="Y867">
            <v>46455029.840000004</v>
          </cell>
        </row>
        <row r="868">
          <cell r="Y868">
            <v>412105</v>
          </cell>
        </row>
        <row r="869">
          <cell r="Y869">
            <v>10957.58</v>
          </cell>
        </row>
        <row r="870">
          <cell r="Y870">
            <v>11925189.720000001</v>
          </cell>
        </row>
        <row r="871">
          <cell r="Y871">
            <v>10195712</v>
          </cell>
        </row>
        <row r="872">
          <cell r="Y872">
            <v>0</v>
          </cell>
        </row>
        <row r="873">
          <cell r="Y873">
            <v>0</v>
          </cell>
        </row>
        <row r="874">
          <cell r="Y874">
            <v>0</v>
          </cell>
        </row>
        <row r="875">
          <cell r="Y875">
            <v>88521082</v>
          </cell>
        </row>
        <row r="876">
          <cell r="Y876">
            <v>6239000</v>
          </cell>
        </row>
        <row r="877">
          <cell r="Y877">
            <v>0</v>
          </cell>
        </row>
        <row r="878">
          <cell r="Y878">
            <v>57336</v>
          </cell>
        </row>
        <row r="879">
          <cell r="Y879">
            <v>47911050.890000001</v>
          </cell>
        </row>
        <row r="880">
          <cell r="Y880">
            <v>0</v>
          </cell>
        </row>
        <row r="881">
          <cell r="Y881">
            <v>0</v>
          </cell>
        </row>
        <row r="882">
          <cell r="Y882">
            <v>31770776.969999999</v>
          </cell>
        </row>
        <row r="883">
          <cell r="Y883">
            <v>0</v>
          </cell>
        </row>
        <row r="884">
          <cell r="Y884">
            <v>3135379</v>
          </cell>
        </row>
        <row r="885">
          <cell r="Y885">
            <v>409348</v>
          </cell>
        </row>
        <row r="887">
          <cell r="Y887">
            <v>0</v>
          </cell>
        </row>
        <row r="889">
          <cell r="Y889">
            <v>0</v>
          </cell>
        </row>
        <row r="890">
          <cell r="Y890">
            <v>0</v>
          </cell>
        </row>
        <row r="891">
          <cell r="Y891">
            <v>10261233</v>
          </cell>
        </row>
        <row r="892">
          <cell r="Y892">
            <v>1225718</v>
          </cell>
        </row>
        <row r="893">
          <cell r="Y893">
            <v>1235000</v>
          </cell>
        </row>
        <row r="894">
          <cell r="Y894">
            <v>0</v>
          </cell>
        </row>
        <row r="895">
          <cell r="Y895">
            <v>0</v>
          </cell>
        </row>
        <row r="896">
          <cell r="Y896">
            <v>0</v>
          </cell>
        </row>
        <row r="897">
          <cell r="Y897">
            <v>0</v>
          </cell>
        </row>
        <row r="898">
          <cell r="Y898">
            <v>1238000</v>
          </cell>
        </row>
        <row r="899">
          <cell r="Y899">
            <v>1530937</v>
          </cell>
        </row>
        <row r="901">
          <cell r="Y901">
            <v>0</v>
          </cell>
        </row>
        <row r="902">
          <cell r="Y902">
            <v>0</v>
          </cell>
        </row>
        <row r="903">
          <cell r="Y903">
            <v>0</v>
          </cell>
        </row>
        <row r="904">
          <cell r="Y904">
            <v>0</v>
          </cell>
        </row>
        <row r="905">
          <cell r="Y905">
            <v>0</v>
          </cell>
        </row>
        <row r="906">
          <cell r="Y906">
            <v>3504388</v>
          </cell>
        </row>
        <row r="907">
          <cell r="Y907">
            <v>0</v>
          </cell>
        </row>
        <row r="908">
          <cell r="Y908">
            <v>0</v>
          </cell>
        </row>
        <row r="909">
          <cell r="Y909">
            <v>0</v>
          </cell>
        </row>
        <row r="910">
          <cell r="Y910">
            <v>138460</v>
          </cell>
        </row>
        <row r="911">
          <cell r="Y911">
            <v>0</v>
          </cell>
        </row>
        <row r="912">
          <cell r="Y912">
            <v>0</v>
          </cell>
        </row>
        <row r="913">
          <cell r="Y913">
            <v>863426</v>
          </cell>
        </row>
        <row r="914">
          <cell r="Y914">
            <v>0</v>
          </cell>
        </row>
        <row r="915">
          <cell r="Y915">
            <v>0</v>
          </cell>
        </row>
        <row r="916">
          <cell r="Y916">
            <v>0</v>
          </cell>
        </row>
        <row r="917">
          <cell r="Y917">
            <v>159437</v>
          </cell>
        </row>
        <row r="918">
          <cell r="Y918">
            <v>200586</v>
          </cell>
        </row>
        <row r="919">
          <cell r="Y919">
            <v>0</v>
          </cell>
        </row>
        <row r="920">
          <cell r="Y920">
            <v>0</v>
          </cell>
        </row>
        <row r="921">
          <cell r="Y921">
            <v>194705</v>
          </cell>
        </row>
        <row r="922">
          <cell r="Y922">
            <v>0</v>
          </cell>
        </row>
        <row r="923">
          <cell r="Y923">
            <v>0</v>
          </cell>
        </row>
        <row r="924">
          <cell r="Y924">
            <v>0</v>
          </cell>
        </row>
        <row r="925">
          <cell r="Y925">
            <v>0</v>
          </cell>
        </row>
        <row r="926">
          <cell r="Y926">
            <v>1551935</v>
          </cell>
        </row>
        <row r="927">
          <cell r="Y927">
            <v>75182008.209999993</v>
          </cell>
        </row>
        <row r="928">
          <cell r="Y928">
            <v>0</v>
          </cell>
        </row>
        <row r="929">
          <cell r="Y929">
            <v>3155071.75</v>
          </cell>
        </row>
        <row r="930">
          <cell r="Y930">
            <v>786274</v>
          </cell>
        </row>
        <row r="931">
          <cell r="Y931">
            <v>-543433.32999999996</v>
          </cell>
        </row>
        <row r="932">
          <cell r="Y932">
            <v>1753991</v>
          </cell>
        </row>
        <row r="933">
          <cell r="Y933">
            <v>-121881</v>
          </cell>
        </row>
        <row r="934">
          <cell r="Y934">
            <v>0</v>
          </cell>
        </row>
        <row r="935">
          <cell r="Y935">
            <v>0</v>
          </cell>
        </row>
        <row r="936">
          <cell r="Y936">
            <v>0</v>
          </cell>
        </row>
        <row r="937">
          <cell r="Y937">
            <v>6156000</v>
          </cell>
        </row>
        <row r="938">
          <cell r="Y938">
            <v>42083278</v>
          </cell>
        </row>
        <row r="939">
          <cell r="Y939">
            <v>759000</v>
          </cell>
        </row>
        <row r="940">
          <cell r="Y940">
            <v>54000</v>
          </cell>
        </row>
        <row r="941">
          <cell r="Y941">
            <v>2583000</v>
          </cell>
        </row>
        <row r="942">
          <cell r="Y942">
            <v>0</v>
          </cell>
        </row>
        <row r="943">
          <cell r="Y943">
            <v>2478324</v>
          </cell>
        </row>
        <row r="944">
          <cell r="Y944">
            <v>595000</v>
          </cell>
        </row>
        <row r="946">
          <cell r="Y946">
            <v>0</v>
          </cell>
        </row>
        <row r="947">
          <cell r="Y947">
            <v>0</v>
          </cell>
        </row>
        <row r="948">
          <cell r="Y948">
            <v>5223000</v>
          </cell>
        </row>
        <row r="949">
          <cell r="Y949">
            <v>0</v>
          </cell>
        </row>
        <row r="950">
          <cell r="Y950">
            <v>-3382034</v>
          </cell>
        </row>
        <row r="951">
          <cell r="Y951">
            <v>0</v>
          </cell>
        </row>
        <row r="952">
          <cell r="Y952">
            <v>0</v>
          </cell>
        </row>
        <row r="953">
          <cell r="Y953">
            <v>0</v>
          </cell>
        </row>
        <row r="955">
          <cell r="Y955">
            <v>1000</v>
          </cell>
        </row>
        <row r="956">
          <cell r="Y956">
            <v>7474</v>
          </cell>
        </row>
        <row r="957">
          <cell r="Y957">
            <v>35000</v>
          </cell>
        </row>
        <row r="958">
          <cell r="Y958">
            <v>848967</v>
          </cell>
        </row>
        <row r="959">
          <cell r="Y959">
            <v>2136338</v>
          </cell>
        </row>
        <row r="960">
          <cell r="Y960">
            <v>139202</v>
          </cell>
        </row>
        <row r="961">
          <cell r="Y961">
            <v>-7766906</v>
          </cell>
        </row>
        <row r="962">
          <cell r="Y962">
            <v>-1493492</v>
          </cell>
        </row>
        <row r="963">
          <cell r="Y963">
            <v>-1033568</v>
          </cell>
        </row>
        <row r="965">
          <cell r="Y965">
            <v>14606652.279999999</v>
          </cell>
        </row>
        <row r="966">
          <cell r="Y966">
            <v>-62527416.759999998</v>
          </cell>
        </row>
        <row r="967">
          <cell r="Y967">
            <v>-522191.78</v>
          </cell>
        </row>
        <row r="968">
          <cell r="Y968">
            <v>470288.68</v>
          </cell>
        </row>
        <row r="969">
          <cell r="Y969">
            <v>209330.4</v>
          </cell>
        </row>
        <row r="970">
          <cell r="Y970">
            <v>-194546.38</v>
          </cell>
        </row>
        <row r="971">
          <cell r="Y971">
            <v>-19528681.640000001</v>
          </cell>
        </row>
        <row r="972">
          <cell r="Y972">
            <v>8586482260.5900087</v>
          </cell>
        </row>
        <row r="973">
          <cell r="Y973">
            <v>0</v>
          </cell>
        </row>
        <row r="974">
          <cell r="Y974">
            <v>-859037.91</v>
          </cell>
        </row>
        <row r="975">
          <cell r="Y975">
            <v>0</v>
          </cell>
        </row>
        <row r="976">
          <cell r="Y976">
            <v>-122847945.22</v>
          </cell>
        </row>
        <row r="977">
          <cell r="Y977">
            <v>-338395484.31</v>
          </cell>
        </row>
        <row r="978">
          <cell r="Y978">
            <v>-16901820.34</v>
          </cell>
        </row>
        <row r="979">
          <cell r="Y979">
            <v>0</v>
          </cell>
        </row>
        <row r="980">
          <cell r="Y980">
            <v>-2487705116.4699998</v>
          </cell>
        </row>
        <row r="981">
          <cell r="Y981">
            <v>0</v>
          </cell>
        </row>
        <row r="982">
          <cell r="Y982">
            <v>0</v>
          </cell>
        </row>
        <row r="983">
          <cell r="Y983">
            <v>-491575</v>
          </cell>
        </row>
        <row r="984">
          <cell r="Y984">
            <v>0</v>
          </cell>
        </row>
        <row r="985">
          <cell r="Y985">
            <v>0</v>
          </cell>
        </row>
        <row r="986">
          <cell r="Y986">
            <v>2148854.7200000002</v>
          </cell>
        </row>
        <row r="987">
          <cell r="Y987">
            <v>0</v>
          </cell>
        </row>
        <row r="988">
          <cell r="Y988">
            <v>4985024.68</v>
          </cell>
        </row>
        <row r="989">
          <cell r="Y989">
            <v>0</v>
          </cell>
        </row>
        <row r="990">
          <cell r="Y990">
            <v>-6573245</v>
          </cell>
        </row>
        <row r="991">
          <cell r="Y991">
            <v>-1739242</v>
          </cell>
        </row>
        <row r="992">
          <cell r="Y992">
            <v>-389541.3</v>
          </cell>
        </row>
        <row r="993">
          <cell r="Y993">
            <v>389541.3</v>
          </cell>
        </row>
        <row r="994">
          <cell r="Y994">
            <v>-473362627.68000001</v>
          </cell>
        </row>
        <row r="995">
          <cell r="Y995">
            <v>-112535516.01000001</v>
          </cell>
        </row>
        <row r="996">
          <cell r="Y996">
            <v>0</v>
          </cell>
        </row>
        <row r="997">
          <cell r="Y997">
            <v>0</v>
          </cell>
        </row>
        <row r="998">
          <cell r="Y998">
            <v>0</v>
          </cell>
        </row>
        <row r="999">
          <cell r="Y999">
            <v>0</v>
          </cell>
        </row>
        <row r="1000">
          <cell r="Y1000">
            <v>159259952.75</v>
          </cell>
        </row>
        <row r="1001">
          <cell r="Y1001">
            <v>5848610</v>
          </cell>
        </row>
        <row r="1003">
          <cell r="Y1003">
            <v>77562549.519999996</v>
          </cell>
        </row>
        <row r="1004">
          <cell r="Y1004">
            <v>1755001.25</v>
          </cell>
        </row>
        <row r="1005">
          <cell r="Y1005">
            <v>1471103.62</v>
          </cell>
        </row>
        <row r="1006">
          <cell r="Y1006">
            <v>16359946.109999999</v>
          </cell>
        </row>
        <row r="1007">
          <cell r="Y1007">
            <v>0</v>
          </cell>
        </row>
        <row r="1008">
          <cell r="Y1008">
            <v>-6047751</v>
          </cell>
        </row>
        <row r="1009">
          <cell r="Y1009">
            <v>27781206.809999999</v>
          </cell>
        </row>
        <row r="1010">
          <cell r="Y1010">
            <v>-20782555</v>
          </cell>
        </row>
        <row r="1011">
          <cell r="Y1011">
            <v>20782555</v>
          </cell>
        </row>
        <row r="1012">
          <cell r="Y1012">
            <v>181235804.25</v>
          </cell>
        </row>
        <row r="1013">
          <cell r="Y1013">
            <v>-56529387.890000001</v>
          </cell>
        </row>
        <row r="1014">
          <cell r="Y1014">
            <v>0</v>
          </cell>
        </row>
        <row r="1015">
          <cell r="Y1015">
            <v>0</v>
          </cell>
        </row>
        <row r="1016">
          <cell r="Y1016">
            <v>0</v>
          </cell>
        </row>
        <row r="1017">
          <cell r="Y1017">
            <v>-13859690</v>
          </cell>
        </row>
        <row r="1018">
          <cell r="Y1018">
            <v>1464131</v>
          </cell>
        </row>
        <row r="1019">
          <cell r="Y1019">
            <v>19700174</v>
          </cell>
        </row>
        <row r="1020">
          <cell r="Y1020">
            <v>416406</v>
          </cell>
        </row>
        <row r="1021">
          <cell r="Y1021">
            <v>-40926</v>
          </cell>
        </row>
        <row r="1022">
          <cell r="Y1022">
            <v>214805735</v>
          </cell>
        </row>
        <row r="1023">
          <cell r="Y1023">
            <v>-75182008.209999993</v>
          </cell>
        </row>
        <row r="1024">
          <cell r="Y1024">
            <v>9014490.3599999994</v>
          </cell>
        </row>
        <row r="1025">
          <cell r="Y1025">
            <v>-3155071.75</v>
          </cell>
        </row>
        <row r="1026">
          <cell r="Y1026">
            <v>-3038333.35</v>
          </cell>
        </row>
        <row r="1027">
          <cell r="Y1027">
            <v>543433.32999999996</v>
          </cell>
        </row>
        <row r="1028">
          <cell r="Y1028">
            <v>0</v>
          </cell>
        </row>
        <row r="1030">
          <cell r="Y1030">
            <v>0</v>
          </cell>
        </row>
        <row r="1031">
          <cell r="Y1031">
            <v>-25000000</v>
          </cell>
        </row>
        <row r="1032">
          <cell r="Y1032">
            <v>0</v>
          </cell>
        </row>
        <row r="1033">
          <cell r="Y1033">
            <v>-3000000</v>
          </cell>
        </row>
        <row r="1034">
          <cell r="Y1034">
            <v>0</v>
          </cell>
        </row>
        <row r="1035">
          <cell r="Y1035">
            <v>0</v>
          </cell>
        </row>
        <row r="1036">
          <cell r="Y1036">
            <v>0</v>
          </cell>
        </row>
        <row r="1037">
          <cell r="Y1037">
            <v>-10000000</v>
          </cell>
        </row>
        <row r="1038">
          <cell r="Y1038">
            <v>0</v>
          </cell>
        </row>
        <row r="1039">
          <cell r="Y1039">
            <v>0</v>
          </cell>
        </row>
        <row r="1040">
          <cell r="Y1040">
            <v>0</v>
          </cell>
        </row>
        <row r="1041">
          <cell r="Y1041">
            <v>0</v>
          </cell>
        </row>
        <row r="1042">
          <cell r="Y1042">
            <v>0</v>
          </cell>
        </row>
        <row r="1043">
          <cell r="Y1043">
            <v>-7000000</v>
          </cell>
        </row>
        <row r="1044">
          <cell r="Y1044">
            <v>-10000000</v>
          </cell>
        </row>
        <row r="1045">
          <cell r="Y1045">
            <v>-2000000</v>
          </cell>
        </row>
        <row r="1046">
          <cell r="Y1046">
            <v>-3000000</v>
          </cell>
        </row>
        <row r="1047">
          <cell r="Y1047">
            <v>-5000000</v>
          </cell>
        </row>
        <row r="1048">
          <cell r="Y1048">
            <v>-15000000</v>
          </cell>
        </row>
        <row r="1049">
          <cell r="Y1049">
            <v>0</v>
          </cell>
        </row>
        <row r="1050">
          <cell r="Y1050">
            <v>-2000000</v>
          </cell>
        </row>
        <row r="1051">
          <cell r="Y1051">
            <v>0</v>
          </cell>
        </row>
        <row r="1052">
          <cell r="Y1052">
            <v>0</v>
          </cell>
        </row>
        <row r="1053">
          <cell r="Y1053">
            <v>0</v>
          </cell>
        </row>
        <row r="1054">
          <cell r="Y1054">
            <v>0</v>
          </cell>
        </row>
        <row r="1055">
          <cell r="Y1055">
            <v>0</v>
          </cell>
        </row>
        <row r="1056">
          <cell r="Y1056">
            <v>0</v>
          </cell>
        </row>
        <row r="1057">
          <cell r="Y1057">
            <v>0</v>
          </cell>
        </row>
        <row r="1058">
          <cell r="Y1058">
            <v>-300000000</v>
          </cell>
        </row>
        <row r="1059">
          <cell r="Y1059">
            <v>-200000000</v>
          </cell>
        </row>
        <row r="1060">
          <cell r="Y1060">
            <v>0</v>
          </cell>
        </row>
        <row r="1061">
          <cell r="Y1061">
            <v>-100000000</v>
          </cell>
        </row>
        <row r="1062">
          <cell r="Y1062">
            <v>-225000000</v>
          </cell>
        </row>
        <row r="1063">
          <cell r="Y1063">
            <v>0</v>
          </cell>
        </row>
        <row r="1064">
          <cell r="Y1064">
            <v>-260000000</v>
          </cell>
        </row>
        <row r="1065">
          <cell r="Y1065">
            <v>-138460000</v>
          </cell>
        </row>
        <row r="1066">
          <cell r="Y1066">
            <v>-23400000</v>
          </cell>
        </row>
        <row r="1067">
          <cell r="Y1067">
            <v>0</v>
          </cell>
        </row>
        <row r="1068">
          <cell r="Y1068">
            <v>-250000000</v>
          </cell>
        </row>
        <row r="1069">
          <cell r="Y1069">
            <v>0</v>
          </cell>
        </row>
        <row r="1070">
          <cell r="Y1070">
            <v>-250000000</v>
          </cell>
        </row>
        <row r="1071">
          <cell r="Y1071">
            <v>-150000000</v>
          </cell>
        </row>
        <row r="1072">
          <cell r="Y1072">
            <v>-250000000</v>
          </cell>
        </row>
        <row r="1073">
          <cell r="Y1073">
            <v>-300000000</v>
          </cell>
        </row>
        <row r="1074">
          <cell r="Y1074">
            <v>0</v>
          </cell>
        </row>
        <row r="1075">
          <cell r="Y1075">
            <v>-250000000</v>
          </cell>
        </row>
        <row r="1076">
          <cell r="Y1076">
            <v>0</v>
          </cell>
        </row>
        <row r="1079">
          <cell r="Y1079">
            <v>0</v>
          </cell>
        </row>
        <row r="1080">
          <cell r="Y1080">
            <v>0</v>
          </cell>
        </row>
        <row r="1081">
          <cell r="Y1081">
            <v>0</v>
          </cell>
        </row>
        <row r="1082">
          <cell r="Y1082">
            <v>0</v>
          </cell>
        </row>
        <row r="1083">
          <cell r="Y1083">
            <v>0</v>
          </cell>
        </row>
        <row r="1084">
          <cell r="Y1084">
            <v>0</v>
          </cell>
        </row>
        <row r="1085">
          <cell r="Y1085">
            <v>0</v>
          </cell>
        </row>
        <row r="1086">
          <cell r="Y1086">
            <v>0</v>
          </cell>
        </row>
        <row r="1087">
          <cell r="Y1087">
            <v>0</v>
          </cell>
        </row>
        <row r="1088">
          <cell r="Y1088">
            <v>0</v>
          </cell>
        </row>
        <row r="1089">
          <cell r="Y1089">
            <v>-250000</v>
          </cell>
        </row>
        <row r="1090">
          <cell r="Y1090">
            <v>0</v>
          </cell>
        </row>
        <row r="1091">
          <cell r="Y1091">
            <v>-38880957.369999997</v>
          </cell>
        </row>
        <row r="1092">
          <cell r="Y1092">
            <v>-6911655.1900000004</v>
          </cell>
        </row>
        <row r="1093">
          <cell r="Y1093">
            <v>-58221472.950000003</v>
          </cell>
        </row>
        <row r="1094">
          <cell r="Y1094">
            <v>-43722314.780000001</v>
          </cell>
        </row>
        <row r="1095">
          <cell r="Y1095">
            <v>0</v>
          </cell>
        </row>
        <row r="1096">
          <cell r="Y1096">
            <v>-250000</v>
          </cell>
        </row>
        <row r="1097">
          <cell r="Y1097">
            <v>-129471.05</v>
          </cell>
        </row>
        <row r="1098">
          <cell r="Y1098">
            <v>0</v>
          </cell>
        </row>
        <row r="1099">
          <cell r="Y1099">
            <v>-15000</v>
          </cell>
        </row>
        <row r="1100">
          <cell r="Y1100">
            <v>-46622.18</v>
          </cell>
        </row>
        <row r="1101">
          <cell r="Y1101">
            <v>0</v>
          </cell>
        </row>
        <row r="1102">
          <cell r="Y1102">
            <v>-453028.42</v>
          </cell>
        </row>
        <row r="1103">
          <cell r="Y1103">
            <v>0</v>
          </cell>
        </row>
        <row r="1104">
          <cell r="Y1104">
            <v>0</v>
          </cell>
        </row>
        <row r="1105">
          <cell r="Y1105">
            <v>-10000</v>
          </cell>
        </row>
        <row r="1106">
          <cell r="Y1106">
            <v>0</v>
          </cell>
        </row>
        <row r="1107">
          <cell r="Y1107">
            <v>-500000</v>
          </cell>
        </row>
        <row r="1108">
          <cell r="Y1108">
            <v>0</v>
          </cell>
        </row>
        <row r="1109">
          <cell r="Y1109">
            <v>0</v>
          </cell>
        </row>
        <row r="1110">
          <cell r="Y1110">
            <v>-630705.28</v>
          </cell>
        </row>
        <row r="1111">
          <cell r="Y1111">
            <v>-452529.3</v>
          </cell>
        </row>
        <row r="1112">
          <cell r="Y1112">
            <v>-441639.56</v>
          </cell>
        </row>
        <row r="1113">
          <cell r="Y1113">
            <v>-290001.90999999997</v>
          </cell>
        </row>
        <row r="1114">
          <cell r="Y1114">
            <v>-402168.54</v>
          </cell>
        </row>
        <row r="1115">
          <cell r="Y1115">
            <v>0</v>
          </cell>
        </row>
        <row r="1120">
          <cell r="Y1120">
            <v>0</v>
          </cell>
        </row>
        <row r="1121">
          <cell r="Y1121">
            <v>-4580497.62</v>
          </cell>
        </row>
        <row r="1122">
          <cell r="Y1122">
            <v>0</v>
          </cell>
        </row>
        <row r="1123">
          <cell r="Y1123">
            <v>0</v>
          </cell>
        </row>
        <row r="1124">
          <cell r="Y1124">
            <v>-87637.98</v>
          </cell>
        </row>
        <row r="1125">
          <cell r="Y1125">
            <v>0</v>
          </cell>
        </row>
        <row r="1126">
          <cell r="Y1126">
            <v>-1350062.27</v>
          </cell>
        </row>
        <row r="1127">
          <cell r="Y1127">
            <v>32500</v>
          </cell>
        </row>
        <row r="1128">
          <cell r="Y1128">
            <v>-841480.42</v>
          </cell>
        </row>
        <row r="1129">
          <cell r="Y1129">
            <v>-1090272.54</v>
          </cell>
        </row>
        <row r="1130">
          <cell r="Y1130">
            <v>0</v>
          </cell>
        </row>
        <row r="1131">
          <cell r="Y1131">
            <v>-3952262.65</v>
          </cell>
        </row>
        <row r="1132">
          <cell r="Y1132">
            <v>-9795250.4600000009</v>
          </cell>
        </row>
        <row r="1133">
          <cell r="Y1133">
            <v>-916188.71</v>
          </cell>
        </row>
        <row r="1134">
          <cell r="Y1134">
            <v>-119681.78</v>
          </cell>
        </row>
        <row r="1135">
          <cell r="Y1135">
            <v>0</v>
          </cell>
        </row>
        <row r="1136">
          <cell r="Y1136">
            <v>5000</v>
          </cell>
        </row>
        <row r="1137">
          <cell r="Y1137">
            <v>-58449.09</v>
          </cell>
        </row>
        <row r="1138">
          <cell r="Y1138">
            <v>0</v>
          </cell>
        </row>
        <row r="1139">
          <cell r="Y1139">
            <v>0</v>
          </cell>
        </row>
        <row r="1140">
          <cell r="Y1140">
            <v>-609247.42000000004</v>
          </cell>
        </row>
        <row r="1141">
          <cell r="Y1141">
            <v>0</v>
          </cell>
        </row>
        <row r="1142">
          <cell r="Y1142">
            <v>-5033979.8899999997</v>
          </cell>
        </row>
        <row r="1143">
          <cell r="Y1143">
            <v>0</v>
          </cell>
        </row>
        <row r="1144">
          <cell r="Y1144">
            <v>765611</v>
          </cell>
        </row>
        <row r="1145">
          <cell r="Y1145">
            <v>-750829.43</v>
          </cell>
        </row>
        <row r="1146">
          <cell r="Y1146">
            <v>0</v>
          </cell>
        </row>
        <row r="1147">
          <cell r="Y1147">
            <v>76073</v>
          </cell>
        </row>
        <row r="1148">
          <cell r="Y1148">
            <v>-4515013.37</v>
          </cell>
        </row>
        <row r="1149">
          <cell r="Y1149">
            <v>3150000</v>
          </cell>
        </row>
        <row r="1150">
          <cell r="Y1150">
            <v>148046.53</v>
          </cell>
        </row>
        <row r="1151">
          <cell r="Y1151">
            <v>162398.20000000001</v>
          </cell>
        </row>
        <row r="1152">
          <cell r="Y1152">
            <v>-391517.73</v>
          </cell>
        </row>
        <row r="1153">
          <cell r="Y1153">
            <v>0</v>
          </cell>
        </row>
        <row r="1154">
          <cell r="Y1154">
            <v>-3915611</v>
          </cell>
        </row>
        <row r="1155">
          <cell r="Y1155">
            <v>-32500</v>
          </cell>
        </row>
        <row r="1156">
          <cell r="Y1156">
            <v>0</v>
          </cell>
        </row>
        <row r="1157">
          <cell r="Y1157">
            <v>0</v>
          </cell>
        </row>
        <row r="1158">
          <cell r="Y1158">
            <v>0</v>
          </cell>
        </row>
        <row r="1159">
          <cell r="Y1159">
            <v>0</v>
          </cell>
        </row>
        <row r="1160">
          <cell r="Y1160">
            <v>0</v>
          </cell>
        </row>
        <row r="1161">
          <cell r="Y1161">
            <v>0</v>
          </cell>
        </row>
        <row r="1162">
          <cell r="Y1162">
            <v>0</v>
          </cell>
        </row>
        <row r="1163">
          <cell r="Y1163">
            <v>0</v>
          </cell>
        </row>
        <row r="1164">
          <cell r="Y1164">
            <v>-5000000</v>
          </cell>
        </row>
        <row r="1165">
          <cell r="Y1165">
            <v>0</v>
          </cell>
        </row>
        <row r="1166">
          <cell r="Y1166">
            <v>0</v>
          </cell>
        </row>
        <row r="1167">
          <cell r="Y1167">
            <v>0</v>
          </cell>
        </row>
        <row r="1168">
          <cell r="Y1168">
            <v>0</v>
          </cell>
        </row>
        <row r="1169">
          <cell r="Y1169">
            <v>-40000000</v>
          </cell>
        </row>
        <row r="1170">
          <cell r="Y1170">
            <v>-230000000</v>
          </cell>
        </row>
        <row r="1171">
          <cell r="Y1171">
            <v>0</v>
          </cell>
        </row>
        <row r="1172">
          <cell r="Y1172">
            <v>-4260604.33</v>
          </cell>
        </row>
        <row r="1173">
          <cell r="Y1173">
            <v>-20212640.84</v>
          </cell>
        </row>
        <row r="1174">
          <cell r="Y1174">
            <v>-1057783.01</v>
          </cell>
        </row>
        <row r="1175">
          <cell r="Y1175">
            <v>-6497165</v>
          </cell>
        </row>
        <row r="1176">
          <cell r="Y1176">
            <v>-7779415.3700000001</v>
          </cell>
        </row>
        <row r="1177">
          <cell r="Y1177">
            <v>-13667004.27</v>
          </cell>
        </row>
        <row r="1178">
          <cell r="Y1178">
            <v>-32.6</v>
          </cell>
        </row>
        <row r="1179">
          <cell r="Y1179">
            <v>-15549833.859999999</v>
          </cell>
        </row>
        <row r="1180">
          <cell r="Y1180">
            <v>-2326345.17</v>
          </cell>
        </row>
        <row r="1181">
          <cell r="Y1181">
            <v>0</v>
          </cell>
        </row>
        <row r="1182">
          <cell r="Y1182">
            <v>-37445.379999999997</v>
          </cell>
        </row>
        <row r="1183">
          <cell r="Y1183">
            <v>-663493</v>
          </cell>
        </row>
        <row r="1184">
          <cell r="Y1184">
            <v>-43627.91</v>
          </cell>
        </row>
        <row r="1185">
          <cell r="Y1185">
            <v>-262207.06</v>
          </cell>
        </row>
        <row r="1186">
          <cell r="Y1186">
            <v>0</v>
          </cell>
        </row>
        <row r="1187">
          <cell r="Y1187">
            <v>-951374.82</v>
          </cell>
        </row>
        <row r="1188">
          <cell r="Y1188">
            <v>0</v>
          </cell>
        </row>
        <row r="1189">
          <cell r="Y1189">
            <v>0</v>
          </cell>
        </row>
        <row r="1190">
          <cell r="Y1190">
            <v>-38.090000000000003</v>
          </cell>
        </row>
        <row r="1191">
          <cell r="Y1191">
            <v>0</v>
          </cell>
        </row>
        <row r="1192">
          <cell r="Y1192">
            <v>0</v>
          </cell>
        </row>
        <row r="1193">
          <cell r="Y1193">
            <v>0</v>
          </cell>
        </row>
        <row r="1194">
          <cell r="Y1194">
            <v>-9119672.4100000001</v>
          </cell>
        </row>
        <row r="1195">
          <cell r="Y1195">
            <v>-781000</v>
          </cell>
        </row>
        <row r="1196">
          <cell r="Y1196">
            <v>-32305510.809999999</v>
          </cell>
        </row>
        <row r="1197">
          <cell r="Y1197">
            <v>0</v>
          </cell>
        </row>
        <row r="1198">
          <cell r="Y1198">
            <v>-40255.01</v>
          </cell>
        </row>
        <row r="1199">
          <cell r="Y1199">
            <v>0</v>
          </cell>
        </row>
        <row r="1200">
          <cell r="Y1200">
            <v>0</v>
          </cell>
        </row>
        <row r="1201">
          <cell r="Y1201">
            <v>0</v>
          </cell>
        </row>
        <row r="1202">
          <cell r="Y1202">
            <v>0</v>
          </cell>
        </row>
        <row r="1203">
          <cell r="Y1203">
            <v>0</v>
          </cell>
        </row>
        <row r="1204">
          <cell r="Y1204">
            <v>0</v>
          </cell>
        </row>
        <row r="1205">
          <cell r="Y1205">
            <v>0</v>
          </cell>
        </row>
        <row r="1206">
          <cell r="Y1206">
            <v>0</v>
          </cell>
        </row>
        <row r="1207">
          <cell r="Y1207">
            <v>-365999.94</v>
          </cell>
        </row>
        <row r="1208">
          <cell r="Y1208">
            <v>0</v>
          </cell>
        </row>
        <row r="1209">
          <cell r="Y1209">
            <v>0</v>
          </cell>
        </row>
        <row r="1210">
          <cell r="Y1210">
            <v>-9682253.9199999999</v>
          </cell>
        </row>
        <row r="1211">
          <cell r="Y1211">
            <v>-6683184.0300000003</v>
          </cell>
        </row>
        <row r="1212">
          <cell r="Y1212">
            <v>-36882113.329999998</v>
          </cell>
        </row>
        <row r="1213">
          <cell r="Y1213">
            <v>0</v>
          </cell>
        </row>
        <row r="1214">
          <cell r="Y1214">
            <v>0</v>
          </cell>
        </row>
        <row r="1215">
          <cell r="Y1215">
            <v>0</v>
          </cell>
        </row>
        <row r="1216">
          <cell r="Y1216">
            <v>0</v>
          </cell>
        </row>
        <row r="1217">
          <cell r="Y1217">
            <v>0</v>
          </cell>
        </row>
        <row r="1218">
          <cell r="Y1218">
            <v>0</v>
          </cell>
        </row>
        <row r="1219">
          <cell r="Y1219">
            <v>0</v>
          </cell>
        </row>
        <row r="1220">
          <cell r="Y1220">
            <v>0</v>
          </cell>
        </row>
        <row r="1221">
          <cell r="Y1221">
            <v>-5210938.2699999996</v>
          </cell>
        </row>
        <row r="1222">
          <cell r="Y1222">
            <v>-1487766.48</v>
          </cell>
        </row>
        <row r="1223">
          <cell r="Y1223">
            <v>0</v>
          </cell>
        </row>
        <row r="1224">
          <cell r="Y1224">
            <v>0</v>
          </cell>
        </row>
        <row r="1225">
          <cell r="Y1225">
            <v>3742.38</v>
          </cell>
        </row>
        <row r="1226">
          <cell r="Y1226">
            <v>0</v>
          </cell>
        </row>
        <row r="1227">
          <cell r="Y1227">
            <v>-7999.99</v>
          </cell>
        </row>
        <row r="1228">
          <cell r="Y1228">
            <v>1343.83</v>
          </cell>
        </row>
        <row r="1229">
          <cell r="Y1229">
            <v>157270.73000000001</v>
          </cell>
        </row>
        <row r="1230">
          <cell r="Y1230">
            <v>-491.91</v>
          </cell>
        </row>
        <row r="1231">
          <cell r="Y1231">
            <v>73453.23</v>
          </cell>
        </row>
        <row r="1232">
          <cell r="Y1232">
            <v>-12316.42</v>
          </cell>
        </row>
        <row r="1233">
          <cell r="Y1233">
            <v>0</v>
          </cell>
        </row>
        <row r="1234">
          <cell r="Y1234">
            <v>-2067901.5</v>
          </cell>
        </row>
        <row r="1235">
          <cell r="Y1235">
            <v>0</v>
          </cell>
        </row>
        <row r="1236">
          <cell r="Y1236">
            <v>0</v>
          </cell>
        </row>
        <row r="1237">
          <cell r="Y1237">
            <v>0</v>
          </cell>
        </row>
        <row r="1238">
          <cell r="Y1238">
            <v>-32435906.010000002</v>
          </cell>
        </row>
        <row r="1239">
          <cell r="Y1239">
            <v>0</v>
          </cell>
        </row>
        <row r="1240">
          <cell r="Y1240">
            <v>-2076770.98</v>
          </cell>
        </row>
        <row r="1241">
          <cell r="Y1241">
            <v>0</v>
          </cell>
        </row>
        <row r="1242">
          <cell r="Y1242">
            <v>-116120.06</v>
          </cell>
        </row>
        <row r="1243">
          <cell r="Y1243">
            <v>-32970.29</v>
          </cell>
        </row>
        <row r="1244">
          <cell r="Y1244">
            <v>0</v>
          </cell>
        </row>
        <row r="1245">
          <cell r="Y1245">
            <v>0</v>
          </cell>
        </row>
        <row r="1246">
          <cell r="Y1246">
            <v>3594.48</v>
          </cell>
        </row>
        <row r="1247">
          <cell r="Y1247">
            <v>-50</v>
          </cell>
        </row>
        <row r="1248">
          <cell r="Y1248">
            <v>0</v>
          </cell>
        </row>
        <row r="1249">
          <cell r="Y1249">
            <v>0</v>
          </cell>
        </row>
        <row r="1250">
          <cell r="Y1250">
            <v>5970.75</v>
          </cell>
        </row>
        <row r="1251">
          <cell r="Y1251">
            <v>-7587.04</v>
          </cell>
        </row>
        <row r="1252">
          <cell r="Y1252">
            <v>-23936.54</v>
          </cell>
        </row>
        <row r="1253">
          <cell r="Y1253">
            <v>225778.59</v>
          </cell>
        </row>
        <row r="1254">
          <cell r="Y1254">
            <v>0</v>
          </cell>
        </row>
        <row r="1255">
          <cell r="Y1255">
            <v>0</v>
          </cell>
        </row>
        <row r="1256">
          <cell r="Y1256">
            <v>0</v>
          </cell>
        </row>
        <row r="1257">
          <cell r="Y1257">
            <v>-85522.240000000005</v>
          </cell>
        </row>
        <row r="1258">
          <cell r="Y1258">
            <v>1441374.34</v>
          </cell>
        </row>
        <row r="1259">
          <cell r="Y1259">
            <v>0</v>
          </cell>
        </row>
        <row r="1261">
          <cell r="Y1261">
            <v>0</v>
          </cell>
        </row>
        <row r="1262">
          <cell r="Y1262">
            <v>-22897785.219999999</v>
          </cell>
        </row>
        <row r="1263">
          <cell r="Y1263">
            <v>-90477.15</v>
          </cell>
        </row>
        <row r="1264">
          <cell r="Y1264">
            <v>0</v>
          </cell>
        </row>
        <row r="1265">
          <cell r="Y1265">
            <v>-1918071.27</v>
          </cell>
        </row>
        <row r="1266">
          <cell r="Y1266">
            <v>0</v>
          </cell>
        </row>
        <row r="1267">
          <cell r="Y1267">
            <v>0</v>
          </cell>
        </row>
        <row r="1268">
          <cell r="Y1268">
            <v>0</v>
          </cell>
        </row>
        <row r="1269">
          <cell r="Y1269">
            <v>-8054028.46</v>
          </cell>
        </row>
        <row r="1270">
          <cell r="Y1270">
            <v>-15860201.24</v>
          </cell>
        </row>
        <row r="1271">
          <cell r="Y1271">
            <v>0</v>
          </cell>
        </row>
        <row r="1272">
          <cell r="Y1272">
            <v>-500</v>
          </cell>
        </row>
        <row r="1273">
          <cell r="Y1273">
            <v>0</v>
          </cell>
        </row>
        <row r="1274">
          <cell r="Y1274">
            <v>0</v>
          </cell>
        </row>
        <row r="1275">
          <cell r="Y1275">
            <v>-3062629.12</v>
          </cell>
        </row>
        <row r="1276">
          <cell r="Y1276">
            <v>-786632.35</v>
          </cell>
        </row>
        <row r="1277">
          <cell r="Y1277">
            <v>0</v>
          </cell>
        </row>
        <row r="1278">
          <cell r="Y1278">
            <v>67699886.530000001</v>
          </cell>
        </row>
        <row r="1279">
          <cell r="Y1279">
            <v>0</v>
          </cell>
        </row>
        <row r="1280">
          <cell r="Y1280">
            <v>0</v>
          </cell>
        </row>
        <row r="1281">
          <cell r="Y1281">
            <v>-614.9</v>
          </cell>
        </row>
        <row r="1282">
          <cell r="Y1282">
            <v>-1046.02</v>
          </cell>
        </row>
        <row r="1283">
          <cell r="Y1283">
            <v>0</v>
          </cell>
        </row>
        <row r="1284">
          <cell r="Y1284">
            <v>0</v>
          </cell>
        </row>
        <row r="1285">
          <cell r="Y1285">
            <v>0</v>
          </cell>
        </row>
        <row r="1286">
          <cell r="Y1286">
            <v>-26516628.57</v>
          </cell>
        </row>
        <row r="1287">
          <cell r="Y1287">
            <v>-6785286.8200000003</v>
          </cell>
        </row>
        <row r="1288">
          <cell r="Y1288">
            <v>-58752.86</v>
          </cell>
        </row>
        <row r="1289">
          <cell r="Y1289">
            <v>-110485</v>
          </cell>
        </row>
        <row r="1290">
          <cell r="Y1290">
            <v>-1622785</v>
          </cell>
        </row>
        <row r="1291">
          <cell r="Y1291">
            <v>-13713952.92</v>
          </cell>
        </row>
        <row r="1292">
          <cell r="Y1292">
            <v>0</v>
          </cell>
        </row>
        <row r="1293">
          <cell r="Y1293">
            <v>-6593278.8300000001</v>
          </cell>
        </row>
        <row r="1294">
          <cell r="Y1294">
            <v>0</v>
          </cell>
        </row>
        <row r="1295">
          <cell r="Y1295">
            <v>-457389.05</v>
          </cell>
        </row>
        <row r="1296">
          <cell r="Y1296">
            <v>0</v>
          </cell>
        </row>
        <row r="1297">
          <cell r="Y1297">
            <v>868672</v>
          </cell>
        </row>
        <row r="1298">
          <cell r="Y1298">
            <v>-5564182.8899999997</v>
          </cell>
        </row>
        <row r="1299">
          <cell r="Y1299">
            <v>-1551830.59</v>
          </cell>
        </row>
        <row r="1300">
          <cell r="Y1300">
            <v>-2013682.9</v>
          </cell>
        </row>
        <row r="1301">
          <cell r="Y1301">
            <v>0</v>
          </cell>
        </row>
        <row r="1302">
          <cell r="Y1302">
            <v>0</v>
          </cell>
        </row>
        <row r="1303">
          <cell r="Y1303">
            <v>-573820.84</v>
          </cell>
        </row>
        <row r="1304">
          <cell r="Y1304">
            <v>0</v>
          </cell>
        </row>
        <row r="1305">
          <cell r="Y1305">
            <v>-44111.49</v>
          </cell>
        </row>
        <row r="1306">
          <cell r="Y1306">
            <v>0</v>
          </cell>
        </row>
        <row r="1307">
          <cell r="Y1307">
            <v>-8311.68</v>
          </cell>
        </row>
        <row r="1308">
          <cell r="Y1308">
            <v>0</v>
          </cell>
        </row>
        <row r="1309">
          <cell r="Y1309">
            <v>0</v>
          </cell>
        </row>
        <row r="1310">
          <cell r="Y1310">
            <v>-4398.3500000000004</v>
          </cell>
        </row>
        <row r="1311">
          <cell r="Y1311">
            <v>0</v>
          </cell>
        </row>
        <row r="1312">
          <cell r="Y1312">
            <v>-1196250</v>
          </cell>
        </row>
        <row r="1313">
          <cell r="Y1313">
            <v>0</v>
          </cell>
        </row>
        <row r="1314">
          <cell r="Y1314">
            <v>-42687.5</v>
          </cell>
        </row>
        <row r="1315">
          <cell r="Y1315">
            <v>0</v>
          </cell>
        </row>
        <row r="1316">
          <cell r="Y1316">
            <v>0</v>
          </cell>
        </row>
        <row r="1317">
          <cell r="Y1317">
            <v>0</v>
          </cell>
        </row>
        <row r="1318">
          <cell r="Y1318">
            <v>0</v>
          </cell>
        </row>
        <row r="1319">
          <cell r="Y1319">
            <v>-143750</v>
          </cell>
        </row>
        <row r="1320">
          <cell r="Y1320">
            <v>0</v>
          </cell>
        </row>
        <row r="1321">
          <cell r="Y1321">
            <v>0</v>
          </cell>
        </row>
        <row r="1322">
          <cell r="Y1322">
            <v>0</v>
          </cell>
        </row>
        <row r="1323">
          <cell r="Y1323">
            <v>0</v>
          </cell>
        </row>
        <row r="1324">
          <cell r="Y1324">
            <v>0</v>
          </cell>
        </row>
        <row r="1325">
          <cell r="Y1325">
            <v>-103833.33</v>
          </cell>
        </row>
        <row r="1326">
          <cell r="Y1326">
            <v>-153125</v>
          </cell>
        </row>
        <row r="1327">
          <cell r="Y1327">
            <v>-30666.67</v>
          </cell>
        </row>
        <row r="1328">
          <cell r="Y1328">
            <v>-41312.5</v>
          </cell>
        </row>
        <row r="1329">
          <cell r="Y1329">
            <v>-68958.33</v>
          </cell>
        </row>
        <row r="1330">
          <cell r="Y1330">
            <v>-223437.5</v>
          </cell>
        </row>
        <row r="1331">
          <cell r="Y1331">
            <v>0</v>
          </cell>
        </row>
        <row r="1332">
          <cell r="Y1332">
            <v>-30000</v>
          </cell>
        </row>
        <row r="1333">
          <cell r="Y1333">
            <v>0</v>
          </cell>
        </row>
        <row r="1334">
          <cell r="Y1334">
            <v>0</v>
          </cell>
        </row>
        <row r="1335">
          <cell r="Y1335">
            <v>0</v>
          </cell>
        </row>
        <row r="1336">
          <cell r="Y1336">
            <v>0</v>
          </cell>
        </row>
        <row r="1337">
          <cell r="Y1337">
            <v>0</v>
          </cell>
        </row>
        <row r="1338">
          <cell r="Y1338">
            <v>0</v>
          </cell>
        </row>
        <row r="1339">
          <cell r="Y1339">
            <v>0</v>
          </cell>
        </row>
        <row r="1340">
          <cell r="Y1340">
            <v>-192538.88</v>
          </cell>
        </row>
        <row r="1341">
          <cell r="Y1341">
            <v>0</v>
          </cell>
        </row>
        <row r="1342">
          <cell r="Y1342">
            <v>0</v>
          </cell>
        </row>
        <row r="1343">
          <cell r="Y1343">
            <v>0</v>
          </cell>
        </row>
        <row r="1344">
          <cell r="Y1344">
            <v>0</v>
          </cell>
        </row>
        <row r="1345">
          <cell r="Y1345">
            <v>0</v>
          </cell>
        </row>
        <row r="1346">
          <cell r="Y1346">
            <v>0</v>
          </cell>
        </row>
        <row r="1347">
          <cell r="Y1347">
            <v>-2625000</v>
          </cell>
        </row>
        <row r="1348">
          <cell r="Y1348">
            <v>-14186.43</v>
          </cell>
        </row>
        <row r="1349">
          <cell r="Y1349">
            <v>-50538.33</v>
          </cell>
        </row>
        <row r="1350">
          <cell r="Y1350">
            <v>-6178333.3300000001</v>
          </cell>
        </row>
        <row r="1351">
          <cell r="Y1351">
            <v>0</v>
          </cell>
        </row>
        <row r="1352">
          <cell r="Y1352">
            <v>-88065.75</v>
          </cell>
        </row>
        <row r="1353">
          <cell r="Y1353">
            <v>-6716250</v>
          </cell>
        </row>
        <row r="1354">
          <cell r="Y1354">
            <v>0</v>
          </cell>
        </row>
        <row r="1355">
          <cell r="Y1355">
            <v>-9652500</v>
          </cell>
        </row>
        <row r="1356">
          <cell r="Y1356">
            <v>-5831583.3600000003</v>
          </cell>
        </row>
        <row r="1357">
          <cell r="Y1357">
            <v>0</v>
          </cell>
        </row>
        <row r="1358">
          <cell r="Y1358">
            <v>0</v>
          </cell>
        </row>
        <row r="1359">
          <cell r="Y1359">
            <v>-3461500</v>
          </cell>
        </row>
        <row r="1360">
          <cell r="Y1360">
            <v>-596700</v>
          </cell>
        </row>
        <row r="1361">
          <cell r="Y1361">
            <v>0</v>
          </cell>
        </row>
        <row r="1362">
          <cell r="Y1362">
            <v>-3464951.5</v>
          </cell>
        </row>
        <row r="1363">
          <cell r="Y1363">
            <v>-2203125</v>
          </cell>
        </row>
        <row r="1364">
          <cell r="Y1364">
            <v>0</v>
          </cell>
        </row>
        <row r="1365">
          <cell r="Y1365">
            <v>-3248125</v>
          </cell>
        </row>
        <row r="1366">
          <cell r="Y1366">
            <v>0</v>
          </cell>
        </row>
        <row r="1367">
          <cell r="Y1367">
            <v>0</v>
          </cell>
        </row>
        <row r="1368">
          <cell r="Y1368">
            <v>-21363.599999999999</v>
          </cell>
        </row>
        <row r="1369">
          <cell r="Y1369">
            <v>-3548137.99</v>
          </cell>
        </row>
        <row r="1370">
          <cell r="Y1370">
            <v>-8679033.3300000001</v>
          </cell>
        </row>
        <row r="1371">
          <cell r="Y1371">
            <v>0</v>
          </cell>
        </row>
        <row r="1372">
          <cell r="Y1372">
            <v>-4358750</v>
          </cell>
        </row>
        <row r="1373">
          <cell r="Y1373">
            <v>-174582.8</v>
          </cell>
        </row>
        <row r="1374">
          <cell r="Y1374">
            <v>-133251.44</v>
          </cell>
        </row>
        <row r="1375">
          <cell r="Y1375">
            <v>0</v>
          </cell>
        </row>
        <row r="1376">
          <cell r="Y1376">
            <v>0</v>
          </cell>
        </row>
        <row r="1379">
          <cell r="Y1379">
            <v>0</v>
          </cell>
        </row>
        <row r="1380">
          <cell r="Y1380">
            <v>0</v>
          </cell>
        </row>
        <row r="1381">
          <cell r="Y1381">
            <v>-1046.01</v>
          </cell>
        </row>
        <row r="1382">
          <cell r="Y1382">
            <v>-52847.88</v>
          </cell>
        </row>
        <row r="1383">
          <cell r="Y1383">
            <v>0</v>
          </cell>
        </row>
        <row r="1384">
          <cell r="Y1384">
            <v>-260</v>
          </cell>
        </row>
        <row r="1385">
          <cell r="Y1385">
            <v>-3432.23</v>
          </cell>
        </row>
        <row r="1386">
          <cell r="Y1386">
            <v>0</v>
          </cell>
        </row>
        <row r="1387">
          <cell r="Y1387">
            <v>-526042.42000000004</v>
          </cell>
        </row>
        <row r="1388">
          <cell r="Y1388">
            <v>0</v>
          </cell>
        </row>
        <row r="1389">
          <cell r="Y1389">
            <v>0</v>
          </cell>
        </row>
        <row r="1390">
          <cell r="Y1390">
            <v>0</v>
          </cell>
        </row>
        <row r="1391">
          <cell r="Y1391">
            <v>0</v>
          </cell>
        </row>
        <row r="1392">
          <cell r="Y1392">
            <v>-1435000</v>
          </cell>
        </row>
        <row r="1393">
          <cell r="Y1393">
            <v>0</v>
          </cell>
        </row>
        <row r="1395">
          <cell r="Y1395">
            <v>0</v>
          </cell>
        </row>
        <row r="1396">
          <cell r="Y1396">
            <v>0</v>
          </cell>
        </row>
        <row r="1397">
          <cell r="Y1397">
            <v>-2747629.96</v>
          </cell>
        </row>
        <row r="1398">
          <cell r="Y1398">
            <v>0</v>
          </cell>
        </row>
        <row r="1399">
          <cell r="Y1399">
            <v>-17028.39</v>
          </cell>
        </row>
        <row r="1400">
          <cell r="Y1400">
            <v>-17028.39</v>
          </cell>
        </row>
        <row r="1401">
          <cell r="Y1401">
            <v>-5111.3500000000004</v>
          </cell>
        </row>
        <row r="1402">
          <cell r="Y1402">
            <v>-5111.3500000000004</v>
          </cell>
        </row>
        <row r="1403">
          <cell r="Y1403">
            <v>0</v>
          </cell>
        </row>
        <row r="1404">
          <cell r="Y1404">
            <v>0</v>
          </cell>
        </row>
        <row r="1405">
          <cell r="Y1405">
            <v>0</v>
          </cell>
        </row>
        <row r="1406">
          <cell r="Y1406">
            <v>52370.5</v>
          </cell>
        </row>
        <row r="1407">
          <cell r="Y1407">
            <v>0</v>
          </cell>
        </row>
        <row r="1408">
          <cell r="Y1408">
            <v>-113644.7</v>
          </cell>
        </row>
        <row r="1409">
          <cell r="Y1409">
            <v>-1843541.49</v>
          </cell>
        </row>
        <row r="1410">
          <cell r="Y1410">
            <v>0</v>
          </cell>
        </row>
        <row r="1411">
          <cell r="Y1411">
            <v>-898783.15</v>
          </cell>
        </row>
        <row r="1412">
          <cell r="Y1412">
            <v>0</v>
          </cell>
        </row>
        <row r="1413">
          <cell r="Y1413">
            <v>-198529.5</v>
          </cell>
        </row>
        <row r="1414">
          <cell r="Y1414">
            <v>-344174.36</v>
          </cell>
        </row>
        <row r="1415">
          <cell r="Y1415">
            <v>-11250</v>
          </cell>
        </row>
        <row r="1416">
          <cell r="Y1416">
            <v>-400991.04</v>
          </cell>
        </row>
        <row r="1417">
          <cell r="Y1417">
            <v>-149256.54999999999</v>
          </cell>
        </row>
        <row r="1418">
          <cell r="Y1418">
            <v>-44204.19</v>
          </cell>
        </row>
        <row r="1419">
          <cell r="Y1419">
            <v>-44204.19</v>
          </cell>
        </row>
        <row r="1421">
          <cell r="Y1421">
            <v>0</v>
          </cell>
        </row>
        <row r="1422">
          <cell r="Y1422">
            <v>0</v>
          </cell>
        </row>
        <row r="1448">
          <cell r="Y1448">
            <v>-13587687.189999999</v>
          </cell>
        </row>
        <row r="1449">
          <cell r="Y1449">
            <v>0</v>
          </cell>
        </row>
        <row r="1450">
          <cell r="Y1450">
            <v>-43473648.030000001</v>
          </cell>
        </row>
        <row r="1451">
          <cell r="Y1451">
            <v>-136888713.97</v>
          </cell>
        </row>
        <row r="1452">
          <cell r="Y1452">
            <v>-132728656.68000001</v>
          </cell>
        </row>
        <row r="1453">
          <cell r="Y1453">
            <v>-90773648.450000003</v>
          </cell>
        </row>
        <row r="1454">
          <cell r="Y1454">
            <v>-34071970.619999997</v>
          </cell>
        </row>
        <row r="1455">
          <cell r="Y1455">
            <v>0</v>
          </cell>
        </row>
        <row r="1456">
          <cell r="Y1456">
            <v>0</v>
          </cell>
        </row>
        <row r="1457">
          <cell r="Y1457">
            <v>0</v>
          </cell>
        </row>
        <row r="1458">
          <cell r="Y1458">
            <v>0</v>
          </cell>
        </row>
        <row r="1459">
          <cell r="Y1459">
            <v>0</v>
          </cell>
        </row>
        <row r="1460">
          <cell r="Y1460">
            <v>0</v>
          </cell>
        </row>
        <row r="1461">
          <cell r="Y1461">
            <v>0</v>
          </cell>
        </row>
        <row r="1462">
          <cell r="Y1462">
            <v>0</v>
          </cell>
        </row>
        <row r="1463">
          <cell r="Y1463">
            <v>0</v>
          </cell>
        </row>
        <row r="1464">
          <cell r="Y1464">
            <v>0</v>
          </cell>
        </row>
        <row r="1465">
          <cell r="Y1465">
            <v>0</v>
          </cell>
        </row>
        <row r="1466">
          <cell r="Y1466">
            <v>0</v>
          </cell>
        </row>
        <row r="1467">
          <cell r="Y1467">
            <v>0</v>
          </cell>
        </row>
        <row r="1468">
          <cell r="Y1468">
            <v>0</v>
          </cell>
        </row>
        <row r="1469">
          <cell r="Y1469">
            <v>0</v>
          </cell>
        </row>
        <row r="1470">
          <cell r="Y1470">
            <v>0</v>
          </cell>
        </row>
        <row r="1471">
          <cell r="Y1471">
            <v>0</v>
          </cell>
        </row>
        <row r="1472">
          <cell r="Y1472">
            <v>0</v>
          </cell>
        </row>
        <row r="1473">
          <cell r="Y1473">
            <v>0</v>
          </cell>
        </row>
        <row r="1474">
          <cell r="Y1474">
            <v>0</v>
          </cell>
        </row>
        <row r="1475">
          <cell r="Y1475">
            <v>0</v>
          </cell>
        </row>
        <row r="1476">
          <cell r="Y1476">
            <v>0</v>
          </cell>
        </row>
        <row r="1477">
          <cell r="Y1477">
            <v>0</v>
          </cell>
        </row>
        <row r="1478">
          <cell r="Y1478">
            <v>0</v>
          </cell>
        </row>
        <row r="1479">
          <cell r="Y1479">
            <v>-5748539.3700000001</v>
          </cell>
        </row>
        <row r="1480">
          <cell r="Y1480">
            <v>-2159969.66</v>
          </cell>
        </row>
        <row r="1481">
          <cell r="Y1481">
            <v>-77696.61</v>
          </cell>
        </row>
        <row r="1482">
          <cell r="Y1482">
            <v>0</v>
          </cell>
        </row>
        <row r="1483">
          <cell r="Y1483">
            <v>-148183.21</v>
          </cell>
        </row>
        <row r="1484">
          <cell r="Y1484">
            <v>-485771.23</v>
          </cell>
        </row>
        <row r="1485">
          <cell r="Y1485">
            <v>-10562930.16</v>
          </cell>
        </row>
        <row r="1486">
          <cell r="Y1486">
            <v>-36494878.210000001</v>
          </cell>
        </row>
        <row r="1487">
          <cell r="Y1487">
            <v>-21971183.539999999</v>
          </cell>
        </row>
        <row r="1488">
          <cell r="Y1488">
            <v>0</v>
          </cell>
        </row>
        <row r="1489">
          <cell r="Y1489">
            <v>-24168660.719999999</v>
          </cell>
        </row>
        <row r="1490">
          <cell r="Y1490">
            <v>-3374983.18</v>
          </cell>
        </row>
        <row r="1491">
          <cell r="Y1491">
            <v>-1628234.95</v>
          </cell>
        </row>
        <row r="1492">
          <cell r="Y1492">
            <v>-20968.5</v>
          </cell>
        </row>
        <row r="1493">
          <cell r="Y1493">
            <v>-12063.15</v>
          </cell>
        </row>
        <row r="1494">
          <cell r="Y1494">
            <v>-338</v>
          </cell>
        </row>
        <row r="1495">
          <cell r="Y1495">
            <v>-70259.08</v>
          </cell>
        </row>
        <row r="1496">
          <cell r="Y1496">
            <v>0</v>
          </cell>
        </row>
        <row r="1497">
          <cell r="Y1497">
            <v>-5000</v>
          </cell>
        </row>
        <row r="1498">
          <cell r="Y1498">
            <v>0</v>
          </cell>
        </row>
        <row r="1499">
          <cell r="Y1499">
            <v>-275000</v>
          </cell>
        </row>
        <row r="1500">
          <cell r="Y1500">
            <v>-34607370.18</v>
          </cell>
        </row>
        <row r="1501">
          <cell r="Y1501">
            <v>-70275</v>
          </cell>
        </row>
        <row r="1502">
          <cell r="Y1502">
            <v>-156765.63</v>
          </cell>
        </row>
        <row r="1503">
          <cell r="Y1503">
            <v>0</v>
          </cell>
        </row>
        <row r="1504">
          <cell r="Y1504">
            <v>-3974484.47</v>
          </cell>
        </row>
        <row r="1505">
          <cell r="Y1505">
            <v>0</v>
          </cell>
        </row>
        <row r="1506">
          <cell r="Y1506">
            <v>-6709544.7199999997</v>
          </cell>
        </row>
        <row r="1507">
          <cell r="Y1507">
            <v>-736117.3</v>
          </cell>
        </row>
        <row r="1508">
          <cell r="Y1508">
            <v>0</v>
          </cell>
        </row>
        <row r="1509">
          <cell r="Y1509">
            <v>0</v>
          </cell>
        </row>
        <row r="1510">
          <cell r="Y1510">
            <v>0</v>
          </cell>
        </row>
        <row r="1513">
          <cell r="Y1513">
            <v>0</v>
          </cell>
        </row>
        <row r="1515">
          <cell r="Y1515">
            <v>0</v>
          </cell>
        </row>
        <row r="1516">
          <cell r="Y1516">
            <v>-527400</v>
          </cell>
        </row>
        <row r="1517">
          <cell r="Y1517">
            <v>-41651</v>
          </cell>
        </row>
        <row r="1518">
          <cell r="Y1518">
            <v>0</v>
          </cell>
        </row>
        <row r="1519">
          <cell r="Y1519">
            <v>0</v>
          </cell>
        </row>
        <row r="1520">
          <cell r="Y1520">
            <v>-141455.4</v>
          </cell>
        </row>
        <row r="1521">
          <cell r="Y1521">
            <v>-6655066.8300000001</v>
          </cell>
        </row>
        <row r="1522">
          <cell r="Y1522">
            <v>-2197527.14</v>
          </cell>
        </row>
        <row r="1523">
          <cell r="Y1523">
            <v>0</v>
          </cell>
        </row>
        <row r="1524">
          <cell r="Y1524">
            <v>0</v>
          </cell>
        </row>
        <row r="1525">
          <cell r="Y1525">
            <v>-261544.25</v>
          </cell>
        </row>
        <row r="1526">
          <cell r="Y1526">
            <v>-333002.76</v>
          </cell>
        </row>
        <row r="1527">
          <cell r="Y1527">
            <v>-2168258.6</v>
          </cell>
        </row>
        <row r="1529">
          <cell r="Y1529">
            <v>-3452989</v>
          </cell>
        </row>
        <row r="1530">
          <cell r="Y1530">
            <v>0</v>
          </cell>
        </row>
        <row r="1531">
          <cell r="Y1531">
            <v>-3393.04</v>
          </cell>
        </row>
        <row r="1533">
          <cell r="Y1533">
            <v>-248.9</v>
          </cell>
        </row>
        <row r="1534">
          <cell r="Y1534">
            <v>0</v>
          </cell>
        </row>
        <row r="1535">
          <cell r="Y1535">
            <v>0</v>
          </cell>
        </row>
        <row r="1536">
          <cell r="Y1536">
            <v>-5113690.21</v>
          </cell>
        </row>
        <row r="1537">
          <cell r="Y1537">
            <v>0</v>
          </cell>
        </row>
        <row r="1538">
          <cell r="Y1538">
            <v>0</v>
          </cell>
        </row>
        <row r="1539">
          <cell r="Y1539">
            <v>0</v>
          </cell>
        </row>
        <row r="1540">
          <cell r="Y1540">
            <v>-9346571</v>
          </cell>
        </row>
        <row r="1541">
          <cell r="Y1541">
            <v>0</v>
          </cell>
        </row>
        <row r="1542">
          <cell r="Y1542">
            <v>0</v>
          </cell>
        </row>
        <row r="1543">
          <cell r="Y1543">
            <v>-679132.36</v>
          </cell>
        </row>
        <row r="1544">
          <cell r="Y1544">
            <v>-241992.39</v>
          </cell>
        </row>
        <row r="1545">
          <cell r="Y1545">
            <v>0</v>
          </cell>
        </row>
        <row r="1546">
          <cell r="Y1546">
            <v>679132.36</v>
          </cell>
        </row>
        <row r="1547">
          <cell r="Y1547">
            <v>241992.39</v>
          </cell>
        </row>
        <row r="1548">
          <cell r="Y1548">
            <v>-3529527.68</v>
          </cell>
        </row>
        <row r="1549">
          <cell r="Y1549">
            <v>0</v>
          </cell>
        </row>
        <row r="1550">
          <cell r="Y1550">
            <v>-71870994</v>
          </cell>
        </row>
        <row r="1551">
          <cell r="Y1551">
            <v>0</v>
          </cell>
        </row>
        <row r="1552">
          <cell r="Y1552">
            <v>-7378596</v>
          </cell>
        </row>
        <row r="1554">
          <cell r="Y1554">
            <v>0</v>
          </cell>
        </row>
        <row r="1556">
          <cell r="Y1556">
            <v>-353779.17</v>
          </cell>
        </row>
        <row r="1557">
          <cell r="Y1557">
            <v>-1279027.46</v>
          </cell>
        </row>
        <row r="1558">
          <cell r="Y1558">
            <v>-8393034.1300000008</v>
          </cell>
        </row>
        <row r="1559">
          <cell r="Y1559">
            <v>0</v>
          </cell>
        </row>
        <row r="1560">
          <cell r="Y1560">
            <v>0</v>
          </cell>
        </row>
        <row r="1561">
          <cell r="Y1561">
            <v>0</v>
          </cell>
        </row>
        <row r="1562">
          <cell r="Y1562">
            <v>0</v>
          </cell>
        </row>
        <row r="1563">
          <cell r="Y1563">
            <v>-706070</v>
          </cell>
        </row>
        <row r="1566">
          <cell r="Y1566">
            <v>0</v>
          </cell>
        </row>
        <row r="1567">
          <cell r="Y1567">
            <v>0</v>
          </cell>
        </row>
        <row r="1568">
          <cell r="Y1568">
            <v>0</v>
          </cell>
        </row>
        <row r="1569">
          <cell r="Y1569">
            <v>0</v>
          </cell>
        </row>
        <row r="1570">
          <cell r="Y1570">
            <v>0</v>
          </cell>
        </row>
        <row r="1571">
          <cell r="Y1571">
            <v>0</v>
          </cell>
        </row>
        <row r="1572">
          <cell r="Y1572">
            <v>0</v>
          </cell>
        </row>
        <row r="1573">
          <cell r="Y1573">
            <v>0</v>
          </cell>
        </row>
        <row r="1574">
          <cell r="Y1574">
            <v>0</v>
          </cell>
        </row>
        <row r="1575">
          <cell r="Y1575">
            <v>0</v>
          </cell>
        </row>
        <row r="1576">
          <cell r="Y1576">
            <v>-581.80999999999995</v>
          </cell>
        </row>
        <row r="1577">
          <cell r="Y1577">
            <v>-760897.57</v>
          </cell>
        </row>
        <row r="1578">
          <cell r="Y1578">
            <v>0</v>
          </cell>
        </row>
        <row r="1579">
          <cell r="Y1579">
            <v>0</v>
          </cell>
        </row>
        <row r="1580">
          <cell r="Y1580">
            <v>0</v>
          </cell>
        </row>
        <row r="1581">
          <cell r="Y1581">
            <v>0</v>
          </cell>
        </row>
        <row r="1582">
          <cell r="Y1582">
            <v>0</v>
          </cell>
        </row>
        <row r="1583">
          <cell r="Y1583">
            <v>0</v>
          </cell>
        </row>
        <row r="1584">
          <cell r="Y1584">
            <v>0</v>
          </cell>
        </row>
        <row r="1585">
          <cell r="Y1585">
            <v>0</v>
          </cell>
        </row>
        <row r="1586">
          <cell r="Y1586">
            <v>-99.28</v>
          </cell>
        </row>
        <row r="1587">
          <cell r="Y1587">
            <v>-55444.15</v>
          </cell>
        </row>
        <row r="1589">
          <cell r="Y1589">
            <v>0</v>
          </cell>
        </row>
        <row r="1590">
          <cell r="Y1590">
            <v>-485182.09</v>
          </cell>
        </row>
        <row r="1591">
          <cell r="Y1591">
            <v>0</v>
          </cell>
        </row>
        <row r="1592">
          <cell r="Y1592">
            <v>0</v>
          </cell>
        </row>
        <row r="1593">
          <cell r="Y1593">
            <v>0</v>
          </cell>
        </row>
        <row r="1594">
          <cell r="Y1594">
            <v>0</v>
          </cell>
        </row>
        <row r="1595">
          <cell r="Y1595">
            <v>0</v>
          </cell>
        </row>
        <row r="1596">
          <cell r="Y1596">
            <v>0</v>
          </cell>
        </row>
        <row r="1597">
          <cell r="Y1597">
            <v>-486601.8</v>
          </cell>
        </row>
        <row r="1598">
          <cell r="Y1598">
            <v>0</v>
          </cell>
        </row>
        <row r="1599">
          <cell r="Y1599">
            <v>0</v>
          </cell>
        </row>
        <row r="1600">
          <cell r="Y1600">
            <v>0</v>
          </cell>
        </row>
        <row r="1601">
          <cell r="Y1601">
            <v>0</v>
          </cell>
        </row>
        <row r="1602">
          <cell r="Y1602">
            <v>-4984.92</v>
          </cell>
        </row>
        <row r="1603">
          <cell r="Y1603">
            <v>-826478.42</v>
          </cell>
        </row>
        <row r="1604">
          <cell r="Y1604">
            <v>-69667.81</v>
          </cell>
        </row>
        <row r="1605">
          <cell r="Y1605">
            <v>-18662.75</v>
          </cell>
        </row>
        <row r="1606">
          <cell r="Y1606">
            <v>-1326904.8400000001</v>
          </cell>
        </row>
        <row r="1607">
          <cell r="Y1607">
            <v>-737995.2</v>
          </cell>
        </row>
        <row r="1608">
          <cell r="Y1608">
            <v>-188023.13</v>
          </cell>
        </row>
        <row r="1609">
          <cell r="Y1609">
            <v>-104574.48</v>
          </cell>
        </row>
        <row r="1610">
          <cell r="Y1610">
            <v>-3043874.54</v>
          </cell>
        </row>
        <row r="1611">
          <cell r="Y1611">
            <v>-1693417.8</v>
          </cell>
        </row>
        <row r="1612">
          <cell r="Y1612">
            <v>-11458260</v>
          </cell>
        </row>
        <row r="1613">
          <cell r="Y1613">
            <v>-6129240</v>
          </cell>
        </row>
        <row r="1616">
          <cell r="Y1616">
            <v>-13671188.65</v>
          </cell>
        </row>
        <row r="1617">
          <cell r="Y1617">
            <v>-3625593.88</v>
          </cell>
        </row>
        <row r="1618">
          <cell r="Y1618">
            <v>-532816</v>
          </cell>
        </row>
        <row r="1620">
          <cell r="Y1620">
            <v>-8165809</v>
          </cell>
        </row>
        <row r="1621">
          <cell r="Y1621">
            <v>7774843</v>
          </cell>
        </row>
        <row r="1622">
          <cell r="Y1622">
            <v>-613504.42000000004</v>
          </cell>
        </row>
        <row r="1623">
          <cell r="Y1623">
            <v>-123662.75</v>
          </cell>
        </row>
        <row r="1624">
          <cell r="Y1624">
            <v>-4474.63</v>
          </cell>
        </row>
        <row r="1625">
          <cell r="Y1625">
            <v>-853749.5</v>
          </cell>
        </row>
        <row r="1626">
          <cell r="Y1626">
            <v>-1170132.25</v>
          </cell>
        </row>
        <row r="1627">
          <cell r="Y1627">
            <v>0</v>
          </cell>
        </row>
        <row r="1631">
          <cell r="Y1631">
            <v>-171412.85</v>
          </cell>
        </row>
        <row r="1632">
          <cell r="Y1632">
            <v>0</v>
          </cell>
        </row>
        <row r="1633">
          <cell r="Y1633">
            <v>0</v>
          </cell>
        </row>
        <row r="1634">
          <cell r="Y1634">
            <v>-258707376.66999999</v>
          </cell>
        </row>
        <row r="1635">
          <cell r="Y1635">
            <v>-21803062</v>
          </cell>
        </row>
        <row r="1636">
          <cell r="Y1636">
            <v>0</v>
          </cell>
        </row>
        <row r="1637">
          <cell r="Y1637">
            <v>0</v>
          </cell>
        </row>
        <row r="1638">
          <cell r="Y1638">
            <v>-636557040</v>
          </cell>
        </row>
        <row r="1639">
          <cell r="Y1639">
            <v>0</v>
          </cell>
        </row>
        <row r="1640">
          <cell r="Y1640">
            <v>0</v>
          </cell>
        </row>
        <row r="1641">
          <cell r="Y1641">
            <v>0</v>
          </cell>
        </row>
        <row r="1642">
          <cell r="Y1642">
            <v>0</v>
          </cell>
        </row>
        <row r="1643">
          <cell r="Y1643">
            <v>0</v>
          </cell>
        </row>
        <row r="1644">
          <cell r="Y1644">
            <v>-25900290</v>
          </cell>
        </row>
        <row r="1645">
          <cell r="Y1645">
            <v>-4155604</v>
          </cell>
        </row>
        <row r="1646">
          <cell r="Y1646">
            <v>-53204812.5</v>
          </cell>
        </row>
        <row r="1647">
          <cell r="Y1647">
            <v>0</v>
          </cell>
        </row>
        <row r="1648">
          <cell r="Y1648">
            <v>0</v>
          </cell>
        </row>
        <row r="1649">
          <cell r="Y1649">
            <v>0</v>
          </cell>
        </row>
        <row r="1650">
          <cell r="Y1650">
            <v>0</v>
          </cell>
        </row>
        <row r="1651">
          <cell r="Y1651">
            <v>-476689.54</v>
          </cell>
        </row>
        <row r="1652">
          <cell r="Y1652">
            <v>0</v>
          </cell>
        </row>
        <row r="1653">
          <cell r="Y1653">
            <v>-49320869</v>
          </cell>
        </row>
        <row r="1654">
          <cell r="Y1654">
            <v>-553801.24</v>
          </cell>
        </row>
        <row r="1655">
          <cell r="Y1655">
            <v>0</v>
          </cell>
        </row>
        <row r="1656">
          <cell r="Y1656">
            <v>-7457943</v>
          </cell>
        </row>
        <row r="1657">
          <cell r="Y1657">
            <v>0</v>
          </cell>
        </row>
        <row r="1658">
          <cell r="Y1658">
            <v>0</v>
          </cell>
        </row>
        <row r="1659">
          <cell r="Y1659">
            <v>-248764</v>
          </cell>
        </row>
        <row r="1660">
          <cell r="Y1660">
            <v>0</v>
          </cell>
        </row>
        <row r="1661">
          <cell r="Y1661">
            <v>0</v>
          </cell>
        </row>
        <row r="1662">
          <cell r="Y1662">
            <v>0</v>
          </cell>
        </row>
        <row r="1663">
          <cell r="Y1663">
            <v>0</v>
          </cell>
        </row>
        <row r="1664">
          <cell r="Y1664">
            <v>0</v>
          </cell>
        </row>
        <row r="1665">
          <cell r="Y1665">
            <v>0</v>
          </cell>
        </row>
        <row r="1666">
          <cell r="Y1666">
            <v>0</v>
          </cell>
        </row>
        <row r="1667">
          <cell r="Y1667">
            <v>0</v>
          </cell>
        </row>
        <row r="1668">
          <cell r="Y1668">
            <v>0</v>
          </cell>
        </row>
        <row r="1669">
          <cell r="Y1669">
            <v>0</v>
          </cell>
        </row>
        <row r="1670">
          <cell r="Y1670">
            <v>0</v>
          </cell>
        </row>
        <row r="1671">
          <cell r="Y1671">
            <v>0</v>
          </cell>
        </row>
        <row r="1672">
          <cell r="Y1672">
            <v>-3884235.47</v>
          </cell>
        </row>
        <row r="1673">
          <cell r="Y1673">
            <v>0</v>
          </cell>
        </row>
        <row r="1674">
          <cell r="Y1674">
            <v>-1291171.6000000001</v>
          </cell>
        </row>
        <row r="1675">
          <cell r="Y1675">
            <v>0</v>
          </cell>
        </row>
        <row r="1676">
          <cell r="Y1676">
            <v>0</v>
          </cell>
        </row>
        <row r="1677">
          <cell r="Y1677">
            <v>0</v>
          </cell>
        </row>
        <row r="1678">
          <cell r="Y1678">
            <v>0</v>
          </cell>
        </row>
        <row r="1679">
          <cell r="Y1679">
            <v>0</v>
          </cell>
        </row>
        <row r="1680">
          <cell r="Y1680">
            <v>0</v>
          </cell>
        </row>
        <row r="1681">
          <cell r="Y1681">
            <v>0</v>
          </cell>
        </row>
        <row r="1682">
          <cell r="Y1682">
            <v>-33204000</v>
          </cell>
        </row>
        <row r="1683">
          <cell r="Y1683">
            <v>-647187</v>
          </cell>
        </row>
        <row r="1685">
          <cell r="Y1685">
            <v>0</v>
          </cell>
        </row>
        <row r="1686">
          <cell r="Y1686">
            <v>0</v>
          </cell>
        </row>
        <row r="1687">
          <cell r="Y1687">
            <v>0</v>
          </cell>
        </row>
        <row r="1688">
          <cell r="Y1688">
            <v>0</v>
          </cell>
        </row>
        <row r="1689">
          <cell r="Y1689">
            <v>0</v>
          </cell>
        </row>
        <row r="1690">
          <cell r="Y1690">
            <v>0</v>
          </cell>
        </row>
        <row r="1691">
          <cell r="Y1691">
            <v>-25372</v>
          </cell>
        </row>
        <row r="1692">
          <cell r="Y1692">
            <v>0</v>
          </cell>
        </row>
        <row r="1693">
          <cell r="Y1693">
            <v>-84678132</v>
          </cell>
        </row>
        <row r="1694">
          <cell r="Y1694">
            <v>-5883954</v>
          </cell>
        </row>
        <row r="1695">
          <cell r="Y1695">
            <v>0</v>
          </cell>
        </row>
        <row r="1696">
          <cell r="Y1696">
            <v>0</v>
          </cell>
        </row>
        <row r="1697">
          <cell r="Y1697">
            <v>0</v>
          </cell>
        </row>
        <row r="1698">
          <cell r="Y1698">
            <v>-8676084</v>
          </cell>
        </row>
        <row r="1699">
          <cell r="Y1699">
            <v>0</v>
          </cell>
        </row>
        <row r="1700">
          <cell r="Y1700">
            <v>-4660000</v>
          </cell>
        </row>
        <row r="1701">
          <cell r="Y1701">
            <v>0</v>
          </cell>
        </row>
        <row r="1702">
          <cell r="Y1702">
            <v>0</v>
          </cell>
        </row>
        <row r="1703">
          <cell r="Y1703">
            <v>0</v>
          </cell>
        </row>
        <row r="1704">
          <cell r="Y1704">
            <v>-2974000</v>
          </cell>
        </row>
        <row r="1705">
          <cell r="Y1705">
            <v>0</v>
          </cell>
        </row>
        <row r="1706">
          <cell r="Y1706">
            <v>-1331538</v>
          </cell>
        </row>
        <row r="1707">
          <cell r="Y1707">
            <v>-6425791</v>
          </cell>
        </row>
        <row r="1708">
          <cell r="Y1708">
            <v>-291000</v>
          </cell>
        </row>
        <row r="1709">
          <cell r="Y1709">
            <v>0</v>
          </cell>
        </row>
        <row r="1710">
          <cell r="Y1710">
            <v>-4828633</v>
          </cell>
        </row>
        <row r="1711">
          <cell r="Y1711">
            <v>-2744000</v>
          </cell>
        </row>
        <row r="1712">
          <cell r="Y1712">
            <v>-416000</v>
          </cell>
        </row>
        <row r="1713">
          <cell r="Y1713">
            <v>-11281017</v>
          </cell>
        </row>
        <row r="1714">
          <cell r="Y1714">
            <v>0</v>
          </cell>
        </row>
        <row r="1715">
          <cell r="Y1715">
            <v>-1184000</v>
          </cell>
        </row>
        <row r="1716">
          <cell r="Y1716">
            <v>-724000</v>
          </cell>
        </row>
        <row r="1717">
          <cell r="Y1717">
            <v>1697000</v>
          </cell>
        </row>
        <row r="1718">
          <cell r="Y1718">
            <v>-10652000</v>
          </cell>
        </row>
        <row r="1719">
          <cell r="Y1719">
            <v>0</v>
          </cell>
        </row>
        <row r="1725">
          <cell r="Y1725">
            <v>-8586482260.5900021</v>
          </cell>
        </row>
        <row r="1726">
          <cell r="Y172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6"/>
  <sheetViews>
    <sheetView tabSelected="1" zoomScaleNormal="100" workbookViewId="0">
      <selection activeCell="F22" sqref="F22"/>
    </sheetView>
  </sheetViews>
  <sheetFormatPr defaultColWidth="8.88671875" defaultRowHeight="14.4"/>
  <cols>
    <col min="1" max="3" width="8.88671875" style="36"/>
    <col min="4" max="4" width="9.44140625" style="36" customWidth="1"/>
    <col min="5" max="5" width="6.33203125" style="36" customWidth="1"/>
    <col min="6" max="6" width="13.44140625" style="36" customWidth="1"/>
    <col min="7" max="7" width="13" style="36" customWidth="1"/>
    <col min="8" max="8" width="13.6640625" style="36" customWidth="1"/>
    <col min="9" max="9" width="11" style="36" bestFit="1" customWidth="1"/>
    <col min="10" max="16384" width="8.88671875" style="36"/>
  </cols>
  <sheetData>
    <row r="1" spans="1:8">
      <c r="A1" s="592" t="s">
        <v>53</v>
      </c>
      <c r="B1" s="592"/>
      <c r="C1" s="592"/>
      <c r="D1" s="592"/>
      <c r="E1" s="592"/>
      <c r="F1" s="592"/>
      <c r="G1" s="592"/>
      <c r="H1" s="592"/>
    </row>
    <row r="2" spans="1:8">
      <c r="A2" s="592" t="s">
        <v>24</v>
      </c>
      <c r="B2" s="592"/>
      <c r="C2" s="592"/>
      <c r="D2" s="592"/>
      <c r="E2" s="592"/>
      <c r="F2" s="592"/>
      <c r="G2" s="592"/>
      <c r="H2" s="592"/>
    </row>
    <row r="3" spans="1:8">
      <c r="A3" s="593" t="s">
        <v>220</v>
      </c>
      <c r="B3" s="593"/>
      <c r="C3" s="593"/>
      <c r="D3" s="593"/>
      <c r="E3" s="593"/>
      <c r="F3" s="593"/>
      <c r="G3" s="593"/>
      <c r="H3" s="593"/>
    </row>
    <row r="5" spans="1:8">
      <c r="F5" s="432" t="s">
        <v>0</v>
      </c>
      <c r="G5" s="432" t="s">
        <v>1</v>
      </c>
      <c r="H5" s="432" t="s">
        <v>2</v>
      </c>
    </row>
    <row r="8" spans="1:8">
      <c r="A8" s="36" t="s">
        <v>334</v>
      </c>
      <c r="F8" s="433">
        <v>-10000000</v>
      </c>
    </row>
    <row r="9" spans="1:8">
      <c r="F9" s="433"/>
    </row>
    <row r="10" spans="1:8">
      <c r="A10" s="36" t="s">
        <v>233</v>
      </c>
      <c r="F10" s="433"/>
    </row>
    <row r="11" spans="1:8">
      <c r="A11" s="36" t="s">
        <v>27</v>
      </c>
      <c r="F11" s="434">
        <f>SUM(G11:H11)</f>
        <v>1</v>
      </c>
      <c r="G11" s="434">
        <f>'Alloc June 13 CBR'!E36</f>
        <v>0.66769999999999996</v>
      </c>
      <c r="H11" s="434">
        <f>'Alloc June 13 CBR'!F36</f>
        <v>0.33229999999999998</v>
      </c>
    </row>
    <row r="13" spans="1:8">
      <c r="A13" s="36" t="s">
        <v>23</v>
      </c>
      <c r="F13" s="433">
        <f>F8</f>
        <v>-10000000</v>
      </c>
      <c r="G13" s="433">
        <f>F13*G11</f>
        <v>-6677000</v>
      </c>
      <c r="H13" s="433">
        <f>F13*H11</f>
        <v>-3323000</v>
      </c>
    </row>
    <row r="15" spans="1:8">
      <c r="A15" s="36" t="s">
        <v>178</v>
      </c>
      <c r="F15" s="435">
        <f>SUM(G15:H15)</f>
        <v>1200000</v>
      </c>
      <c r="G15" s="435">
        <f>'2009GRC Merger Savings'!E36</f>
        <v>801240</v>
      </c>
      <c r="H15" s="435">
        <f>'2009GRC Merger Savings'!E40</f>
        <v>398760</v>
      </c>
    </row>
    <row r="16" spans="1:8">
      <c r="F16" s="435"/>
      <c r="G16" s="435"/>
      <c r="H16" s="435"/>
    </row>
    <row r="17" spans="1:9">
      <c r="A17" s="36" t="s">
        <v>236</v>
      </c>
      <c r="F17" s="435">
        <f>SUM(G17:H17)</f>
        <v>-78701.53445576923</v>
      </c>
      <c r="G17" s="435">
        <f>'True Up (Under)Over'!C25</f>
        <v>-67216.992168285884</v>
      </c>
      <c r="H17" s="435">
        <f>'True Up (Under)Over'!D25</f>
        <v>-11484.542287483346</v>
      </c>
    </row>
    <row r="18" spans="1:9">
      <c r="F18" s="37"/>
      <c r="G18" s="37"/>
      <c r="H18" s="37"/>
    </row>
    <row r="20" spans="1:9">
      <c r="A20" s="36" t="s">
        <v>28</v>
      </c>
      <c r="F20" s="166">
        <f>SUM(F13:F17)</f>
        <v>-8878701.5344557688</v>
      </c>
      <c r="G20" s="166">
        <f>SUM(G13:G17)</f>
        <v>-5942976.9921682859</v>
      </c>
      <c r="H20" s="166">
        <f>SUM(H13:H17)</f>
        <v>-2935724.5422874833</v>
      </c>
    </row>
    <row r="22" spans="1:9">
      <c r="A22" s="36" t="s">
        <v>239</v>
      </c>
      <c r="F22" s="436"/>
      <c r="G22" s="437">
        <f>'Jun 13 CBR Elec Conv '!E20</f>
        <v>0.95399800000000001</v>
      </c>
      <c r="H22" s="437">
        <f>'Jun 13 CBR Gas Conv'!E19</f>
        <v>0.95523800000000003</v>
      </c>
    </row>
    <row r="24" spans="1:9" ht="16.2" thickBot="1">
      <c r="A24" s="538" t="s">
        <v>29</v>
      </c>
      <c r="B24" s="538"/>
      <c r="C24" s="538"/>
      <c r="D24" s="538"/>
      <c r="E24" s="538"/>
      <c r="F24" s="539"/>
      <c r="G24" s="539">
        <f>G20/G22</f>
        <v>-6229548.6910541588</v>
      </c>
      <c r="H24" s="539">
        <f>H20/H22</f>
        <v>-3073291.2031216128</v>
      </c>
      <c r="I24" s="433"/>
    </row>
    <row r="25" spans="1:9" ht="15" thickTop="1"/>
    <row r="26" spans="1:9">
      <c r="G26" s="572"/>
      <c r="H26" s="572"/>
      <c r="I26" s="433"/>
    </row>
  </sheetData>
  <mergeCells count="3">
    <mergeCell ref="A1:H1"/>
    <mergeCell ref="A2:H2"/>
    <mergeCell ref="A3:H3"/>
  </mergeCells>
  <phoneticPr fontId="0" type="noConversion"/>
  <pageMargins left="0.7" right="0.7" top="0.75" bottom="0.75" header="0.3" footer="0.3"/>
  <pageSetup scale="9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9"/>
  <sheetViews>
    <sheetView zoomScale="88" zoomScaleNormal="88" workbookViewId="0">
      <pane xSplit="4" ySplit="8" topLeftCell="E15" activePane="bottomRight" state="frozen"/>
      <selection activeCell="G23" sqref="G23"/>
      <selection pane="topRight" activeCell="G23" sqref="G23"/>
      <selection pane="bottomLeft" activeCell="G23" sqref="G23"/>
      <selection pane="bottomRight" activeCell="M40" sqref="M40"/>
    </sheetView>
  </sheetViews>
  <sheetFormatPr defaultColWidth="9.109375" defaultRowHeight="11.4"/>
  <cols>
    <col min="1" max="2" width="1.6640625" style="242" customWidth="1"/>
    <col min="3" max="3" width="9.109375" style="242"/>
    <col min="4" max="4" width="23.88671875" style="242" customWidth="1"/>
    <col min="5" max="5" width="16.6640625" style="242" customWidth="1"/>
    <col min="6" max="6" width="3.88671875" style="242" bestFit="1" customWidth="1"/>
    <col min="7" max="7" width="16.6640625" style="242" customWidth="1"/>
    <col min="8" max="8" width="0.88671875" style="242" customWidth="1"/>
    <col min="9" max="9" width="16.6640625" style="242" customWidth="1"/>
    <col min="10" max="10" width="0.88671875" style="242" customWidth="1"/>
    <col min="11" max="11" width="7.6640625" style="243" customWidth="1"/>
    <col min="12" max="12" width="0.88671875" style="242" customWidth="1"/>
    <col min="13" max="13" width="16.6640625" style="242" customWidth="1"/>
    <col min="14" max="14" width="0.88671875" style="242" customWidth="1"/>
    <col min="15" max="15" width="16.6640625" style="242" customWidth="1"/>
    <col min="16" max="16" width="0.88671875" style="242" customWidth="1"/>
    <col min="17" max="17" width="7.6640625" style="243" customWidth="1"/>
    <col min="18" max="18" width="2.6640625" style="242" bestFit="1" customWidth="1"/>
    <col min="19" max="19" width="11.5546875" style="243" bestFit="1" customWidth="1"/>
    <col min="20" max="20" width="1.6640625" style="243" customWidth="1"/>
    <col min="21" max="21" width="9.44140625" style="243" customWidth="1"/>
    <col min="22" max="22" width="0.88671875" style="243" customWidth="1"/>
    <col min="23" max="23" width="11.5546875" style="243" bestFit="1" customWidth="1"/>
    <col min="24" max="16384" width="9.109375" style="242"/>
  </cols>
  <sheetData>
    <row r="1" spans="1:23" s="238" customFormat="1" ht="13.8">
      <c r="E1" s="612" t="s">
        <v>41</v>
      </c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S1" s="239"/>
      <c r="T1" s="239"/>
      <c r="U1" s="239"/>
      <c r="V1" s="239"/>
      <c r="W1" s="239"/>
    </row>
    <row r="2" spans="1:23" s="238" customFormat="1" ht="13.8">
      <c r="E2" s="612" t="s">
        <v>81</v>
      </c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S2" s="239"/>
      <c r="T2" s="239"/>
      <c r="U2" s="239"/>
      <c r="V2" s="239"/>
      <c r="W2" s="239"/>
    </row>
    <row r="3" spans="1:23" s="238" customFormat="1" ht="13.8">
      <c r="E3" s="612" t="s">
        <v>290</v>
      </c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S3" s="239"/>
      <c r="T3" s="239"/>
      <c r="U3" s="239"/>
      <c r="V3" s="239"/>
      <c r="W3" s="239"/>
    </row>
    <row r="4" spans="1:23" s="240" customFormat="1" ht="13.2">
      <c r="E4" s="613" t="s">
        <v>55</v>
      </c>
      <c r="F4" s="613"/>
      <c r="G4" s="613"/>
      <c r="H4" s="613"/>
      <c r="I4" s="613"/>
      <c r="J4" s="613"/>
      <c r="K4" s="613"/>
      <c r="L4" s="613"/>
      <c r="M4" s="613"/>
      <c r="N4" s="613"/>
      <c r="O4" s="613"/>
      <c r="P4" s="613"/>
      <c r="Q4" s="613"/>
      <c r="S4" s="241"/>
      <c r="T4" s="241"/>
      <c r="U4" s="241"/>
      <c r="V4" s="241"/>
      <c r="W4" s="241"/>
    </row>
    <row r="5" spans="1:23">
      <c r="A5" s="242" t="s">
        <v>56</v>
      </c>
    </row>
    <row r="6" spans="1:23" s="244" customFormat="1" ht="13.2">
      <c r="A6" s="244" t="s">
        <v>56</v>
      </c>
      <c r="I6" s="614" t="s">
        <v>57</v>
      </c>
      <c r="J6" s="614"/>
      <c r="K6" s="614"/>
      <c r="O6" s="614" t="s">
        <v>197</v>
      </c>
      <c r="P6" s="614"/>
      <c r="Q6" s="614"/>
      <c r="S6" s="611" t="s">
        <v>82</v>
      </c>
      <c r="T6" s="611"/>
      <c r="U6" s="611"/>
      <c r="V6" s="611"/>
      <c r="W6" s="611"/>
    </row>
    <row r="7" spans="1:23" s="244" customFormat="1" ht="13.2">
      <c r="E7" s="245" t="s">
        <v>58</v>
      </c>
      <c r="G7" s="245"/>
      <c r="I7" s="245"/>
      <c r="K7" s="246"/>
      <c r="M7" s="245" t="s">
        <v>58</v>
      </c>
      <c r="O7" s="245"/>
      <c r="Q7" s="246"/>
      <c r="S7" s="246"/>
      <c r="T7" s="247"/>
      <c r="U7" s="246"/>
      <c r="V7" s="247"/>
      <c r="W7" s="246"/>
    </row>
    <row r="8" spans="1:23" s="244" customFormat="1" ht="13.2">
      <c r="A8" s="240" t="s">
        <v>83</v>
      </c>
      <c r="E8" s="248">
        <v>2012</v>
      </c>
      <c r="G8" s="248" t="s">
        <v>60</v>
      </c>
      <c r="I8" s="248" t="s">
        <v>46</v>
      </c>
      <c r="K8" s="249" t="s">
        <v>61</v>
      </c>
      <c r="M8" s="248">
        <v>2011</v>
      </c>
      <c r="O8" s="248" t="s">
        <v>46</v>
      </c>
      <c r="Q8" s="249" t="s">
        <v>61</v>
      </c>
      <c r="S8" s="249">
        <v>2012</v>
      </c>
      <c r="T8" s="247"/>
      <c r="U8" s="249" t="s">
        <v>60</v>
      </c>
      <c r="V8" s="247"/>
      <c r="W8" s="249">
        <v>2011</v>
      </c>
    </row>
    <row r="9" spans="1:23" ht="12">
      <c r="B9" s="250" t="s">
        <v>84</v>
      </c>
    </row>
    <row r="10" spans="1:23">
      <c r="C10" s="242" t="s">
        <v>85</v>
      </c>
      <c r="E10" s="251">
        <v>71674925.769999996</v>
      </c>
      <c r="G10" s="251">
        <v>80757000</v>
      </c>
      <c r="I10" s="251">
        <f>E10-G10</f>
        <v>-9082074.2300000042</v>
      </c>
      <c r="K10" s="252">
        <f>IF(G10=0,"n/a",IF(AND(I10/G10&lt;1,I10/G10&gt;-1),I10/G10,"n/a"))</f>
        <v>-0.11246175848533259</v>
      </c>
      <c r="M10" s="251">
        <v>90015397.849999994</v>
      </c>
      <c r="O10" s="251">
        <f>E10-M10</f>
        <v>-18340472.079999998</v>
      </c>
      <c r="Q10" s="252">
        <f>IF(M10=0,"n/a",IF(AND(O10/M10&lt;1,O10/M10&gt;-1),O10/M10,"n/a"))</f>
        <v>-0.20374816440363042</v>
      </c>
      <c r="S10" s="137">
        <f>IF(E42=0,"n/a",E10/E42)</f>
        <v>1.1420791325885564</v>
      </c>
      <c r="T10" s="253"/>
      <c r="U10" s="137">
        <f>IF(G42=0,"n/a",G10/G42)</f>
        <v>1.2299456281697863</v>
      </c>
      <c r="V10" s="253"/>
      <c r="W10" s="137">
        <f>IF(M42=0,"n/a",M10/M42)</f>
        <v>1.1983201712836122</v>
      </c>
    </row>
    <row r="11" spans="1:23">
      <c r="C11" s="242" t="s">
        <v>86</v>
      </c>
      <c r="E11" s="254">
        <v>24489260.18</v>
      </c>
      <c r="G11" s="254">
        <v>29698000</v>
      </c>
      <c r="I11" s="254">
        <f>E11-G11</f>
        <v>-5208739.82</v>
      </c>
      <c r="K11" s="252">
        <f>IF(G11=0,"n/a",IF(AND(I11/G11&lt;1,I11/G11&gt;-1),I11/G11,"n/a"))</f>
        <v>-0.17539025590948887</v>
      </c>
      <c r="M11" s="254">
        <v>31170256.109999999</v>
      </c>
      <c r="O11" s="254">
        <f>E11-M11</f>
        <v>-6680995.9299999997</v>
      </c>
      <c r="Q11" s="252">
        <f>IF(M11=0,"n/a",IF(AND(O11/M11&lt;1,O11/M11&gt;-1),O11/M11,"n/a"))</f>
        <v>-0.2143388205224471</v>
      </c>
      <c r="S11" s="255">
        <f>IF(E43=0,"n/a",E11/E43)</f>
        <v>1.0128868573560128</v>
      </c>
      <c r="T11" s="253"/>
      <c r="U11" s="255">
        <f>IF(G43=0,"n/a",G11/G43)</f>
        <v>1.0939295712391337</v>
      </c>
      <c r="V11" s="253"/>
      <c r="W11" s="255">
        <f>IF(M43=0,"n/a",M11/M43)</f>
        <v>1.0561850634498726</v>
      </c>
    </row>
    <row r="12" spans="1:23">
      <c r="C12" s="242" t="s">
        <v>87</v>
      </c>
      <c r="E12" s="256">
        <v>2541906.91</v>
      </c>
      <c r="G12" s="256">
        <v>2998000</v>
      </c>
      <c r="I12" s="256">
        <f>E12-G12</f>
        <v>-456093.08999999985</v>
      </c>
      <c r="K12" s="257">
        <f>IF(G12=0,"n/a",IF(AND(I12/G12&lt;1,I12/G12&gt;-1),I12/G12,"n/a"))</f>
        <v>-0.1521324516344229</v>
      </c>
      <c r="M12" s="256">
        <v>3099241.41</v>
      </c>
      <c r="O12" s="256">
        <f>E12-M12</f>
        <v>-557334.5</v>
      </c>
      <c r="Q12" s="257">
        <f>IF(M12=0,"n/a",IF(AND(O12/M12&lt;1,O12/M12&gt;-1),O12/M12,"n/a"))</f>
        <v>-0.17982932797739043</v>
      </c>
      <c r="S12" s="258">
        <f>IF(E44=0,"n/a",E12/E44)</f>
        <v>0.97086399764915499</v>
      </c>
      <c r="T12" s="253"/>
      <c r="U12" s="258">
        <f>IF(G44=0,"n/a",G12/G44)</f>
        <v>1.0016705646508519</v>
      </c>
      <c r="V12" s="253"/>
      <c r="W12" s="258">
        <f>IF(M44=0,"n/a",M12/M44)</f>
        <v>0.98494396045022325</v>
      </c>
    </row>
    <row r="13" spans="1:23" ht="6.9" customHeight="1">
      <c r="E13" s="254"/>
      <c r="G13" s="254"/>
      <c r="I13" s="254"/>
      <c r="K13" s="259"/>
      <c r="M13" s="254"/>
      <c r="O13" s="254"/>
      <c r="Q13" s="259"/>
      <c r="S13" s="253"/>
      <c r="T13" s="253"/>
      <c r="U13" s="253"/>
      <c r="V13" s="253"/>
      <c r="W13" s="253"/>
    </row>
    <row r="14" spans="1:23">
      <c r="C14" s="242" t="s">
        <v>88</v>
      </c>
      <c r="E14" s="254">
        <f>SUM(E10:E12)</f>
        <v>98706092.859999985</v>
      </c>
      <c r="G14" s="254">
        <f>SUM(G10:G12)</f>
        <v>113453000</v>
      </c>
      <c r="I14" s="254">
        <f>E14-G14</f>
        <v>-14746907.140000015</v>
      </c>
      <c r="K14" s="252">
        <f>IF(G14=0,"n/a",IF(AND(I14/G14&lt;1,I14/G14&gt;-1),I14/G14,"n/a"))</f>
        <v>-0.12998252263051674</v>
      </c>
      <c r="M14" s="254">
        <f>SUM(M10:M12)</f>
        <v>124284895.36999999</v>
      </c>
      <c r="O14" s="254">
        <f>E14-M14</f>
        <v>-25578802.510000005</v>
      </c>
      <c r="Q14" s="252">
        <f>IF(M14=0,"n/a",IF(AND(O14/M14&lt;1,O14/M14&gt;-1),O14/M14,"n/a"))</f>
        <v>-0.20580781303996046</v>
      </c>
      <c r="S14" s="255">
        <f>IF(E46=0,"n/a",E14/E46)</f>
        <v>1.1021943958575644</v>
      </c>
      <c r="T14" s="253"/>
      <c r="U14" s="255">
        <f>IF(G46=0,"n/a",G14/G46)</f>
        <v>1.1842693110647182</v>
      </c>
      <c r="V14" s="253"/>
      <c r="W14" s="255">
        <f>IF(M46=0,"n/a",M14/M46)</f>
        <v>1.1531701514313122</v>
      </c>
    </row>
    <row r="15" spans="1:23" ht="6.9" customHeight="1">
      <c r="E15" s="254"/>
      <c r="G15" s="254"/>
      <c r="I15" s="254"/>
      <c r="K15" s="259"/>
      <c r="M15" s="254"/>
      <c r="O15" s="254"/>
      <c r="Q15" s="259"/>
      <c r="S15" s="253"/>
      <c r="T15" s="253"/>
      <c r="U15" s="253"/>
      <c r="V15" s="253"/>
      <c r="W15" s="253"/>
    </row>
    <row r="16" spans="1:23" ht="12">
      <c r="B16" s="250" t="s">
        <v>89</v>
      </c>
      <c r="E16" s="254"/>
      <c r="G16" s="254"/>
      <c r="I16" s="254"/>
      <c r="K16" s="259"/>
      <c r="M16" s="254"/>
      <c r="O16" s="254"/>
      <c r="Q16" s="259"/>
      <c r="S16" s="253"/>
      <c r="T16" s="253"/>
      <c r="U16" s="253"/>
      <c r="V16" s="253"/>
      <c r="W16" s="253"/>
    </row>
    <row r="17" spans="2:23">
      <c r="C17" s="242" t="s">
        <v>90</v>
      </c>
      <c r="E17" s="254">
        <v>2578293.19</v>
      </c>
      <c r="G17" s="254">
        <v>3619000</v>
      </c>
      <c r="I17" s="254">
        <f>E17-G17</f>
        <v>-1040706.81</v>
      </c>
      <c r="K17" s="252">
        <f>IF(G17=0,"n/a",IF(AND(I17/G17&lt;1,I17/G17&gt;-1),I17/G17,"n/a"))</f>
        <v>-0.28756750759878419</v>
      </c>
      <c r="M17" s="254">
        <v>4028700.98</v>
      </c>
      <c r="O17" s="254">
        <f>E17-M17</f>
        <v>-1450407.79</v>
      </c>
      <c r="Q17" s="252">
        <f>IF(M17=0,"n/a",IF(AND(O17/M17&lt;1,O17/M17&gt;-1),O17/M17,"n/a"))</f>
        <v>-0.36001872494393961</v>
      </c>
      <c r="S17" s="255">
        <f>IF(E49=0,"n/a",E17/E49)</f>
        <v>0.6808055895406645</v>
      </c>
      <c r="T17" s="253"/>
      <c r="U17" s="255">
        <f>IF(G49=0,"n/a",G17/G49)</f>
        <v>0.74557066337041611</v>
      </c>
      <c r="V17" s="253"/>
      <c r="W17" s="255">
        <f>IF(M49=0,"n/a",M17/M49)</f>
        <v>0.82234196451644381</v>
      </c>
    </row>
    <row r="18" spans="2:23">
      <c r="C18" s="242" t="s">
        <v>91</v>
      </c>
      <c r="E18" s="256">
        <v>29994.07</v>
      </c>
      <c r="F18" s="260"/>
      <c r="G18" s="256">
        <v>277000</v>
      </c>
      <c r="H18" s="261"/>
      <c r="I18" s="256">
        <f>E18-G18</f>
        <v>-247005.93</v>
      </c>
      <c r="J18" s="260"/>
      <c r="K18" s="257">
        <f>IF(G18=0,"n/a",IF(AND(I18/G18&lt;1,I18/G18&gt;-1),I18/G18,"n/a"))</f>
        <v>-0.89171815884476535</v>
      </c>
      <c r="L18" s="262"/>
      <c r="M18" s="256">
        <v>117627.54</v>
      </c>
      <c r="N18" s="262"/>
      <c r="O18" s="256">
        <f>E18-M18</f>
        <v>-87633.47</v>
      </c>
      <c r="Q18" s="257">
        <f>IF(M18=0,"n/a",IF(AND(O18/M18&lt;1,O18/M18&gt;-1),O18/M18,"n/a"))</f>
        <v>-0.74500809929375389</v>
      </c>
      <c r="S18" s="258">
        <f>IF(E50=0,"n/a",E18/E50)</f>
        <v>0.67536521402164251</v>
      </c>
      <c r="T18" s="253"/>
      <c r="U18" s="258">
        <f>IF(G50=0,"n/a",G18/G50)</f>
        <v>0.87658227848101267</v>
      </c>
      <c r="V18" s="253"/>
      <c r="W18" s="258">
        <f>IF(M50=0,"n/a",M18/M50)</f>
        <v>0.8065464444154935</v>
      </c>
    </row>
    <row r="19" spans="2:23" ht="6.9" customHeight="1">
      <c r="E19" s="254"/>
      <c r="F19" s="263"/>
      <c r="G19" s="254"/>
      <c r="H19" s="263"/>
      <c r="I19" s="254"/>
      <c r="J19" s="263"/>
      <c r="K19" s="259"/>
      <c r="L19" s="263"/>
      <c r="M19" s="254"/>
      <c r="N19" s="263"/>
      <c r="O19" s="254"/>
      <c r="Q19" s="259"/>
      <c r="S19" s="253"/>
      <c r="T19" s="253"/>
      <c r="U19" s="253"/>
      <c r="V19" s="253"/>
      <c r="W19" s="253"/>
    </row>
    <row r="20" spans="2:23">
      <c r="C20" s="242" t="s">
        <v>92</v>
      </c>
      <c r="E20" s="256">
        <f>SUM(E17:E18)</f>
        <v>2608287.2599999998</v>
      </c>
      <c r="F20" s="260"/>
      <c r="G20" s="256">
        <f>SUM(G17:G18)</f>
        <v>3896000</v>
      </c>
      <c r="H20" s="261"/>
      <c r="I20" s="256">
        <f>E20-G20</f>
        <v>-1287712.7400000002</v>
      </c>
      <c r="J20" s="260"/>
      <c r="K20" s="257">
        <f>IF(G20=0,"n/a",IF(AND(I20/G20&lt;1,I20/G20&gt;-1),I20/G20,"n/a"))</f>
        <v>-0.33052175051334709</v>
      </c>
      <c r="L20" s="262"/>
      <c r="M20" s="256">
        <f>SUM(M17:M18)</f>
        <v>4146328.52</v>
      </c>
      <c r="N20" s="262"/>
      <c r="O20" s="256">
        <f>E20-M20</f>
        <v>-1538041.2600000002</v>
      </c>
      <c r="Q20" s="257">
        <f>IF(M20=0,"n/a",IF(AND(O20/M20&lt;1,O20/M20&gt;-1),O20/M20,"n/a"))</f>
        <v>-0.3709405206512677</v>
      </c>
      <c r="S20" s="258">
        <f>IF(E52=0,"n/a",E20/E52)</f>
        <v>0.68074252967303917</v>
      </c>
      <c r="T20" s="253"/>
      <c r="U20" s="258">
        <f>IF(G52=0,"n/a",G20/G52)</f>
        <v>0.75357833655705997</v>
      </c>
      <c r="V20" s="253"/>
      <c r="W20" s="258">
        <f>IF(M52=0,"n/a",M20/M52)</f>
        <v>0.82188533804145536</v>
      </c>
    </row>
    <row r="21" spans="2:23" ht="6.9" customHeight="1">
      <c r="E21" s="254"/>
      <c r="F21" s="263"/>
      <c r="G21" s="254"/>
      <c r="H21" s="263"/>
      <c r="I21" s="254"/>
      <c r="J21" s="263"/>
      <c r="K21" s="259"/>
      <c r="L21" s="263"/>
      <c r="M21" s="254"/>
      <c r="N21" s="263"/>
      <c r="O21" s="254"/>
      <c r="Q21" s="259"/>
      <c r="S21" s="253"/>
      <c r="T21" s="253"/>
      <c r="U21" s="253"/>
      <c r="V21" s="253"/>
      <c r="W21" s="253"/>
    </row>
    <row r="22" spans="2:23">
      <c r="C22" s="242" t="s">
        <v>93</v>
      </c>
      <c r="E22" s="254">
        <f>E14+E20</f>
        <v>101314380.11999999</v>
      </c>
      <c r="F22" s="263"/>
      <c r="G22" s="254">
        <f>G14+G20</f>
        <v>117349000</v>
      </c>
      <c r="H22" s="263"/>
      <c r="I22" s="254">
        <f>E22-G22</f>
        <v>-16034619.88000001</v>
      </c>
      <c r="J22" s="263"/>
      <c r="K22" s="252">
        <f>IF(G22=0,"n/a",IF(AND(I22/G22&lt;1,I22/G22&gt;-1),I22/G22,"n/a"))</f>
        <v>-0.13664044755387783</v>
      </c>
      <c r="L22" s="263"/>
      <c r="M22" s="254">
        <f>M14+M20</f>
        <v>128431223.88999999</v>
      </c>
      <c r="N22" s="263"/>
      <c r="O22" s="254">
        <f>E22-M22</f>
        <v>-27116843.769999996</v>
      </c>
      <c r="Q22" s="252">
        <f>IF(M22=0,"n/a",IF(AND(O22/M22&lt;1,O22/M22&gt;-1),O22/M22,"n/a"))</f>
        <v>-0.21113902794561307</v>
      </c>
      <c r="S22" s="255">
        <f>IF(E54=0,"n/a",E22/E54)</f>
        <v>1.0849025970283099</v>
      </c>
      <c r="T22" s="253"/>
      <c r="U22" s="255">
        <f>IF(G54=0,"n/a",G22/G54)</f>
        <v>1.1622164999504803</v>
      </c>
      <c r="V22" s="253"/>
      <c r="W22" s="255">
        <f>IF(M54=0,"n/a",M22/M54)</f>
        <v>1.1383565150607926</v>
      </c>
    </row>
    <row r="23" spans="2:23" ht="6.9" customHeight="1">
      <c r="E23" s="254"/>
      <c r="F23" s="263"/>
      <c r="G23" s="254"/>
      <c r="H23" s="263"/>
      <c r="I23" s="254"/>
      <c r="J23" s="263"/>
      <c r="K23" s="259"/>
      <c r="L23" s="263"/>
      <c r="M23" s="254"/>
      <c r="N23" s="263"/>
      <c r="O23" s="254"/>
      <c r="Q23" s="259"/>
      <c r="S23" s="253"/>
      <c r="T23" s="253"/>
      <c r="U23" s="253"/>
      <c r="V23" s="253"/>
      <c r="W23" s="253"/>
    </row>
    <row r="24" spans="2:23" ht="12">
      <c r="B24" s="250" t="s">
        <v>94</v>
      </c>
      <c r="E24" s="254"/>
      <c r="F24" s="263"/>
      <c r="G24" s="254"/>
      <c r="H24" s="263"/>
      <c r="I24" s="254"/>
      <c r="J24" s="263"/>
      <c r="K24" s="259"/>
      <c r="L24" s="263"/>
      <c r="M24" s="254"/>
      <c r="N24" s="263"/>
      <c r="O24" s="254"/>
      <c r="Q24" s="259"/>
      <c r="S24" s="253"/>
      <c r="T24" s="253"/>
      <c r="U24" s="253"/>
      <c r="V24" s="253"/>
      <c r="W24" s="253"/>
    </row>
    <row r="25" spans="2:23">
      <c r="C25" s="242" t="s">
        <v>95</v>
      </c>
      <c r="E25" s="254">
        <v>407999.77</v>
      </c>
      <c r="F25" s="263"/>
      <c r="G25" s="254">
        <v>377000</v>
      </c>
      <c r="H25" s="263"/>
      <c r="I25" s="254">
        <f>E25-G25</f>
        <v>30999.770000000019</v>
      </c>
      <c r="J25" s="263"/>
      <c r="K25" s="252">
        <f>IF(G25=0,"n/a",IF(AND(I25/G25&lt;1,I25/G25&gt;-1),I25/G25,"n/a"))</f>
        <v>8.2227506631299782E-2</v>
      </c>
      <c r="L25" s="263"/>
      <c r="M25" s="254">
        <v>355080.68</v>
      </c>
      <c r="N25" s="263"/>
      <c r="O25" s="254">
        <f>E25-M25</f>
        <v>52919.090000000026</v>
      </c>
      <c r="Q25" s="252">
        <f>IF(M25=0,"n/a",IF(AND(O25/M25&lt;1,O25/M25&gt;-1),O25/M25,"n/a"))</f>
        <v>0.14903398855719222</v>
      </c>
      <c r="S25" s="255">
        <f>IF(E57=0,"n/a",E25/E57)</f>
        <v>9.4613083023657216E-2</v>
      </c>
      <c r="T25" s="253"/>
      <c r="U25" s="255">
        <f>IF(G57=0,"n/a",G25/G57)</f>
        <v>8.2748024582967511E-2</v>
      </c>
      <c r="V25" s="253"/>
      <c r="W25" s="255">
        <f>IF(M57=0,"n/a",M25/M57)</f>
        <v>8.3820407307667613E-2</v>
      </c>
    </row>
    <row r="26" spans="2:23">
      <c r="C26" s="242" t="s">
        <v>96</v>
      </c>
      <c r="E26" s="256">
        <v>922584.19</v>
      </c>
      <c r="F26" s="260"/>
      <c r="G26" s="256">
        <v>923000</v>
      </c>
      <c r="H26" s="261"/>
      <c r="I26" s="256">
        <f>E26-G26</f>
        <v>-415.81000000005588</v>
      </c>
      <c r="J26" s="260"/>
      <c r="K26" s="257">
        <f>IF(G26=0,"n/a",IF(AND(I26/G26&lt;1,I26/G26&gt;-1),I26/G26,"n/a"))</f>
        <v>-4.5049837486463258E-4</v>
      </c>
      <c r="L26" s="262"/>
      <c r="M26" s="256">
        <v>787190.7</v>
      </c>
      <c r="N26" s="262"/>
      <c r="O26" s="256">
        <f>E26-M26</f>
        <v>135393.49</v>
      </c>
      <c r="Q26" s="257">
        <f>IF(M26=0,"n/a",IF(AND(O26/M26&lt;1,O26/M26&gt;-1),O26/M26,"n/a"))</f>
        <v>0.17199579466576523</v>
      </c>
      <c r="S26" s="258">
        <f>IF(E58=0,"n/a",E26/E58)</f>
        <v>6.1044566602045575E-2</v>
      </c>
      <c r="T26" s="253"/>
      <c r="U26" s="258">
        <f>IF(G58=0,"n/a",G26/G58)</f>
        <v>6.2508465393471491E-2</v>
      </c>
      <c r="V26" s="253"/>
      <c r="W26" s="258">
        <f>IF(M58=0,"n/a",M26/M58)</f>
        <v>4.8404594137256313E-2</v>
      </c>
    </row>
    <row r="27" spans="2:23" ht="6.9" customHeight="1">
      <c r="E27" s="254"/>
      <c r="F27" s="263"/>
      <c r="G27" s="254"/>
      <c r="H27" s="263"/>
      <c r="I27" s="254"/>
      <c r="J27" s="263"/>
      <c r="K27" s="259"/>
      <c r="L27" s="263"/>
      <c r="M27" s="254"/>
      <c r="N27" s="263"/>
      <c r="O27" s="254"/>
      <c r="Q27" s="259"/>
      <c r="S27" s="253"/>
      <c r="T27" s="253"/>
      <c r="U27" s="253"/>
      <c r="V27" s="253"/>
      <c r="W27" s="253"/>
    </row>
    <row r="28" spans="2:23">
      <c r="C28" s="242" t="s">
        <v>97</v>
      </c>
      <c r="E28" s="256">
        <f>SUM(E25:E26)</f>
        <v>1330583.96</v>
      </c>
      <c r="F28" s="260"/>
      <c r="G28" s="256">
        <f>SUM(G25:G26)</f>
        <v>1300000</v>
      </c>
      <c r="H28" s="261"/>
      <c r="I28" s="256">
        <f>E28-G28</f>
        <v>30583.959999999963</v>
      </c>
      <c r="J28" s="260"/>
      <c r="K28" s="257">
        <f>IF(G28=0,"n/a",IF(AND(I28/G28&lt;1,I28/G28&gt;-1),I28/G28,"n/a"))</f>
        <v>2.3526123076923047E-2</v>
      </c>
      <c r="L28" s="262"/>
      <c r="M28" s="256">
        <f>SUM(M25:M26)</f>
        <v>1142271.3799999999</v>
      </c>
      <c r="N28" s="262"/>
      <c r="O28" s="256">
        <f>E28-M28</f>
        <v>188312.58000000007</v>
      </c>
      <c r="Q28" s="257">
        <f>IF(M28=0,"n/a",IF(AND(O28/M28&lt;1,O28/M28&gt;-1),O28/M28,"n/a"))</f>
        <v>0.164858004233635</v>
      </c>
      <c r="S28" s="258">
        <f>IF(E60=0,"n/a",E28/E60)</f>
        <v>6.8496461566737207E-2</v>
      </c>
      <c r="T28" s="253"/>
      <c r="U28" s="258">
        <f>IF(G60=0,"n/a",G28/G60)</f>
        <v>6.7280819790911911E-2</v>
      </c>
      <c r="V28" s="253"/>
      <c r="W28" s="258">
        <f>IF(M60=0,"n/a",M28/M60)</f>
        <v>5.5723450023135342E-2</v>
      </c>
    </row>
    <row r="29" spans="2:23" ht="6.9" customHeight="1">
      <c r="E29" s="254"/>
      <c r="F29" s="263"/>
      <c r="G29" s="254"/>
      <c r="H29" s="263"/>
      <c r="I29" s="254"/>
      <c r="J29" s="263"/>
      <c r="K29" s="259"/>
      <c r="L29" s="263"/>
      <c r="M29" s="254"/>
      <c r="N29" s="263"/>
      <c r="O29" s="254"/>
      <c r="Q29" s="259"/>
      <c r="S29" s="253"/>
      <c r="T29" s="253"/>
      <c r="U29" s="253"/>
      <c r="V29" s="253"/>
      <c r="W29" s="253"/>
    </row>
    <row r="30" spans="2:23">
      <c r="C30" s="242" t="s">
        <v>98</v>
      </c>
      <c r="E30" s="254">
        <f>E22+E28</f>
        <v>102644964.07999998</v>
      </c>
      <c r="F30" s="263"/>
      <c r="G30" s="254">
        <f>G22+G28</f>
        <v>118649000</v>
      </c>
      <c r="H30" s="263"/>
      <c r="I30" s="254">
        <f>E30-G30</f>
        <v>-16004035.920000017</v>
      </c>
      <c r="J30" s="263"/>
      <c r="K30" s="252">
        <f>IF(G30=0,"n/a",IF(AND(I30/G30&lt;1,I30/G30&gt;-1),I30/G30,"n/a"))</f>
        <v>-0.13488555251203144</v>
      </c>
      <c r="L30" s="263"/>
      <c r="M30" s="254">
        <f>M22+M28</f>
        <v>129573495.26999998</v>
      </c>
      <c r="N30" s="263"/>
      <c r="O30" s="254">
        <f>E30-M30</f>
        <v>-26928531.189999998</v>
      </c>
      <c r="Q30" s="252">
        <f>IF(M30=0,"n/a",IF(AND(O30/M30&lt;1,O30/M30&gt;-1),O30/M30,"n/a"))</f>
        <v>-0.20782437900503817</v>
      </c>
      <c r="S30" s="137">
        <f>IF(E62=0,"n/a",E30/E62)</f>
        <v>0.9098821046873723</v>
      </c>
      <c r="T30" s="253"/>
      <c r="U30" s="137">
        <f>IF(G62=0,"n/a",G30/G62)</f>
        <v>0.98634156884913382</v>
      </c>
      <c r="V30" s="253"/>
      <c r="W30" s="137">
        <f>IF(M62=0,"n/a",M30/M62)</f>
        <v>0.97189437303039072</v>
      </c>
    </row>
    <row r="31" spans="2:23" ht="6.9" customHeight="1">
      <c r="E31" s="254"/>
      <c r="F31" s="263"/>
      <c r="G31" s="254"/>
      <c r="H31" s="263"/>
      <c r="I31" s="254"/>
      <c r="J31" s="263"/>
      <c r="K31" s="259"/>
      <c r="L31" s="263"/>
      <c r="M31" s="254"/>
      <c r="N31" s="263"/>
      <c r="O31" s="254"/>
      <c r="Q31" s="259"/>
      <c r="S31" s="264"/>
      <c r="T31" s="264"/>
      <c r="U31" s="264"/>
      <c r="V31" s="264"/>
      <c r="W31" s="264"/>
    </row>
    <row r="32" spans="2:23" ht="12">
      <c r="B32" s="250" t="s">
        <v>99</v>
      </c>
      <c r="E32" s="256">
        <v>1137965.02</v>
      </c>
      <c r="F32" s="260"/>
      <c r="G32" s="256">
        <v>1299000</v>
      </c>
      <c r="H32" s="261"/>
      <c r="I32" s="256">
        <f>E32-G32</f>
        <v>-161034.97999999998</v>
      </c>
      <c r="J32" s="260"/>
      <c r="K32" s="257">
        <f>IF(G32=0,"n/a",IF(AND(I32/G32&lt;1,I32/G32&gt;-1),I32/G32,"n/a"))</f>
        <v>-0.12396842186297151</v>
      </c>
      <c r="L32" s="262"/>
      <c r="M32" s="256">
        <v>1087817.6200000001</v>
      </c>
      <c r="N32" s="262"/>
      <c r="O32" s="256">
        <f>E32-M32</f>
        <v>50147.399999999907</v>
      </c>
      <c r="Q32" s="257">
        <f>IF(M32=0,"n/a",IF(AND(O32/M32&lt;1,O32/M32&gt;-1),O32/M32,"n/a"))</f>
        <v>4.6099087823195863E-2</v>
      </c>
    </row>
    <row r="33" spans="1:24" ht="6.9" customHeight="1">
      <c r="E33" s="254"/>
      <c r="F33" s="263"/>
      <c r="G33" s="254"/>
      <c r="H33" s="263"/>
      <c r="I33" s="254"/>
      <c r="J33" s="263"/>
      <c r="K33" s="265"/>
      <c r="L33" s="263"/>
      <c r="M33" s="254"/>
      <c r="N33" s="263"/>
      <c r="O33" s="254"/>
      <c r="Q33" s="265"/>
      <c r="S33" s="264"/>
      <c r="T33" s="264"/>
      <c r="U33" s="264"/>
      <c r="V33" s="264"/>
      <c r="W33" s="264"/>
    </row>
    <row r="34" spans="1:24" ht="12" thickBot="1">
      <c r="C34" s="242" t="s">
        <v>100</v>
      </c>
      <c r="E34" s="266">
        <f>E30+E32</f>
        <v>103782929.09999998</v>
      </c>
      <c r="F34" s="263"/>
      <c r="G34" s="266">
        <f>G30+G32</f>
        <v>119948000</v>
      </c>
      <c r="H34" s="263"/>
      <c r="I34" s="266">
        <f>E34-G34</f>
        <v>-16165070.900000021</v>
      </c>
      <c r="J34" s="263"/>
      <c r="K34" s="267">
        <f>IF(G34=0,"n/a",IF(AND(I34/G34&lt;1,I34/G34&gt;-1),I34/G34,"n/a"))</f>
        <v>-0.13476732334011424</v>
      </c>
      <c r="L34" s="263"/>
      <c r="M34" s="266">
        <f>M30+M32</f>
        <v>130661312.88999999</v>
      </c>
      <c r="N34" s="263"/>
      <c r="O34" s="266">
        <f>E34-M34</f>
        <v>-26878383.790000007</v>
      </c>
      <c r="Q34" s="267">
        <f>IF(M34=0,"n/a",IF(AND(O34/M34&lt;1,O34/M34&gt;-1),O34/M34,"n/a"))</f>
        <v>-0.20571034528505119</v>
      </c>
    </row>
    <row r="35" spans="1:24" ht="12.6" thickTop="1">
      <c r="E35" s="268"/>
      <c r="F35" s="263"/>
      <c r="G35" s="268"/>
      <c r="I35" s="268"/>
      <c r="M35" s="268"/>
      <c r="O35" s="268"/>
      <c r="R35" s="293"/>
      <c r="S35" s="294"/>
      <c r="T35" s="294"/>
      <c r="U35" s="295" t="s">
        <v>343</v>
      </c>
      <c r="V35" s="294"/>
      <c r="W35" s="296"/>
    </row>
    <row r="36" spans="1:24" ht="12">
      <c r="C36" s="242" t="s">
        <v>101</v>
      </c>
      <c r="E36" s="251">
        <v>2538088.8199999998</v>
      </c>
      <c r="F36" s="251"/>
      <c r="G36" s="251">
        <v>2223000</v>
      </c>
      <c r="I36" s="268"/>
      <c r="M36" s="251">
        <v>2955497.47</v>
      </c>
      <c r="O36" s="268"/>
      <c r="R36" s="297"/>
      <c r="S36" s="298"/>
      <c r="T36" s="298"/>
      <c r="U36" s="299" t="s">
        <v>194</v>
      </c>
      <c r="V36" s="298"/>
      <c r="W36" s="300"/>
    </row>
    <row r="37" spans="1:24" ht="14.4">
      <c r="C37" s="242" t="s">
        <v>78</v>
      </c>
      <c r="E37" s="254">
        <v>511227.24</v>
      </c>
      <c r="F37" s="269"/>
      <c r="G37" s="254">
        <v>448000</v>
      </c>
      <c r="I37" s="268"/>
      <c r="M37" s="254">
        <v>451938.63</v>
      </c>
      <c r="O37" s="268"/>
      <c r="R37" s="297"/>
      <c r="S37" s="298"/>
      <c r="T37" s="298"/>
      <c r="U37" s="301" t="s">
        <v>195</v>
      </c>
      <c r="V37" s="298"/>
      <c r="W37" s="300"/>
    </row>
    <row r="38" spans="1:24" ht="14.4">
      <c r="C38" s="243" t="s">
        <v>102</v>
      </c>
      <c r="D38" s="243"/>
      <c r="E38" s="429">
        <v>-318309.90000000002</v>
      </c>
      <c r="F38" s="292" t="s">
        <v>242</v>
      </c>
      <c r="G38" s="254">
        <v>-316367.07799999998</v>
      </c>
      <c r="I38" s="268"/>
      <c r="M38" s="254">
        <v>-379230.68</v>
      </c>
      <c r="O38" s="268"/>
      <c r="R38" s="297" t="s">
        <v>242</v>
      </c>
      <c r="S38" s="491">
        <f>E38</f>
        <v>-318309.90000000002</v>
      </c>
      <c r="T38" s="479" t="s">
        <v>196</v>
      </c>
      <c r="U38" s="480">
        <f>'2009GRC Gas Conv Factor'!E19</f>
        <v>0.95675600000000005</v>
      </c>
      <c r="V38" s="479" t="s">
        <v>202</v>
      </c>
      <c r="W38" s="492">
        <f>S38*U38</f>
        <v>-304544.90668440005</v>
      </c>
      <c r="X38" s="472" t="s">
        <v>303</v>
      </c>
    </row>
    <row r="39" spans="1:24" ht="12" thickBot="1">
      <c r="E39" s="270"/>
      <c r="R39" s="493"/>
      <c r="S39" s="494"/>
      <c r="T39" s="494"/>
      <c r="U39" s="494"/>
      <c r="V39" s="494"/>
      <c r="W39" s="495"/>
    </row>
    <row r="40" spans="1:24" ht="13.2">
      <c r="A40" s="240" t="s">
        <v>103</v>
      </c>
      <c r="E40" s="270"/>
    </row>
    <row r="41" spans="1:24" ht="12">
      <c r="B41" s="250" t="s">
        <v>104</v>
      </c>
      <c r="E41" s="270"/>
    </row>
    <row r="42" spans="1:24">
      <c r="C42" s="242" t="s">
        <v>85</v>
      </c>
      <c r="E42" s="271">
        <v>62758283.314000003</v>
      </c>
      <c r="G42" s="271">
        <v>65659000</v>
      </c>
      <c r="H42" s="272"/>
      <c r="I42" s="271">
        <f>E42-G42</f>
        <v>-2900716.685999997</v>
      </c>
      <c r="K42" s="252">
        <f>IF(G42=0,"n/a",IF(AND(I42/G42&lt;1,I42/G42&gt;-1),I42/G42,"n/a"))</f>
        <v>-4.4178508445148375E-2</v>
      </c>
      <c r="M42" s="271">
        <v>75117986</v>
      </c>
      <c r="N42" s="272"/>
      <c r="O42" s="271">
        <f>E42-M42</f>
        <v>-12359702.685999997</v>
      </c>
      <c r="Q42" s="252">
        <f>IF(M42=0,"n/a",IF(AND(O42/M42&lt;1,O42/M42&gt;-1),O42/M42,"n/a"))</f>
        <v>-0.16453719467398922</v>
      </c>
    </row>
    <row r="43" spans="1:24">
      <c r="C43" s="242" t="s">
        <v>86</v>
      </c>
      <c r="E43" s="271">
        <v>24177685.791999999</v>
      </c>
      <c r="G43" s="271">
        <v>27148000</v>
      </c>
      <c r="H43" s="272"/>
      <c r="I43" s="271">
        <f>E43-G43</f>
        <v>-2970314.2080000006</v>
      </c>
      <c r="K43" s="252">
        <f>IF(G43=0,"n/a",IF(AND(I43/G43&lt;1,I43/G43&gt;-1),I43/G43,"n/a"))</f>
        <v>-0.10941189804037132</v>
      </c>
      <c r="M43" s="271">
        <v>29512116</v>
      </c>
      <c r="N43" s="272"/>
      <c r="O43" s="271">
        <f>E43-M43</f>
        <v>-5334430.2080000006</v>
      </c>
      <c r="Q43" s="252">
        <f>IF(M43=0,"n/a",IF(AND(O43/M43&lt;1,O43/M43&gt;-1),O43/M43,"n/a"))</f>
        <v>-0.18075390487079954</v>
      </c>
    </row>
    <row r="44" spans="1:24">
      <c r="C44" s="242" t="s">
        <v>87</v>
      </c>
      <c r="E44" s="273">
        <v>2618190.5150000001</v>
      </c>
      <c r="G44" s="273">
        <v>2993000</v>
      </c>
      <c r="H44" s="272"/>
      <c r="I44" s="273">
        <f>E44-G44</f>
        <v>-374809.48499999987</v>
      </c>
      <c r="K44" s="257">
        <f>IF(G44=0,"n/a",IF(AND(I44/G44&lt;1,I44/G44&gt;-1),I44/G44,"n/a"))</f>
        <v>-0.12522869528900765</v>
      </c>
      <c r="M44" s="273">
        <v>3146617</v>
      </c>
      <c r="N44" s="272"/>
      <c r="O44" s="273">
        <f>E44-M44</f>
        <v>-528426.48499999987</v>
      </c>
      <c r="Q44" s="257">
        <f>IF(M44=0,"n/a",IF(AND(O44/M44&lt;1,O44/M44&gt;-1),O44/M44,"n/a"))</f>
        <v>-0.16793479632252667</v>
      </c>
    </row>
    <row r="45" spans="1:24" ht="6.9" customHeight="1">
      <c r="E45" s="271"/>
      <c r="G45" s="271"/>
      <c r="I45" s="271"/>
      <c r="K45" s="259"/>
      <c r="M45" s="271"/>
      <c r="O45" s="271"/>
      <c r="Q45" s="259"/>
      <c r="S45" s="264"/>
      <c r="T45" s="264"/>
      <c r="U45" s="264"/>
      <c r="V45" s="264"/>
      <c r="W45" s="264"/>
    </row>
    <row r="46" spans="1:24">
      <c r="C46" s="242" t="s">
        <v>88</v>
      </c>
      <c r="E46" s="271">
        <f>SUM(E42:E44)</f>
        <v>89554159.621000007</v>
      </c>
      <c r="G46" s="271">
        <f>SUM(G42:G44)</f>
        <v>95800000</v>
      </c>
      <c r="H46" s="272"/>
      <c r="I46" s="271">
        <f>E46-G46</f>
        <v>-6245840.3789999932</v>
      </c>
      <c r="K46" s="252">
        <f>IF(G46=0,"n/a",IF(AND(I46/G46&lt;1,I46/G46&gt;-1),I46/G46,"n/a"))</f>
        <v>-6.519666366388302E-2</v>
      </c>
      <c r="M46" s="271">
        <f>SUM(M42:M44)</f>
        <v>107776719</v>
      </c>
      <c r="N46" s="272"/>
      <c r="O46" s="271">
        <f>E46-M46</f>
        <v>-18222559.378999993</v>
      </c>
      <c r="Q46" s="252">
        <f>IF(M46=0,"n/a",IF(AND(O46/M46&lt;1,O46/M46&gt;-1),O46/M46,"n/a"))</f>
        <v>-0.16907695417040849</v>
      </c>
    </row>
    <row r="47" spans="1:24" ht="6.9" customHeight="1">
      <c r="E47" s="271"/>
      <c r="G47" s="271"/>
      <c r="I47" s="271"/>
      <c r="K47" s="259"/>
      <c r="M47" s="271"/>
      <c r="O47" s="271"/>
      <c r="Q47" s="259"/>
      <c r="S47" s="264"/>
      <c r="T47" s="264"/>
      <c r="U47" s="264"/>
      <c r="V47" s="264"/>
      <c r="W47" s="264"/>
    </row>
    <row r="48" spans="1:24" ht="12">
      <c r="B48" s="250" t="s">
        <v>105</v>
      </c>
      <c r="E48" s="271"/>
      <c r="G48" s="271"/>
      <c r="H48" s="272"/>
      <c r="I48" s="271"/>
      <c r="K48" s="259"/>
      <c r="M48" s="271"/>
      <c r="N48" s="272"/>
      <c r="O48" s="271"/>
      <c r="Q48" s="259"/>
    </row>
    <row r="49" spans="2:23">
      <c r="C49" s="242" t="s">
        <v>90</v>
      </c>
      <c r="E49" s="271">
        <v>3787121.0660000001</v>
      </c>
      <c r="G49" s="271">
        <v>4854000</v>
      </c>
      <c r="H49" s="272"/>
      <c r="I49" s="271">
        <f>E49-G49</f>
        <v>-1066878.9339999999</v>
      </c>
      <c r="K49" s="252">
        <f>IF(G49=0,"n/a",IF(AND(I49/G49&lt;1,I49/G49&gt;-1),I49/G49,"n/a"))</f>
        <v>-0.21979376473011947</v>
      </c>
      <c r="M49" s="271">
        <v>4899058</v>
      </c>
      <c r="N49" s="272"/>
      <c r="O49" s="271">
        <f t="shared" ref="O49:O54" si="0">E49-M49</f>
        <v>-1111936.9339999999</v>
      </c>
      <c r="Q49" s="252">
        <f>IF(M49=0,"n/a",IF(AND(O49/M49&lt;1,O49/M49&gt;-1),O49/M49,"n/a"))</f>
        <v>-0.22696953863375366</v>
      </c>
    </row>
    <row r="50" spans="2:23">
      <c r="C50" s="242" t="s">
        <v>91</v>
      </c>
      <c r="E50" s="273">
        <v>44411.63</v>
      </c>
      <c r="G50" s="273">
        <v>316000</v>
      </c>
      <c r="H50" s="272"/>
      <c r="I50" s="273">
        <f>E50-G50</f>
        <v>-271588.37</v>
      </c>
      <c r="K50" s="257">
        <f>IF(G50=0,"n/a",IF(AND(I50/G50&lt;1,I50/G50&gt;-1),I50/G50,"n/a"))</f>
        <v>-0.85945686708860758</v>
      </c>
      <c r="M50" s="273">
        <v>145841</v>
      </c>
      <c r="N50" s="272"/>
      <c r="O50" s="273">
        <f t="shared" si="0"/>
        <v>-101429.37</v>
      </c>
      <c r="Q50" s="257">
        <f>IF(M50=0,"n/a",IF(AND(O50/M50&lt;1,O50/M50&gt;-1),O50/M50,"n/a"))</f>
        <v>-0.69547911766924253</v>
      </c>
    </row>
    <row r="51" spans="2:23" ht="6.9" customHeight="1">
      <c r="E51" s="271"/>
      <c r="G51" s="271"/>
      <c r="I51" s="271"/>
      <c r="K51" s="259"/>
      <c r="M51" s="271"/>
      <c r="O51" s="271"/>
      <c r="Q51" s="259"/>
      <c r="S51" s="264"/>
      <c r="T51" s="264"/>
      <c r="U51" s="264"/>
      <c r="V51" s="264"/>
      <c r="W51" s="264"/>
    </row>
    <row r="52" spans="2:23">
      <c r="C52" s="242" t="s">
        <v>92</v>
      </c>
      <c r="E52" s="273">
        <f>SUM(E49:E50)</f>
        <v>3831532.696</v>
      </c>
      <c r="G52" s="273">
        <f>SUM(G49:G50)</f>
        <v>5170000</v>
      </c>
      <c r="H52" s="272"/>
      <c r="I52" s="273">
        <f>E52-G52</f>
        <v>-1338467.304</v>
      </c>
      <c r="K52" s="257">
        <f>IF(G52=0,"n/a",IF(AND(I52/G52&lt;1,I52/G52&gt;-1),I52/G52,"n/a"))</f>
        <v>-0.25889116131528045</v>
      </c>
      <c r="M52" s="273">
        <f>SUM(M49:M50)</f>
        <v>5044899</v>
      </c>
      <c r="N52" s="272"/>
      <c r="O52" s="273">
        <f t="shared" si="0"/>
        <v>-1213366.304</v>
      </c>
      <c r="Q52" s="257">
        <f>IF(M52=0,"n/a",IF(AND(O52/M52&lt;1,O52/M52&gt;-1),O52/M52,"n/a"))</f>
        <v>-0.24051349769341268</v>
      </c>
    </row>
    <row r="53" spans="2:23" ht="6.9" customHeight="1">
      <c r="E53" s="271"/>
      <c r="G53" s="271"/>
      <c r="I53" s="271"/>
      <c r="K53" s="259"/>
      <c r="M53" s="271"/>
      <c r="O53" s="271"/>
      <c r="Q53" s="259"/>
      <c r="S53" s="264"/>
      <c r="T53" s="264"/>
      <c r="U53" s="264"/>
      <c r="V53" s="264"/>
      <c r="W53" s="264"/>
    </row>
    <row r="54" spans="2:23">
      <c r="C54" s="242" t="s">
        <v>106</v>
      </c>
      <c r="E54" s="271">
        <f>E46+E52</f>
        <v>93385692.317000002</v>
      </c>
      <c r="G54" s="271">
        <f>G46+G52</f>
        <v>100970000</v>
      </c>
      <c r="H54" s="272"/>
      <c r="I54" s="271">
        <f>E54-G54</f>
        <v>-7584307.6829999983</v>
      </c>
      <c r="K54" s="252">
        <f>IF(G54=0,"n/a",IF(AND(I54/G54&lt;1,I54/G54&gt;-1),I54/G54,"n/a"))</f>
        <v>-7.511446650490243E-2</v>
      </c>
      <c r="M54" s="271">
        <f>M46+M52</f>
        <v>112821618</v>
      </c>
      <c r="N54" s="272"/>
      <c r="O54" s="271">
        <f t="shared" si="0"/>
        <v>-19435925.682999998</v>
      </c>
      <c r="Q54" s="252">
        <f>IF(M54=0,"n/a",IF(AND(O54/M54&lt;1,O54/M54&gt;-1),O54/M54,"n/a"))</f>
        <v>-0.17227129009087599</v>
      </c>
    </row>
    <row r="55" spans="2:23" ht="6.9" customHeight="1">
      <c r="E55" s="271"/>
      <c r="G55" s="271"/>
      <c r="I55" s="271"/>
      <c r="K55" s="259"/>
      <c r="M55" s="271"/>
      <c r="O55" s="271"/>
      <c r="Q55" s="259"/>
      <c r="S55" s="264"/>
      <c r="T55" s="264"/>
      <c r="U55" s="264"/>
      <c r="V55" s="264"/>
      <c r="W55" s="264"/>
    </row>
    <row r="56" spans="2:23" ht="12">
      <c r="B56" s="250" t="s">
        <v>107</v>
      </c>
      <c r="E56" s="271"/>
      <c r="G56" s="271"/>
      <c r="H56" s="272"/>
      <c r="I56" s="271"/>
      <c r="K56" s="259"/>
      <c r="M56" s="271"/>
      <c r="N56" s="272"/>
      <c r="O56" s="271"/>
      <c r="Q56" s="259"/>
    </row>
    <row r="57" spans="2:23">
      <c r="C57" s="242" t="s">
        <v>95</v>
      </c>
      <c r="E57" s="271">
        <v>4312297.591</v>
      </c>
      <c r="G57" s="271">
        <v>4556000</v>
      </c>
      <c r="H57" s="272"/>
      <c r="I57" s="271">
        <f>E57-G57</f>
        <v>-243702.40899999999</v>
      </c>
      <c r="K57" s="252">
        <f>IF(G57=0,"n/a",IF(AND(I57/G57&lt;1,I57/G57&gt;-1),I57/G57,"n/a"))</f>
        <v>-5.349043217734855E-2</v>
      </c>
      <c r="M57" s="271">
        <v>4236208</v>
      </c>
      <c r="N57" s="272"/>
      <c r="O57" s="271">
        <f t="shared" ref="O57:O62" si="1">E57-M57</f>
        <v>76089.591000000015</v>
      </c>
      <c r="Q57" s="252">
        <f>IF(M57=0,"n/a",IF(AND(O57/M57&lt;1,O57/M57&gt;-1),O57/M57,"n/a"))</f>
        <v>1.7961722134512758E-2</v>
      </c>
    </row>
    <row r="58" spans="2:23">
      <c r="C58" s="242" t="s">
        <v>96</v>
      </c>
      <c r="E58" s="273">
        <v>15113289.214</v>
      </c>
      <c r="G58" s="273">
        <v>14766000</v>
      </c>
      <c r="H58" s="272"/>
      <c r="I58" s="273">
        <f>E58-G58</f>
        <v>347289.21399999969</v>
      </c>
      <c r="K58" s="257">
        <f>IF(G58=0,"n/a",IF(AND(I58/G58&lt;1,I58/G58&gt;-1),I58/G58,"n/a"))</f>
        <v>2.3519518759311912E-2</v>
      </c>
      <c r="M58" s="273">
        <v>16262727</v>
      </c>
      <c r="N58" s="272"/>
      <c r="O58" s="273">
        <f t="shared" si="1"/>
        <v>-1149437.7860000003</v>
      </c>
      <c r="Q58" s="257">
        <f>IF(M58=0,"n/a",IF(AND(O58/M58&lt;1,O58/M58&gt;-1),O58/M58,"n/a"))</f>
        <v>-7.0679276974888669E-2</v>
      </c>
    </row>
    <row r="59" spans="2:23" ht="6.9" customHeight="1">
      <c r="E59" s="271"/>
      <c r="G59" s="271"/>
      <c r="I59" s="271"/>
      <c r="K59" s="259"/>
      <c r="M59" s="271"/>
      <c r="O59" s="271"/>
      <c r="Q59" s="259"/>
      <c r="S59" s="264"/>
      <c r="T59" s="264"/>
      <c r="U59" s="264"/>
      <c r="V59" s="264"/>
      <c r="W59" s="264"/>
    </row>
    <row r="60" spans="2:23">
      <c r="C60" s="242" t="s">
        <v>97</v>
      </c>
      <c r="E60" s="273">
        <f>SUM(E57:E58)</f>
        <v>19425586.805</v>
      </c>
      <c r="G60" s="273">
        <f>SUM(G57:G58)</f>
        <v>19322000</v>
      </c>
      <c r="H60" s="272"/>
      <c r="I60" s="273">
        <f>E60-G60</f>
        <v>103586.8049999997</v>
      </c>
      <c r="K60" s="257">
        <f>IF(G60=0,"n/a",IF(AND(I60/G60&lt;1,I60/G60&gt;-1),I60/G60,"n/a"))</f>
        <v>5.361080892247164E-3</v>
      </c>
      <c r="M60" s="273">
        <f>SUM(M57:M58)</f>
        <v>20498935</v>
      </c>
      <c r="N60" s="272"/>
      <c r="O60" s="273">
        <f t="shared" si="1"/>
        <v>-1073348.1950000003</v>
      </c>
      <c r="Q60" s="257">
        <f>IF(M60=0,"n/a",IF(AND(O60/M60&lt;1,O60/M60&gt;-1),O60/M60,"n/a"))</f>
        <v>-5.236116876315771E-2</v>
      </c>
    </row>
    <row r="61" spans="2:23" ht="6.9" customHeight="1">
      <c r="E61" s="271"/>
      <c r="G61" s="271"/>
      <c r="I61" s="271"/>
      <c r="K61" s="259"/>
      <c r="M61" s="271"/>
      <c r="O61" s="271"/>
      <c r="Q61" s="259"/>
      <c r="S61" s="264"/>
      <c r="T61" s="264"/>
      <c r="U61" s="264"/>
      <c r="V61" s="264"/>
      <c r="W61" s="264"/>
    </row>
    <row r="62" spans="2:23" ht="12" thickBot="1">
      <c r="C62" s="242" t="s">
        <v>108</v>
      </c>
      <c r="E62" s="274">
        <f>E54+E60</f>
        <v>112811279.12200001</v>
      </c>
      <c r="G62" s="274">
        <f>G54+G60</f>
        <v>120292000</v>
      </c>
      <c r="H62" s="272"/>
      <c r="I62" s="274">
        <f>E62-G62</f>
        <v>-7480720.8779999912</v>
      </c>
      <c r="K62" s="267">
        <f>IF(G62=0,"n/a",IF(AND(I62/G62&lt;1,I62/G62&gt;-1),I62/G62,"n/a"))</f>
        <v>-6.2188016476573599E-2</v>
      </c>
      <c r="M62" s="274">
        <f>M54+M60</f>
        <v>133320553</v>
      </c>
      <c r="N62" s="272"/>
      <c r="O62" s="274">
        <f t="shared" si="1"/>
        <v>-20509273.877999991</v>
      </c>
      <c r="Q62" s="267">
        <f>IF(M62=0,"n/a",IF(AND(O62/M62&lt;1,O62/M62&gt;-1),O62/M62,"n/a"))</f>
        <v>-0.15383429948719152</v>
      </c>
    </row>
    <row r="63" spans="2:23" ht="12" thickTop="1"/>
    <row r="65" spans="1:1">
      <c r="A65" s="242" t="s">
        <v>56</v>
      </c>
    </row>
    <row r="66" spans="1:1">
      <c r="A66" s="242" t="s">
        <v>56</v>
      </c>
    </row>
    <row r="67" spans="1:1">
      <c r="A67" s="242" t="s">
        <v>56</v>
      </c>
    </row>
    <row r="68" spans="1:1">
      <c r="A68" s="242" t="s">
        <v>56</v>
      </c>
    </row>
    <row r="69" spans="1:1">
      <c r="A69" s="242" t="s">
        <v>56</v>
      </c>
    </row>
    <row r="70" spans="1:1">
      <c r="A70" s="242" t="s">
        <v>56</v>
      </c>
    </row>
    <row r="71" spans="1:1">
      <c r="A71" s="242" t="s">
        <v>56</v>
      </c>
    </row>
    <row r="72" spans="1:1">
      <c r="A72" s="242" t="s">
        <v>56</v>
      </c>
    </row>
    <row r="73" spans="1:1">
      <c r="A73" s="242" t="s">
        <v>56</v>
      </c>
    </row>
    <row r="74" spans="1:1">
      <c r="A74" s="242" t="s">
        <v>56</v>
      </c>
    </row>
    <row r="75" spans="1:1">
      <c r="A75" s="242" t="s">
        <v>56</v>
      </c>
    </row>
    <row r="76" spans="1:1">
      <c r="A76" s="242" t="s">
        <v>56</v>
      </c>
    </row>
    <row r="77" spans="1:1">
      <c r="A77" s="242" t="s">
        <v>56</v>
      </c>
    </row>
    <row r="78" spans="1:1">
      <c r="A78" s="242" t="s">
        <v>56</v>
      </c>
    </row>
    <row r="79" spans="1:1">
      <c r="A79" s="242" t="s">
        <v>56</v>
      </c>
    </row>
  </sheetData>
  <mergeCells count="7">
    <mergeCell ref="S6:W6"/>
    <mergeCell ref="E1:Q1"/>
    <mergeCell ref="E2:Q2"/>
    <mergeCell ref="E3:Q3"/>
    <mergeCell ref="E4:Q4"/>
    <mergeCell ref="I6:K6"/>
    <mergeCell ref="O6:Q6"/>
  </mergeCells>
  <pageMargins left="0.25" right="0.25" top="0.25" bottom="0.39" header="0" footer="0"/>
  <pageSetup scale="62" orientation="landscape" r:id="rId1"/>
  <headerFooter alignWithMargins="0">
    <oddFooter>&amp;C5a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9"/>
  <sheetViews>
    <sheetView zoomScale="88" zoomScaleNormal="88" workbookViewId="0">
      <pane xSplit="4" ySplit="8" topLeftCell="G18" activePane="bottomRight" state="frozen"/>
      <selection activeCell="G23" sqref="G23"/>
      <selection pane="topRight" activeCell="G23" sqref="G23"/>
      <selection pane="bottomLeft" activeCell="G23" sqref="G23"/>
      <selection pane="bottomRight" activeCell="O36" sqref="O36"/>
    </sheetView>
  </sheetViews>
  <sheetFormatPr defaultColWidth="9.109375" defaultRowHeight="11.4"/>
  <cols>
    <col min="1" max="2" width="1.6640625" style="242" customWidth="1"/>
    <col min="3" max="3" width="9.109375" style="242"/>
    <col min="4" max="4" width="23.88671875" style="242" customWidth="1"/>
    <col min="5" max="5" width="16.6640625" style="242" customWidth="1"/>
    <col min="6" max="6" width="3.88671875" style="242" bestFit="1" customWidth="1"/>
    <col min="7" max="7" width="16.6640625" style="242" customWidth="1"/>
    <col min="8" max="8" width="0.88671875" style="242" customWidth="1"/>
    <col min="9" max="9" width="16.6640625" style="242" customWidth="1"/>
    <col min="10" max="10" width="0.88671875" style="242" customWidth="1"/>
    <col min="11" max="11" width="7.6640625" style="243" customWidth="1"/>
    <col min="12" max="12" width="0.88671875" style="242" customWidth="1"/>
    <col min="13" max="13" width="16.6640625" style="242" customWidth="1"/>
    <col min="14" max="14" width="0.88671875" style="242" customWidth="1"/>
    <col min="15" max="15" width="16.6640625" style="242" customWidth="1"/>
    <col min="16" max="16" width="0.88671875" style="242" customWidth="1"/>
    <col min="17" max="17" width="7.6640625" style="243" customWidth="1"/>
    <col min="18" max="18" width="3.88671875" style="242" bestFit="1" customWidth="1"/>
    <col min="19" max="19" width="11.88671875" style="243" bestFit="1" customWidth="1"/>
    <col min="20" max="20" width="0.88671875" style="243" customWidth="1"/>
    <col min="21" max="21" width="11.109375" style="243" bestFit="1" customWidth="1"/>
    <col min="22" max="22" width="1.6640625" style="243" customWidth="1"/>
    <col min="23" max="23" width="11.5546875" style="243" bestFit="1" customWidth="1"/>
    <col min="24" max="26" width="9.109375" style="242"/>
    <col min="27" max="27" width="5.44140625" style="242" customWidth="1"/>
    <col min="28" max="16384" width="9.109375" style="242"/>
  </cols>
  <sheetData>
    <row r="1" spans="1:23" s="238" customFormat="1" ht="13.8">
      <c r="E1" s="612" t="s">
        <v>41</v>
      </c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S1" s="239"/>
      <c r="T1" s="239"/>
      <c r="U1" s="239"/>
      <c r="V1" s="239"/>
      <c r="W1" s="239"/>
    </row>
    <row r="2" spans="1:23" s="238" customFormat="1" ht="13.8">
      <c r="E2" s="612" t="s">
        <v>81</v>
      </c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S2" s="239"/>
      <c r="T2" s="239"/>
      <c r="U2" s="239"/>
      <c r="V2" s="239"/>
      <c r="W2" s="239"/>
    </row>
    <row r="3" spans="1:23" s="238" customFormat="1" ht="13.8">
      <c r="E3" s="612" t="s">
        <v>291</v>
      </c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S3" s="239"/>
      <c r="T3" s="239"/>
      <c r="U3" s="239"/>
      <c r="V3" s="239"/>
      <c r="W3" s="239"/>
    </row>
    <row r="4" spans="1:23" s="240" customFormat="1" ht="13.2">
      <c r="E4" s="613" t="s">
        <v>55</v>
      </c>
      <c r="F4" s="613"/>
      <c r="G4" s="613"/>
      <c r="H4" s="613"/>
      <c r="I4" s="613"/>
      <c r="J4" s="613"/>
      <c r="K4" s="613"/>
      <c r="L4" s="613"/>
      <c r="M4" s="613"/>
      <c r="N4" s="613"/>
      <c r="O4" s="613"/>
      <c r="P4" s="613"/>
      <c r="Q4" s="613"/>
      <c r="S4" s="241"/>
      <c r="T4" s="241"/>
      <c r="U4" s="241"/>
      <c r="V4" s="241"/>
      <c r="W4" s="241"/>
    </row>
    <row r="5" spans="1:23">
      <c r="A5" s="242" t="s">
        <v>56</v>
      </c>
    </row>
    <row r="6" spans="1:23" s="244" customFormat="1" ht="13.2">
      <c r="A6" s="244" t="s">
        <v>56</v>
      </c>
      <c r="I6" s="614" t="s">
        <v>57</v>
      </c>
      <c r="J6" s="614"/>
      <c r="K6" s="614"/>
      <c r="O6" s="614" t="s">
        <v>197</v>
      </c>
      <c r="P6" s="614"/>
      <c r="Q6" s="614"/>
      <c r="S6" s="611" t="s">
        <v>82</v>
      </c>
      <c r="T6" s="611"/>
      <c r="U6" s="611"/>
      <c r="V6" s="611"/>
      <c r="W6" s="611"/>
    </row>
    <row r="7" spans="1:23" s="244" customFormat="1" ht="13.2">
      <c r="E7" s="245" t="s">
        <v>58</v>
      </c>
      <c r="G7" s="245"/>
      <c r="I7" s="245"/>
      <c r="K7" s="246"/>
      <c r="M7" s="245" t="s">
        <v>58</v>
      </c>
      <c r="O7" s="245"/>
      <c r="Q7" s="246"/>
      <c r="S7" s="246"/>
      <c r="T7" s="247"/>
      <c r="U7" s="246"/>
      <c r="V7" s="247"/>
      <c r="W7" s="246"/>
    </row>
    <row r="8" spans="1:23" s="244" customFormat="1" ht="13.2">
      <c r="A8" s="240" t="s">
        <v>83</v>
      </c>
      <c r="E8" s="248">
        <v>2012</v>
      </c>
      <c r="G8" s="248" t="s">
        <v>60</v>
      </c>
      <c r="I8" s="248" t="s">
        <v>46</v>
      </c>
      <c r="K8" s="249" t="s">
        <v>61</v>
      </c>
      <c r="M8" s="248">
        <v>2011</v>
      </c>
      <c r="O8" s="248" t="s">
        <v>46</v>
      </c>
      <c r="Q8" s="249" t="s">
        <v>61</v>
      </c>
      <c r="S8" s="249">
        <v>2012</v>
      </c>
      <c r="T8" s="247"/>
      <c r="U8" s="249" t="s">
        <v>60</v>
      </c>
      <c r="V8" s="247"/>
      <c r="W8" s="249">
        <v>2011</v>
      </c>
    </row>
    <row r="9" spans="1:23" ht="12">
      <c r="B9" s="250" t="s">
        <v>84</v>
      </c>
    </row>
    <row r="10" spans="1:23">
      <c r="C10" s="242" t="s">
        <v>85</v>
      </c>
      <c r="E10" s="251">
        <v>94831976.400000006</v>
      </c>
      <c r="G10" s="251">
        <v>106044000</v>
      </c>
      <c r="I10" s="251">
        <f>E10-G10</f>
        <v>-11212023.599999994</v>
      </c>
      <c r="K10" s="252">
        <f>IF(G10=0,"n/a",IF(AND(I10/G10&lt;1,I10/G10&gt;-1),I10/G10,"n/a"))</f>
        <v>-0.10572991965599179</v>
      </c>
      <c r="M10" s="251">
        <v>104265318.26000001</v>
      </c>
      <c r="O10" s="251">
        <f>E10-M10</f>
        <v>-9433341.8599999994</v>
      </c>
      <c r="Q10" s="252">
        <f>IF(M10=0,"n/a",IF(AND(O10/M10&lt;1,O10/M10&gt;-1),O10/M10,"n/a"))</f>
        <v>-9.0474397598601819E-2</v>
      </c>
      <c r="S10" s="137">
        <f>IF(E42=0,"n/a",E10/E42)</f>
        <v>1.1111484542530392</v>
      </c>
      <c r="T10" s="253"/>
      <c r="U10" s="137">
        <f>IF(G42=0,"n/a",G10/G42)</f>
        <v>1.1995656206873149</v>
      </c>
      <c r="V10" s="253"/>
      <c r="W10" s="137">
        <f>IF(M42=0,"n/a",M10/M42)</f>
        <v>1.186428949428878</v>
      </c>
    </row>
    <row r="11" spans="1:23">
      <c r="C11" s="242" t="s">
        <v>86</v>
      </c>
      <c r="E11" s="254">
        <v>32669855.57</v>
      </c>
      <c r="G11" s="254">
        <v>37535000</v>
      </c>
      <c r="I11" s="254">
        <f>E11-G11</f>
        <v>-4865144.43</v>
      </c>
      <c r="K11" s="252">
        <f>IF(G11=0,"n/a",IF(AND(I11/G11&lt;1,I11/G11&gt;-1),I11/G11,"n/a"))</f>
        <v>-0.12961620967097376</v>
      </c>
      <c r="M11" s="254">
        <v>38244919.119999997</v>
      </c>
      <c r="O11" s="254">
        <f>E11-M11</f>
        <v>-5575063.549999997</v>
      </c>
      <c r="Q11" s="252">
        <f>IF(M11=0,"n/a",IF(AND(O11/M11&lt;1,O11/M11&gt;-1),O11/M11,"n/a"))</f>
        <v>-0.14577265891208394</v>
      </c>
      <c r="S11" s="255">
        <f>IF(E43=0,"n/a",E11/E43)</f>
        <v>0.97561936706187202</v>
      </c>
      <c r="T11" s="253"/>
      <c r="U11" s="255">
        <f>IF(G43=0,"n/a",G11/G43)</f>
        <v>1.058606199058014</v>
      </c>
      <c r="V11" s="253"/>
      <c r="W11" s="255">
        <f>IF(M43=0,"n/a",M11/M43)</f>
        <v>1.0557752552423858</v>
      </c>
    </row>
    <row r="12" spans="1:23">
      <c r="C12" s="242" t="s">
        <v>87</v>
      </c>
      <c r="E12" s="256">
        <v>3168109.91</v>
      </c>
      <c r="G12" s="256">
        <v>3625000</v>
      </c>
      <c r="I12" s="256">
        <f>E12-G12</f>
        <v>-456890.08999999985</v>
      </c>
      <c r="K12" s="257">
        <f>IF(G12=0,"n/a",IF(AND(I12/G12&lt;1,I12/G12&gt;-1),I12/G12,"n/a"))</f>
        <v>-0.12603864551724134</v>
      </c>
      <c r="M12" s="256">
        <v>3738803.73</v>
      </c>
      <c r="O12" s="256">
        <f>E12-M12</f>
        <v>-570693.81999999983</v>
      </c>
      <c r="Q12" s="257">
        <f>IF(M12=0,"n/a",IF(AND(O12/M12&lt;1,O12/M12&gt;-1),O12/M12,"n/a"))</f>
        <v>-0.15264075389161971</v>
      </c>
      <c r="S12" s="258">
        <f>IF(E44=0,"n/a",E12/E44)</f>
        <v>0.94304587801983253</v>
      </c>
      <c r="T12" s="253"/>
      <c r="U12" s="258">
        <f>IF(G44=0,"n/a",G12/G44)</f>
        <v>1.0080645161290323</v>
      </c>
      <c r="V12" s="253"/>
      <c r="W12" s="258">
        <f>IF(M44=0,"n/a",M12/M44)</f>
        <v>0.9366869429908764</v>
      </c>
    </row>
    <row r="13" spans="1:23" ht="6.9" customHeight="1">
      <c r="E13" s="254"/>
      <c r="G13" s="254"/>
      <c r="I13" s="254"/>
      <c r="K13" s="259"/>
      <c r="M13" s="254"/>
      <c r="O13" s="254"/>
      <c r="Q13" s="259"/>
      <c r="S13" s="253"/>
      <c r="T13" s="253"/>
      <c r="U13" s="253"/>
      <c r="V13" s="253"/>
      <c r="W13" s="253"/>
    </row>
    <row r="14" spans="1:23">
      <c r="C14" s="242" t="s">
        <v>88</v>
      </c>
      <c r="E14" s="254">
        <f>SUM(E10:E12)</f>
        <v>130669941.88</v>
      </c>
      <c r="G14" s="254">
        <f>SUM(G10:G12)</f>
        <v>147204000</v>
      </c>
      <c r="I14" s="254">
        <f>E14-G14</f>
        <v>-16534058.120000005</v>
      </c>
      <c r="K14" s="252">
        <f>IF(G14=0,"n/a",IF(AND(I14/G14&lt;1,I14/G14&gt;-1),I14/G14,"n/a"))</f>
        <v>-0.11232071220890739</v>
      </c>
      <c r="M14" s="254">
        <f>SUM(M10:M12)</f>
        <v>146249041.10999998</v>
      </c>
      <c r="O14" s="254">
        <f>E14-M14</f>
        <v>-15579099.229999989</v>
      </c>
      <c r="Q14" s="252">
        <f>IF(M14=0,"n/a",IF(AND(O14/M14&lt;1,O14/M14&gt;-1),O14/M14,"n/a"))</f>
        <v>-0.10652445384775071</v>
      </c>
      <c r="S14" s="255">
        <f>IF(E46=0,"n/a",E14/E46)</f>
        <v>1.0693854035470054</v>
      </c>
      <c r="T14" s="253"/>
      <c r="U14" s="255">
        <f>IF(G46=0,"n/a",G14/G46)</f>
        <v>1.1549488054607508</v>
      </c>
      <c r="V14" s="253"/>
      <c r="W14" s="255">
        <f>IF(M46=0,"n/a",M14/M46)</f>
        <v>1.1416996862822886</v>
      </c>
    </row>
    <row r="15" spans="1:23" ht="6.9" customHeight="1">
      <c r="E15" s="254"/>
      <c r="G15" s="254"/>
      <c r="I15" s="254"/>
      <c r="K15" s="259"/>
      <c r="M15" s="254"/>
      <c r="O15" s="254"/>
      <c r="Q15" s="259"/>
      <c r="S15" s="253"/>
      <c r="T15" s="253"/>
      <c r="U15" s="253"/>
      <c r="V15" s="253"/>
      <c r="W15" s="253"/>
    </row>
    <row r="16" spans="1:23" ht="12">
      <c r="B16" s="250" t="s">
        <v>89</v>
      </c>
      <c r="E16" s="254"/>
      <c r="G16" s="254"/>
      <c r="I16" s="254"/>
      <c r="K16" s="259"/>
      <c r="M16" s="254"/>
      <c r="O16" s="254"/>
      <c r="Q16" s="259"/>
      <c r="S16" s="253"/>
      <c r="T16" s="253"/>
      <c r="U16" s="253"/>
      <c r="V16" s="253"/>
      <c r="W16" s="253"/>
    </row>
    <row r="17" spans="2:23">
      <c r="C17" s="242" t="s">
        <v>90</v>
      </c>
      <c r="E17" s="254">
        <v>4245930.17</v>
      </c>
      <c r="G17" s="254">
        <v>4347000</v>
      </c>
      <c r="I17" s="254">
        <f>E17-G17</f>
        <v>-101069.83000000007</v>
      </c>
      <c r="K17" s="252">
        <f>IF(G17=0,"n/a",IF(AND(I17/G17&lt;1,I17/G17&gt;-1),I17/G17,"n/a"))</f>
        <v>-2.3250478490913291E-2</v>
      </c>
      <c r="M17" s="254">
        <v>4714300.87</v>
      </c>
      <c r="O17" s="254">
        <f>E17-M17</f>
        <v>-468370.70000000019</v>
      </c>
      <c r="Q17" s="252">
        <f>IF(M17=0,"n/a",IF(AND(O17/M17&lt;1,O17/M17&gt;-1),O17/M17,"n/a"))</f>
        <v>-9.9351041207516352E-2</v>
      </c>
      <c r="S17" s="255">
        <f>IF(E49=0,"n/a",E17/E49)</f>
        <v>0.65482931109493792</v>
      </c>
      <c r="T17" s="253"/>
      <c r="U17" s="255">
        <f>IF(G49=0,"n/a",G17/G49)</f>
        <v>0.73206466823846417</v>
      </c>
      <c r="V17" s="253"/>
      <c r="W17" s="255">
        <f>IF(M49=0,"n/a",M17/M49)</f>
        <v>0.69656003014195533</v>
      </c>
    </row>
    <row r="18" spans="2:23">
      <c r="C18" s="242" t="s">
        <v>91</v>
      </c>
      <c r="E18" s="256">
        <v>288661.99</v>
      </c>
      <c r="F18" s="260"/>
      <c r="G18" s="256">
        <v>214000</v>
      </c>
      <c r="H18" s="261"/>
      <c r="I18" s="256">
        <f>E18-G18</f>
        <v>74661.989999999991</v>
      </c>
      <c r="J18" s="260"/>
      <c r="K18" s="257">
        <f>IF(G18=0,"n/a",IF(AND(I18/G18&lt;1,I18/G18&gt;-1),I18/G18,"n/a"))</f>
        <v>0.34888780373831774</v>
      </c>
      <c r="L18" s="262"/>
      <c r="M18" s="256">
        <v>114407.07</v>
      </c>
      <c r="N18" s="262"/>
      <c r="O18" s="256">
        <f>E18-M18</f>
        <v>174254.91999999998</v>
      </c>
      <c r="Q18" s="257" t="str">
        <f>IF(M18=0,"n/a",IF(AND(O18/M18&lt;1,O18/M18&gt;-1),O18/M18,"n/a"))</f>
        <v>n/a</v>
      </c>
      <c r="S18" s="258">
        <f>IF(E50=0,"n/a",E18/E50)</f>
        <v>0.66635072358689218</v>
      </c>
      <c r="T18" s="253"/>
      <c r="U18" s="258">
        <f>IF(G50=0,"n/a",G18/G50)</f>
        <v>0.75618374558303891</v>
      </c>
      <c r="V18" s="253"/>
      <c r="W18" s="258">
        <f>IF(M50=0,"n/a",M18/M50)</f>
        <v>0.89725405464755159</v>
      </c>
    </row>
    <row r="19" spans="2:23" ht="6.9" customHeight="1">
      <c r="E19" s="254"/>
      <c r="F19" s="263"/>
      <c r="G19" s="254"/>
      <c r="H19" s="263"/>
      <c r="I19" s="254"/>
      <c r="J19" s="263"/>
      <c r="K19" s="259"/>
      <c r="L19" s="263"/>
      <c r="M19" s="254"/>
      <c r="N19" s="263"/>
      <c r="O19" s="254"/>
      <c r="Q19" s="259"/>
      <c r="S19" s="253"/>
      <c r="T19" s="253"/>
      <c r="U19" s="253"/>
      <c r="V19" s="253"/>
      <c r="W19" s="253"/>
    </row>
    <row r="20" spans="2:23">
      <c r="C20" s="242" t="s">
        <v>92</v>
      </c>
      <c r="E20" s="256">
        <f>SUM(E17:E18)</f>
        <v>4534592.16</v>
      </c>
      <c r="F20" s="260"/>
      <c r="G20" s="256">
        <f>SUM(G17:G18)</f>
        <v>4561000</v>
      </c>
      <c r="H20" s="261"/>
      <c r="I20" s="256">
        <f>E20-G20</f>
        <v>-26407.839999999851</v>
      </c>
      <c r="J20" s="260"/>
      <c r="K20" s="257">
        <f>IF(G20=0,"n/a",IF(AND(I20/G20&lt;1,I20/G20&gt;-1),I20/G20,"n/a"))</f>
        <v>-5.7899232624424139E-3</v>
      </c>
      <c r="L20" s="262"/>
      <c r="M20" s="256">
        <f>SUM(M17:M18)</f>
        <v>4828707.9400000004</v>
      </c>
      <c r="N20" s="262"/>
      <c r="O20" s="256">
        <f>E20-M20</f>
        <v>-294115.78000000026</v>
      </c>
      <c r="Q20" s="257">
        <f>IF(M20=0,"n/a",IF(AND(O20/M20&lt;1,O20/M20&gt;-1),O20/M20,"n/a"))</f>
        <v>-6.0909830052798812E-2</v>
      </c>
      <c r="S20" s="258">
        <f>IF(E52=0,"n/a",E20/E52)</f>
        <v>0.65555085141741831</v>
      </c>
      <c r="T20" s="253"/>
      <c r="U20" s="258">
        <f>IF(G52=0,"n/a",G20/G52)</f>
        <v>0.73316187108181963</v>
      </c>
      <c r="V20" s="253"/>
      <c r="W20" s="258">
        <f>IF(M52=0,"n/a",M20/M52)</f>
        <v>0.7002711688216765</v>
      </c>
    </row>
    <row r="21" spans="2:23" ht="6.9" customHeight="1">
      <c r="E21" s="254"/>
      <c r="F21" s="263"/>
      <c r="G21" s="254"/>
      <c r="H21" s="263"/>
      <c r="I21" s="254"/>
      <c r="J21" s="263"/>
      <c r="K21" s="259"/>
      <c r="L21" s="263"/>
      <c r="M21" s="254"/>
      <c r="N21" s="263"/>
      <c r="O21" s="254"/>
      <c r="Q21" s="259"/>
      <c r="S21" s="253"/>
      <c r="T21" s="253"/>
      <c r="U21" s="253"/>
      <c r="V21" s="253"/>
      <c r="W21" s="253"/>
    </row>
    <row r="22" spans="2:23">
      <c r="C22" s="242" t="s">
        <v>93</v>
      </c>
      <c r="E22" s="254">
        <f>E14+E20</f>
        <v>135204534.03999999</v>
      </c>
      <c r="F22" s="263"/>
      <c r="G22" s="254">
        <f>G14+G20</f>
        <v>151765000</v>
      </c>
      <c r="H22" s="263"/>
      <c r="I22" s="254">
        <f>E22-G22</f>
        <v>-16560465.960000008</v>
      </c>
      <c r="J22" s="263"/>
      <c r="K22" s="252">
        <f>IF(G22=0,"n/a",IF(AND(I22/G22&lt;1,I22/G22&gt;-1),I22/G22,"n/a"))</f>
        <v>-0.10911913787763983</v>
      </c>
      <c r="L22" s="263"/>
      <c r="M22" s="254">
        <f>M14+M20</f>
        <v>151077749.04999998</v>
      </c>
      <c r="N22" s="263"/>
      <c r="O22" s="254">
        <f>E22-M22</f>
        <v>-15873215.00999999</v>
      </c>
      <c r="Q22" s="252">
        <f>IF(M22=0,"n/a",IF(AND(O22/M22&lt;1,O22/M22&gt;-1),O22/M22,"n/a"))</f>
        <v>-0.10506653103989963</v>
      </c>
      <c r="S22" s="255">
        <f>IF(E54=0,"n/a",E22/E54)</f>
        <v>1.0472135204437341</v>
      </c>
      <c r="T22" s="253"/>
      <c r="U22" s="255">
        <f>IF(G54=0,"n/a",G22/G54)</f>
        <v>1.1353197282982734</v>
      </c>
      <c r="V22" s="253"/>
      <c r="W22" s="255">
        <f>IF(M54=0,"n/a",M22/M54)</f>
        <v>1.1191514063589962</v>
      </c>
    </row>
    <row r="23" spans="2:23" ht="6.9" customHeight="1">
      <c r="E23" s="254"/>
      <c r="F23" s="263"/>
      <c r="G23" s="254"/>
      <c r="H23" s="263"/>
      <c r="I23" s="254"/>
      <c r="J23" s="263"/>
      <c r="K23" s="259"/>
      <c r="L23" s="263"/>
      <c r="M23" s="254"/>
      <c r="N23" s="263"/>
      <c r="O23" s="254"/>
      <c r="Q23" s="259"/>
      <c r="S23" s="253"/>
      <c r="T23" s="253"/>
      <c r="U23" s="253"/>
      <c r="V23" s="253"/>
      <c r="W23" s="253"/>
    </row>
    <row r="24" spans="2:23" ht="12">
      <c r="B24" s="250" t="s">
        <v>94</v>
      </c>
      <c r="E24" s="254"/>
      <c r="F24" s="263"/>
      <c r="G24" s="254"/>
      <c r="H24" s="263"/>
      <c r="I24" s="254"/>
      <c r="J24" s="263"/>
      <c r="K24" s="259"/>
      <c r="L24" s="263"/>
      <c r="M24" s="254"/>
      <c r="N24" s="263"/>
      <c r="O24" s="254"/>
      <c r="Q24" s="259"/>
      <c r="S24" s="253"/>
      <c r="T24" s="253"/>
      <c r="U24" s="253"/>
      <c r="V24" s="253"/>
      <c r="W24" s="253"/>
    </row>
    <row r="25" spans="2:23">
      <c r="C25" s="242" t="s">
        <v>95</v>
      </c>
      <c r="E25" s="254">
        <v>441675.75</v>
      </c>
      <c r="F25" s="263"/>
      <c r="G25" s="254">
        <v>400000</v>
      </c>
      <c r="H25" s="263"/>
      <c r="I25" s="254">
        <f>E25-G25</f>
        <v>41675.75</v>
      </c>
      <c r="J25" s="263"/>
      <c r="K25" s="252">
        <f>IF(G25=0,"n/a",IF(AND(I25/G25&lt;1,I25/G25&gt;-1),I25/G25,"n/a"))</f>
        <v>0.104189375</v>
      </c>
      <c r="L25" s="263"/>
      <c r="M25" s="254">
        <v>366555.12</v>
      </c>
      <c r="N25" s="263"/>
      <c r="O25" s="254">
        <f>E25-M25</f>
        <v>75120.63</v>
      </c>
      <c r="Q25" s="252">
        <f>IF(M25=0,"n/a",IF(AND(O25/M25&lt;1,O25/M25&gt;-1),O25/M25,"n/a"))</f>
        <v>0.20493679095247669</v>
      </c>
      <c r="S25" s="255">
        <f>IF(E57=0,"n/a",E25/E57)</f>
        <v>8.9604060610755515E-2</v>
      </c>
      <c r="T25" s="253"/>
      <c r="U25" s="255">
        <f>IF(G57=0,"n/a",G25/G57)</f>
        <v>8.2000820008200082E-2</v>
      </c>
      <c r="V25" s="253"/>
      <c r="W25" s="255">
        <f>IF(M57=0,"n/a",M25/M57)</f>
        <v>8.3446882947888712E-2</v>
      </c>
    </row>
    <row r="26" spans="2:23">
      <c r="C26" s="242" t="s">
        <v>96</v>
      </c>
      <c r="E26" s="256">
        <v>909811.92</v>
      </c>
      <c r="F26" s="260"/>
      <c r="G26" s="256">
        <v>954000</v>
      </c>
      <c r="H26" s="261"/>
      <c r="I26" s="256">
        <f>E26-G26</f>
        <v>-44188.079999999958</v>
      </c>
      <c r="J26" s="260"/>
      <c r="K26" s="257">
        <f>IF(G26=0,"n/a",IF(AND(I26/G26&lt;1,I26/G26&gt;-1),I26/G26,"n/a"))</f>
        <v>-4.6318742138364739E-2</v>
      </c>
      <c r="L26" s="262"/>
      <c r="M26" s="256">
        <v>1010195.17</v>
      </c>
      <c r="N26" s="262"/>
      <c r="O26" s="256">
        <f>E26-M26</f>
        <v>-100383.25</v>
      </c>
      <c r="Q26" s="257">
        <f>IF(M26=0,"n/a",IF(AND(O26/M26&lt;1,O26/M26&gt;-1),O26/M26,"n/a"))</f>
        <v>-9.9370154383137663E-2</v>
      </c>
      <c r="S26" s="258">
        <f>IF(E58=0,"n/a",E26/E58)</f>
        <v>6.101220541211929E-2</v>
      </c>
      <c r="T26" s="253"/>
      <c r="U26" s="258">
        <f>IF(G58=0,"n/a",G26/G58)</f>
        <v>6.6181061394380847E-2</v>
      </c>
      <c r="V26" s="253"/>
      <c r="W26" s="258">
        <f>IF(M58=0,"n/a",M26/M58)</f>
        <v>6.2513168237218003E-2</v>
      </c>
    </row>
    <row r="27" spans="2:23" ht="6.9" customHeight="1">
      <c r="E27" s="254"/>
      <c r="F27" s="263"/>
      <c r="G27" s="254"/>
      <c r="H27" s="263"/>
      <c r="I27" s="254"/>
      <c r="J27" s="263"/>
      <c r="K27" s="259"/>
      <c r="L27" s="263"/>
      <c r="M27" s="254"/>
      <c r="N27" s="263"/>
      <c r="O27" s="254"/>
      <c r="Q27" s="259"/>
      <c r="S27" s="253"/>
      <c r="T27" s="253"/>
      <c r="U27" s="253"/>
      <c r="V27" s="253"/>
      <c r="W27" s="253"/>
    </row>
    <row r="28" spans="2:23">
      <c r="C28" s="242" t="s">
        <v>97</v>
      </c>
      <c r="E28" s="256">
        <f>SUM(E25:E26)</f>
        <v>1351487.67</v>
      </c>
      <c r="F28" s="260"/>
      <c r="G28" s="256">
        <f>SUM(G25:G26)</f>
        <v>1354000</v>
      </c>
      <c r="H28" s="261"/>
      <c r="I28" s="256">
        <f>E28-G28</f>
        <v>-2512.3300000000745</v>
      </c>
      <c r="J28" s="260"/>
      <c r="K28" s="257">
        <f>IF(G28=0,"n/a",IF(AND(I28/G28&lt;1,I28/G28&gt;-1),I28/G28,"n/a"))</f>
        <v>-1.8554874446086223E-3</v>
      </c>
      <c r="L28" s="262"/>
      <c r="M28" s="256">
        <f>SUM(M25:M26)</f>
        <v>1376750.29</v>
      </c>
      <c r="N28" s="262"/>
      <c r="O28" s="256">
        <f>E28-M28</f>
        <v>-25262.620000000112</v>
      </c>
      <c r="Q28" s="257">
        <f>IF(M28=0,"n/a",IF(AND(O28/M28&lt;1,O28/M28&gt;-1),O28/M28,"n/a"))</f>
        <v>-1.834945682125123E-2</v>
      </c>
      <c r="S28" s="258">
        <f>IF(E60=0,"n/a",E28/E60)</f>
        <v>6.8115358205352472E-2</v>
      </c>
      <c r="T28" s="253"/>
      <c r="U28" s="258">
        <f>IF(G60=0,"n/a",G28/G60)</f>
        <v>7.0180894624993523E-2</v>
      </c>
      <c r="V28" s="253"/>
      <c r="W28" s="258">
        <f>IF(M60=0,"n/a",M28/M60)</f>
        <v>6.698734415075927E-2</v>
      </c>
    </row>
    <row r="29" spans="2:23" ht="6.9" customHeight="1">
      <c r="E29" s="254"/>
      <c r="F29" s="263"/>
      <c r="G29" s="254"/>
      <c r="H29" s="263"/>
      <c r="I29" s="254"/>
      <c r="J29" s="263"/>
      <c r="K29" s="259"/>
      <c r="L29" s="263"/>
      <c r="M29" s="254"/>
      <c r="N29" s="263"/>
      <c r="O29" s="254"/>
      <c r="Q29" s="259"/>
      <c r="S29" s="253"/>
      <c r="T29" s="253"/>
      <c r="U29" s="253"/>
      <c r="V29" s="253"/>
      <c r="W29" s="253"/>
    </row>
    <row r="30" spans="2:23">
      <c r="C30" s="242" t="s">
        <v>98</v>
      </c>
      <c r="E30" s="254">
        <f>E22+E28</f>
        <v>136556021.70999998</v>
      </c>
      <c r="F30" s="263"/>
      <c r="G30" s="254">
        <f>G22+G28</f>
        <v>153119000</v>
      </c>
      <c r="H30" s="263"/>
      <c r="I30" s="254">
        <f>E30-G30</f>
        <v>-16562978.290000021</v>
      </c>
      <c r="J30" s="263"/>
      <c r="K30" s="252">
        <f>IF(G30=0,"n/a",IF(AND(I30/G30&lt;1,I30/G30&gt;-1),I30/G30,"n/a"))</f>
        <v>-0.10817062735519446</v>
      </c>
      <c r="L30" s="263"/>
      <c r="M30" s="254">
        <f>M22+M28</f>
        <v>152454499.33999997</v>
      </c>
      <c r="N30" s="263"/>
      <c r="O30" s="254">
        <f>E30-M30</f>
        <v>-15898477.629999995</v>
      </c>
      <c r="Q30" s="252">
        <f>IF(M30=0,"n/a",IF(AND(O30/M30&lt;1,O30/M30&gt;-1),O30/M30,"n/a"))</f>
        <v>-0.10428342685081161</v>
      </c>
      <c r="S30" s="137">
        <f>IF(E62=0,"n/a",E30/E62)</f>
        <v>0.91679095401654942</v>
      </c>
      <c r="T30" s="253"/>
      <c r="U30" s="137">
        <f>IF(G62=0,"n/a",G30/G62)</f>
        <v>1.0009805908386666</v>
      </c>
      <c r="V30" s="253"/>
      <c r="W30" s="137">
        <f>IF(M62=0,"n/a",M30/M62)</f>
        <v>0.98012785826132609</v>
      </c>
    </row>
    <row r="31" spans="2:23" ht="6.9" customHeight="1">
      <c r="E31" s="254"/>
      <c r="F31" s="263"/>
      <c r="G31" s="254"/>
      <c r="H31" s="263"/>
      <c r="I31" s="254"/>
      <c r="J31" s="263"/>
      <c r="K31" s="259"/>
      <c r="L31" s="263"/>
      <c r="M31" s="254"/>
      <c r="N31" s="263"/>
      <c r="O31" s="254"/>
      <c r="Q31" s="259"/>
      <c r="S31" s="264"/>
      <c r="T31" s="264"/>
      <c r="U31" s="264"/>
      <c r="V31" s="264"/>
      <c r="W31" s="264"/>
    </row>
    <row r="32" spans="2:23" ht="12">
      <c r="B32" s="250" t="s">
        <v>99</v>
      </c>
      <c r="C32" s="243"/>
      <c r="D32" s="243"/>
      <c r="E32" s="462">
        <v>1071583.69</v>
      </c>
      <c r="F32" s="463"/>
      <c r="G32" s="462">
        <v>1299000</v>
      </c>
      <c r="H32" s="261"/>
      <c r="I32" s="462">
        <f>E32-G32</f>
        <v>-227416.31000000006</v>
      </c>
      <c r="J32" s="260"/>
      <c r="K32" s="257">
        <f>IF(G32=0,"n/a",IF(AND(I32/G32&lt;1,I32/G32&gt;-1),I32/G32,"n/a"))</f>
        <v>-0.17507029253271753</v>
      </c>
      <c r="L32" s="262"/>
      <c r="M32" s="256">
        <v>1177318.21</v>
      </c>
      <c r="N32" s="262"/>
      <c r="O32" s="256">
        <f>E32-M32</f>
        <v>-105734.52000000002</v>
      </c>
      <c r="Q32" s="257">
        <f>IF(M32=0,"n/a",IF(AND(O32/M32&lt;1,O32/M32&gt;-1),O32/M32,"n/a"))</f>
        <v>-8.9809636088105715E-2</v>
      </c>
    </row>
    <row r="33" spans="1:24" ht="6.9" customHeight="1">
      <c r="C33" s="243"/>
      <c r="D33" s="243"/>
      <c r="E33" s="429"/>
      <c r="F33" s="464"/>
      <c r="G33" s="429"/>
      <c r="H33" s="464"/>
      <c r="I33" s="429"/>
      <c r="J33" s="263"/>
      <c r="K33" s="265"/>
      <c r="L33" s="263"/>
      <c r="M33" s="254"/>
      <c r="N33" s="263"/>
      <c r="O33" s="254"/>
      <c r="Q33" s="265"/>
      <c r="S33" s="264"/>
      <c r="T33" s="264"/>
      <c r="U33" s="264"/>
      <c r="V33" s="264"/>
      <c r="W33" s="264"/>
    </row>
    <row r="34" spans="1:24" ht="12" thickBot="1">
      <c r="C34" s="243" t="s">
        <v>100</v>
      </c>
      <c r="D34" s="243"/>
      <c r="E34" s="465">
        <f>E30+E32</f>
        <v>137627605.39999998</v>
      </c>
      <c r="F34" s="464"/>
      <c r="G34" s="465">
        <f>G30+G32</f>
        <v>154418000</v>
      </c>
      <c r="H34" s="464"/>
      <c r="I34" s="465">
        <f>E34-G34</f>
        <v>-16790394.600000024</v>
      </c>
      <c r="J34" s="263"/>
      <c r="K34" s="267">
        <f>IF(G34=0,"n/a",IF(AND(I34/G34&lt;1,I34/G34&gt;-1),I34/G34,"n/a"))</f>
        <v>-0.10873340284163779</v>
      </c>
      <c r="L34" s="263"/>
      <c r="M34" s="266">
        <f>M30+M32</f>
        <v>153631817.54999998</v>
      </c>
      <c r="N34" s="263"/>
      <c r="O34" s="266">
        <f>E34-M34</f>
        <v>-16004212.150000006</v>
      </c>
      <c r="Q34" s="267">
        <f>IF(M34=0,"n/a",IF(AND(O34/M34&lt;1,O34/M34&gt;-1),O34/M34,"n/a"))</f>
        <v>-0.10417251065061039</v>
      </c>
    </row>
    <row r="35" spans="1:24" ht="12.6" thickTop="1">
      <c r="C35" s="243"/>
      <c r="D35" s="243"/>
      <c r="E35" s="466"/>
      <c r="F35" s="464"/>
      <c r="G35" s="466"/>
      <c r="H35" s="243"/>
      <c r="I35" s="466"/>
      <c r="M35" s="268"/>
      <c r="O35" s="268"/>
      <c r="R35" s="293"/>
      <c r="S35" s="294"/>
      <c r="T35" s="294"/>
      <c r="U35" s="544" t="s">
        <v>343</v>
      </c>
      <c r="V35" s="294"/>
      <c r="W35" s="296"/>
    </row>
    <row r="36" spans="1:24" ht="12">
      <c r="C36" s="243" t="s">
        <v>101</v>
      </c>
      <c r="D36" s="243"/>
      <c r="E36" s="467">
        <v>3593181.66</v>
      </c>
      <c r="F36" s="467"/>
      <c r="G36" s="467">
        <v>2967000</v>
      </c>
      <c r="H36" s="243"/>
      <c r="I36" s="466"/>
      <c r="M36" s="251">
        <v>3510580.07</v>
      </c>
      <c r="O36" s="268"/>
      <c r="R36" s="297"/>
      <c r="S36" s="298"/>
      <c r="T36" s="298"/>
      <c r="U36" s="299" t="s">
        <v>194</v>
      </c>
      <c r="V36" s="298"/>
      <c r="W36" s="300"/>
    </row>
    <row r="37" spans="1:24" ht="14.4">
      <c r="C37" s="243" t="s">
        <v>78</v>
      </c>
      <c r="D37" s="243"/>
      <c r="E37" s="429">
        <v>690192.51</v>
      </c>
      <c r="F37" s="292"/>
      <c r="G37" s="429">
        <v>590000</v>
      </c>
      <c r="H37" s="243"/>
      <c r="I37" s="466"/>
      <c r="M37" s="254">
        <v>551155.15</v>
      </c>
      <c r="O37" s="268"/>
      <c r="R37" s="297"/>
      <c r="S37" s="298"/>
      <c r="T37" s="298"/>
      <c r="U37" s="301" t="s">
        <v>195</v>
      </c>
      <c r="V37" s="298"/>
      <c r="W37" s="300"/>
    </row>
    <row r="38" spans="1:24" ht="14.4">
      <c r="C38" s="243" t="s">
        <v>102</v>
      </c>
      <c r="D38" s="243"/>
      <c r="E38" s="429">
        <v>-430067.76</v>
      </c>
      <c r="F38" s="292" t="s">
        <v>242</v>
      </c>
      <c r="G38" s="429">
        <v>-402308.2</v>
      </c>
      <c r="H38" s="243"/>
      <c r="I38" s="466"/>
      <c r="M38" s="254">
        <v>-447564.74</v>
      </c>
      <c r="O38" s="268"/>
      <c r="R38" s="496" t="str">
        <f>F38</f>
        <v>(a)</v>
      </c>
      <c r="S38" s="491">
        <f>E38</f>
        <v>-430067.76</v>
      </c>
      <c r="T38" s="479" t="s">
        <v>196</v>
      </c>
      <c r="U38" s="480">
        <f>'2009GRC Gas Conv Factor'!E19</f>
        <v>0.95675600000000005</v>
      </c>
      <c r="V38" s="298" t="s">
        <v>292</v>
      </c>
      <c r="W38" s="492">
        <f>S38*U38</f>
        <v>-411469.90978656005</v>
      </c>
      <c r="X38" s="472" t="s">
        <v>303</v>
      </c>
    </row>
    <row r="39" spans="1:24" ht="12" thickBot="1">
      <c r="E39" s="270"/>
      <c r="R39" s="493"/>
      <c r="S39" s="494"/>
      <c r="T39" s="494"/>
      <c r="U39" s="494"/>
      <c r="V39" s="494"/>
      <c r="W39" s="495"/>
    </row>
    <row r="40" spans="1:24" ht="13.2">
      <c r="A40" s="240" t="s">
        <v>103</v>
      </c>
      <c r="E40" s="270"/>
    </row>
    <row r="41" spans="1:24" ht="12">
      <c r="B41" s="250" t="s">
        <v>104</v>
      </c>
      <c r="E41" s="270"/>
    </row>
    <row r="42" spans="1:24">
      <c r="C42" s="242" t="s">
        <v>85</v>
      </c>
      <c r="E42" s="271">
        <v>85345910.384000003</v>
      </c>
      <c r="G42" s="271">
        <v>88402000</v>
      </c>
      <c r="H42" s="272"/>
      <c r="I42" s="271">
        <f>E42-G42</f>
        <v>-3056089.6159999967</v>
      </c>
      <c r="K42" s="252">
        <f>IF(G42=0,"n/a",IF(AND(I42/G42&lt;1,I42/G42&gt;-1),I42/G42,"n/a"))</f>
        <v>-3.45703673672541E-2</v>
      </c>
      <c r="M42" s="271">
        <v>87881637</v>
      </c>
      <c r="N42" s="272"/>
      <c r="O42" s="271">
        <f>E42-M42</f>
        <v>-2535726.6159999967</v>
      </c>
      <c r="Q42" s="252">
        <f>IF(M42=0,"n/a",IF(AND(O42/M42&lt;1,O42/M42&gt;-1),O42/M42,"n/a"))</f>
        <v>-2.8853884640314523E-2</v>
      </c>
    </row>
    <row r="43" spans="1:24">
      <c r="C43" s="242" t="s">
        <v>86</v>
      </c>
      <c r="E43" s="271">
        <v>33486272.078000002</v>
      </c>
      <c r="G43" s="271">
        <v>35457000</v>
      </c>
      <c r="H43" s="272"/>
      <c r="I43" s="271">
        <f>E43-G43</f>
        <v>-1970727.9219999984</v>
      </c>
      <c r="K43" s="252">
        <f>IF(G43=0,"n/a",IF(AND(I43/G43&lt;1,I43/G43&gt;-1),I43/G43,"n/a"))</f>
        <v>-5.558078579688068E-2</v>
      </c>
      <c r="M43" s="271">
        <v>36224489</v>
      </c>
      <c r="N43" s="272"/>
      <c r="O43" s="271">
        <f>E43-M43</f>
        <v>-2738216.9219999984</v>
      </c>
      <c r="Q43" s="252">
        <f>IF(M43=0,"n/a",IF(AND(O43/M43&lt;1,O43/M43&gt;-1),O43/M43,"n/a"))</f>
        <v>-7.559021528226384E-2</v>
      </c>
    </row>
    <row r="44" spans="1:24">
      <c r="C44" s="242" t="s">
        <v>87</v>
      </c>
      <c r="E44" s="273">
        <v>3359444.0989999999</v>
      </c>
      <c r="G44" s="273">
        <v>3596000</v>
      </c>
      <c r="H44" s="272"/>
      <c r="I44" s="273">
        <f>E44-G44</f>
        <v>-236555.90100000007</v>
      </c>
      <c r="K44" s="257">
        <f>IF(G44=0,"n/a",IF(AND(I44/G44&lt;1,I44/G44&gt;-1),I44/G44,"n/a"))</f>
        <v>-6.578306479421582E-2</v>
      </c>
      <c r="M44" s="273">
        <v>3991519</v>
      </c>
      <c r="N44" s="272"/>
      <c r="O44" s="273">
        <f>E44-M44</f>
        <v>-632074.90100000007</v>
      </c>
      <c r="Q44" s="257">
        <f>IF(M44=0,"n/a",IF(AND(O44/M44&lt;1,O44/M44&gt;-1),O44/M44,"n/a"))</f>
        <v>-0.15835447632843538</v>
      </c>
    </row>
    <row r="45" spans="1:24" ht="6.9" customHeight="1">
      <c r="E45" s="271"/>
      <c r="G45" s="271"/>
      <c r="I45" s="271"/>
      <c r="K45" s="259"/>
      <c r="M45" s="271"/>
      <c r="O45" s="271"/>
      <c r="Q45" s="259"/>
      <c r="S45" s="264"/>
      <c r="T45" s="264"/>
      <c r="U45" s="264"/>
      <c r="V45" s="264"/>
      <c r="W45" s="264"/>
    </row>
    <row r="46" spans="1:24">
      <c r="C46" s="242" t="s">
        <v>88</v>
      </c>
      <c r="E46" s="271">
        <f>SUM(E42:E44)</f>
        <v>122191626.56100002</v>
      </c>
      <c r="G46" s="271">
        <f>SUM(G42:G44)</f>
        <v>127455000</v>
      </c>
      <c r="H46" s="272"/>
      <c r="I46" s="271">
        <f>E46-G46</f>
        <v>-5263373.4389999807</v>
      </c>
      <c r="K46" s="252">
        <f>IF(G46=0,"n/a",IF(AND(I46/G46&lt;1,I46/G46&gt;-1),I46/G46,"n/a"))</f>
        <v>-4.129593534188522E-2</v>
      </c>
      <c r="M46" s="271">
        <f>SUM(M42:M44)</f>
        <v>128097645</v>
      </c>
      <c r="N46" s="272"/>
      <c r="O46" s="271">
        <f>E46-M46</f>
        <v>-5906018.4389999807</v>
      </c>
      <c r="Q46" s="252">
        <f>IF(M46=0,"n/a",IF(AND(O46/M46&lt;1,O46/M46&gt;-1),O46/M46,"n/a"))</f>
        <v>-4.61055973277259E-2</v>
      </c>
    </row>
    <row r="47" spans="1:24" ht="6.9" customHeight="1">
      <c r="E47" s="271"/>
      <c r="G47" s="271"/>
      <c r="I47" s="271"/>
      <c r="K47" s="259"/>
      <c r="M47" s="271"/>
      <c r="O47" s="271"/>
      <c r="Q47" s="259"/>
      <c r="S47" s="264"/>
      <c r="T47" s="264"/>
      <c r="U47" s="264"/>
      <c r="V47" s="264"/>
      <c r="W47" s="264"/>
    </row>
    <row r="48" spans="1:24" ht="12">
      <c r="B48" s="250" t="s">
        <v>105</v>
      </c>
      <c r="E48" s="271"/>
      <c r="G48" s="271"/>
      <c r="H48" s="272"/>
      <c r="I48" s="271"/>
      <c r="K48" s="259"/>
      <c r="M48" s="271"/>
      <c r="N48" s="272"/>
      <c r="O48" s="271"/>
      <c r="Q48" s="259"/>
    </row>
    <row r="49" spans="2:23">
      <c r="C49" s="242" t="s">
        <v>90</v>
      </c>
      <c r="E49" s="271">
        <v>6484025.8339999998</v>
      </c>
      <c r="G49" s="271">
        <v>5938000</v>
      </c>
      <c r="H49" s="272"/>
      <c r="I49" s="271">
        <f>E49-G49</f>
        <v>546025.8339999998</v>
      </c>
      <c r="K49" s="252">
        <f>IF(G49=0,"n/a",IF(AND(I49/G49&lt;1,I49/G49&gt;-1),I49/G49,"n/a"))</f>
        <v>9.1954502189289286E-2</v>
      </c>
      <c r="M49" s="271">
        <v>6767975</v>
      </c>
      <c r="N49" s="272"/>
      <c r="O49" s="271">
        <f t="shared" ref="O49:O54" si="0">E49-M49</f>
        <v>-283949.1660000002</v>
      </c>
      <c r="Q49" s="252">
        <f>IF(M49=0,"n/a",IF(AND(O49/M49&lt;1,O49/M49&gt;-1),O49/M49,"n/a"))</f>
        <v>-4.1954818982044145E-2</v>
      </c>
    </row>
    <row r="50" spans="2:23">
      <c r="C50" s="242" t="s">
        <v>91</v>
      </c>
      <c r="E50" s="273">
        <v>433198.28399999999</v>
      </c>
      <c r="G50" s="273">
        <v>283000</v>
      </c>
      <c r="H50" s="272"/>
      <c r="I50" s="273">
        <f>E50-G50</f>
        <v>150198.28399999999</v>
      </c>
      <c r="K50" s="257">
        <f>IF(G50=0,"n/a",IF(AND(I50/G50&lt;1,I50/G50&gt;-1),I50/G50,"n/a"))</f>
        <v>0.53073598586572435</v>
      </c>
      <c r="M50" s="273">
        <v>127508</v>
      </c>
      <c r="N50" s="272"/>
      <c r="O50" s="273">
        <f t="shared" si="0"/>
        <v>305690.28399999999</v>
      </c>
      <c r="Q50" s="257" t="str">
        <f>IF(M50=0,"n/a",IF(AND(O50/M50&lt;1,O50/M50&gt;-1),O50/M50,"n/a"))</f>
        <v>n/a</v>
      </c>
    </row>
    <row r="51" spans="2:23" ht="6.9" customHeight="1">
      <c r="E51" s="271"/>
      <c r="G51" s="271"/>
      <c r="I51" s="271"/>
      <c r="K51" s="259"/>
      <c r="M51" s="271"/>
      <c r="O51" s="271"/>
      <c r="Q51" s="259"/>
      <c r="S51" s="264"/>
      <c r="T51" s="264"/>
      <c r="U51" s="264"/>
      <c r="V51" s="264"/>
      <c r="W51" s="264"/>
    </row>
    <row r="52" spans="2:23">
      <c r="C52" s="242" t="s">
        <v>92</v>
      </c>
      <c r="E52" s="273">
        <f>SUM(E49:E50)</f>
        <v>6917224.1179999998</v>
      </c>
      <c r="G52" s="273">
        <f>SUM(G49:G50)</f>
        <v>6221000</v>
      </c>
      <c r="H52" s="272"/>
      <c r="I52" s="273">
        <f>E52-G52</f>
        <v>696224.11799999978</v>
      </c>
      <c r="K52" s="257">
        <f>IF(G52=0,"n/a",IF(AND(I52/G52&lt;1,I52/G52&gt;-1),I52/G52,"n/a"))</f>
        <v>0.11191514515351227</v>
      </c>
      <c r="M52" s="273">
        <f>SUM(M49:M50)</f>
        <v>6895483</v>
      </c>
      <c r="N52" s="272"/>
      <c r="O52" s="273">
        <f t="shared" si="0"/>
        <v>21741.117999999784</v>
      </c>
      <c r="Q52" s="257">
        <f>IF(M52=0,"n/a",IF(AND(O52/M52&lt;1,O52/M52&gt;-1),O52/M52,"n/a"))</f>
        <v>3.1529507070062798E-3</v>
      </c>
    </row>
    <row r="53" spans="2:23" ht="6.9" customHeight="1">
      <c r="E53" s="271"/>
      <c r="G53" s="271"/>
      <c r="I53" s="271"/>
      <c r="K53" s="259"/>
      <c r="M53" s="271"/>
      <c r="O53" s="271"/>
      <c r="Q53" s="259"/>
      <c r="S53" s="264"/>
      <c r="T53" s="264"/>
      <c r="U53" s="264"/>
      <c r="V53" s="264"/>
      <c r="W53" s="264"/>
    </row>
    <row r="54" spans="2:23">
      <c r="C54" s="242" t="s">
        <v>106</v>
      </c>
      <c r="E54" s="271">
        <f>E46+E52</f>
        <v>129108850.67900002</v>
      </c>
      <c r="G54" s="271">
        <f>G46+G52</f>
        <v>133676000</v>
      </c>
      <c r="H54" s="272"/>
      <c r="I54" s="271">
        <f>E54-G54</f>
        <v>-4567149.32099998</v>
      </c>
      <c r="K54" s="252">
        <f>IF(G54=0,"n/a",IF(AND(I54/G54&lt;1,I54/G54&gt;-1),I54/G54,"n/a"))</f>
        <v>-3.416581376612092E-2</v>
      </c>
      <c r="M54" s="271">
        <f>M46+M52</f>
        <v>134993128</v>
      </c>
      <c r="N54" s="272"/>
      <c r="O54" s="271">
        <f t="shared" si="0"/>
        <v>-5884277.32099998</v>
      </c>
      <c r="Q54" s="252">
        <f>IF(M54=0,"n/a",IF(AND(O54/M54&lt;1,O54/M54&gt;-1),O54/M54,"n/a"))</f>
        <v>-4.3589458279683538E-2</v>
      </c>
    </row>
    <row r="55" spans="2:23" ht="6.9" customHeight="1">
      <c r="E55" s="271"/>
      <c r="G55" s="271"/>
      <c r="I55" s="271"/>
      <c r="K55" s="259"/>
      <c r="M55" s="271"/>
      <c r="O55" s="271"/>
      <c r="Q55" s="259"/>
      <c r="S55" s="264"/>
      <c r="T55" s="264"/>
      <c r="U55" s="264"/>
      <c r="V55" s="264"/>
      <c r="W55" s="264"/>
    </row>
    <row r="56" spans="2:23" ht="12">
      <c r="B56" s="250" t="s">
        <v>107</v>
      </c>
      <c r="E56" s="271"/>
      <c r="G56" s="271"/>
      <c r="H56" s="272"/>
      <c r="I56" s="271"/>
      <c r="K56" s="259"/>
      <c r="M56" s="271"/>
      <c r="N56" s="272"/>
      <c r="O56" s="271"/>
      <c r="Q56" s="259"/>
    </row>
    <row r="57" spans="2:23">
      <c r="C57" s="242" t="s">
        <v>95</v>
      </c>
      <c r="E57" s="271">
        <v>4929193.4649999999</v>
      </c>
      <c r="G57" s="271">
        <v>4878000</v>
      </c>
      <c r="H57" s="272"/>
      <c r="I57" s="271">
        <f>E57-G57</f>
        <v>51193.464999999851</v>
      </c>
      <c r="K57" s="252">
        <f>IF(G57=0,"n/a",IF(AND(I57/G57&lt;1,I57/G57&gt;-1),I57/G57,"n/a"))</f>
        <v>1.0494765272652695E-2</v>
      </c>
      <c r="M57" s="271">
        <v>4392676</v>
      </c>
      <c r="N57" s="272"/>
      <c r="O57" s="271">
        <f t="shared" ref="O57:O62" si="1">E57-M57</f>
        <v>536517.46499999985</v>
      </c>
      <c r="Q57" s="252">
        <f>IF(M57=0,"n/a",IF(AND(O57/M57&lt;1,O57/M57&gt;-1),O57/M57,"n/a"))</f>
        <v>0.12213909357302925</v>
      </c>
    </row>
    <row r="58" spans="2:23">
      <c r="C58" s="242" t="s">
        <v>96</v>
      </c>
      <c r="E58" s="273">
        <v>14911965.791999999</v>
      </c>
      <c r="G58" s="273">
        <v>14415000</v>
      </c>
      <c r="H58" s="272"/>
      <c r="I58" s="273">
        <f>E58-G58</f>
        <v>496965.79199999943</v>
      </c>
      <c r="K58" s="257">
        <f>IF(G58=0,"n/a",IF(AND(I58/G58&lt;1,I58/G58&gt;-1),I58/G58,"n/a"))</f>
        <v>3.4475601248699229E-2</v>
      </c>
      <c r="M58" s="273">
        <v>16159718</v>
      </c>
      <c r="N58" s="272"/>
      <c r="O58" s="273">
        <f t="shared" si="1"/>
        <v>-1247752.2080000006</v>
      </c>
      <c r="Q58" s="257">
        <f>IF(M58=0,"n/a",IF(AND(O58/M58&lt;1,O58/M58&gt;-1),O58/M58,"n/a"))</f>
        <v>-7.7213736526837939E-2</v>
      </c>
    </row>
    <row r="59" spans="2:23" ht="6.9" customHeight="1">
      <c r="E59" s="271"/>
      <c r="G59" s="271"/>
      <c r="I59" s="271"/>
      <c r="K59" s="259"/>
      <c r="M59" s="271"/>
      <c r="O59" s="271"/>
      <c r="Q59" s="259"/>
      <c r="S59" s="264"/>
      <c r="T59" s="264"/>
      <c r="U59" s="264"/>
      <c r="V59" s="264"/>
      <c r="W59" s="264"/>
    </row>
    <row r="60" spans="2:23">
      <c r="C60" s="242" t="s">
        <v>97</v>
      </c>
      <c r="E60" s="273">
        <f>SUM(E57:E58)</f>
        <v>19841159.256999999</v>
      </c>
      <c r="G60" s="273">
        <f>SUM(G57:G58)</f>
        <v>19293000</v>
      </c>
      <c r="H60" s="272"/>
      <c r="I60" s="273">
        <f>E60-G60</f>
        <v>548159.25699999928</v>
      </c>
      <c r="K60" s="257">
        <f>IF(G60=0,"n/a",IF(AND(I60/G60&lt;1,I60/G60&gt;-1),I60/G60,"n/a"))</f>
        <v>2.8412339034883081E-2</v>
      </c>
      <c r="M60" s="273">
        <f>SUM(M57:M58)</f>
        <v>20552394</v>
      </c>
      <c r="N60" s="272"/>
      <c r="O60" s="273">
        <f t="shared" si="1"/>
        <v>-711234.74300000072</v>
      </c>
      <c r="Q60" s="257">
        <f>IF(M60=0,"n/a",IF(AND(O60/M60&lt;1,O60/M60&gt;-1),O60/M60,"n/a"))</f>
        <v>-3.4605931698273237E-2</v>
      </c>
    </row>
    <row r="61" spans="2:23" ht="6.9" customHeight="1">
      <c r="E61" s="271"/>
      <c r="G61" s="271"/>
      <c r="I61" s="271"/>
      <c r="K61" s="259"/>
      <c r="M61" s="271"/>
      <c r="O61" s="271"/>
      <c r="Q61" s="259"/>
      <c r="S61" s="264"/>
      <c r="T61" s="264"/>
      <c r="U61" s="264"/>
      <c r="V61" s="264"/>
      <c r="W61" s="264"/>
    </row>
    <row r="62" spans="2:23" ht="12" thickBot="1">
      <c r="C62" s="242" t="s">
        <v>108</v>
      </c>
      <c r="E62" s="274">
        <f>E54+E60</f>
        <v>148950009.93600002</v>
      </c>
      <c r="G62" s="274">
        <f>G54+G60</f>
        <v>152969000</v>
      </c>
      <c r="H62" s="272"/>
      <c r="I62" s="274">
        <f>E62-G62</f>
        <v>-4018990.0639999807</v>
      </c>
      <c r="K62" s="267">
        <f>IF(G62=0,"n/a",IF(AND(I62/G62&lt;1,I62/G62&gt;-1),I62/G62,"n/a"))</f>
        <v>-2.6273232249671374E-2</v>
      </c>
      <c r="M62" s="274">
        <f>M54+M60</f>
        <v>155545522</v>
      </c>
      <c r="N62" s="272"/>
      <c r="O62" s="274">
        <f t="shared" si="1"/>
        <v>-6595512.0639999807</v>
      </c>
      <c r="Q62" s="267">
        <f>IF(M62=0,"n/a",IF(AND(O62/M62&lt;1,O62/M62&gt;-1),O62/M62,"n/a"))</f>
        <v>-4.2402455430378641E-2</v>
      </c>
    </row>
    <row r="63" spans="2:23" ht="12" thickTop="1"/>
    <row r="65" spans="1:1">
      <c r="A65" s="242" t="s">
        <v>56</v>
      </c>
    </row>
    <row r="66" spans="1:1">
      <c r="A66" s="242" t="s">
        <v>56</v>
      </c>
    </row>
    <row r="67" spans="1:1">
      <c r="A67" s="242" t="s">
        <v>56</v>
      </c>
    </row>
    <row r="68" spans="1:1">
      <c r="A68" s="242" t="s">
        <v>56</v>
      </c>
    </row>
    <row r="69" spans="1:1">
      <c r="A69" s="242" t="s">
        <v>56</v>
      </c>
    </row>
    <row r="70" spans="1:1">
      <c r="A70" s="242" t="s">
        <v>56</v>
      </c>
    </row>
    <row r="71" spans="1:1">
      <c r="A71" s="242" t="s">
        <v>56</v>
      </c>
    </row>
    <row r="72" spans="1:1">
      <c r="A72" s="242" t="s">
        <v>56</v>
      </c>
    </row>
    <row r="73" spans="1:1">
      <c r="A73" s="242" t="s">
        <v>56</v>
      </c>
    </row>
    <row r="74" spans="1:1">
      <c r="A74" s="242" t="s">
        <v>56</v>
      </c>
    </row>
    <row r="75" spans="1:1">
      <c r="A75" s="242" t="s">
        <v>56</v>
      </c>
    </row>
    <row r="76" spans="1:1">
      <c r="A76" s="242" t="s">
        <v>56</v>
      </c>
    </row>
    <row r="77" spans="1:1">
      <c r="A77" s="242" t="s">
        <v>56</v>
      </c>
    </row>
    <row r="78" spans="1:1">
      <c r="A78" s="242" t="s">
        <v>56</v>
      </c>
    </row>
    <row r="79" spans="1:1">
      <c r="A79" s="242" t="s">
        <v>56</v>
      </c>
    </row>
  </sheetData>
  <mergeCells count="7">
    <mergeCell ref="S6:W6"/>
    <mergeCell ref="E1:Q1"/>
    <mergeCell ref="E2:Q2"/>
    <mergeCell ref="E3:Q3"/>
    <mergeCell ref="E4:Q4"/>
    <mergeCell ref="I6:K6"/>
    <mergeCell ref="O6:Q6"/>
  </mergeCells>
  <pageMargins left="0.25" right="0.25" top="0.25" bottom="0.39" header="0" footer="0"/>
  <pageSetup scale="61" orientation="landscape" r:id="rId1"/>
  <headerFooter alignWithMargins="0">
    <oddFooter>&amp;C5a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G21" sqref="G21"/>
    </sheetView>
  </sheetViews>
  <sheetFormatPr defaultColWidth="9.33203125" defaultRowHeight="13.8"/>
  <cols>
    <col min="1" max="1" width="7.6640625" style="215" customWidth="1"/>
    <col min="2" max="2" width="7.6640625" style="215" bestFit="1" customWidth="1"/>
    <col min="3" max="3" width="13.6640625" style="215" customWidth="1"/>
    <col min="4" max="4" width="11.44140625" style="215" customWidth="1"/>
    <col min="5" max="5" width="16" style="215" bestFit="1" customWidth="1"/>
    <col min="6" max="6" width="9.33203125" style="215"/>
    <col min="7" max="7" width="10.33203125" style="215" bestFit="1" customWidth="1"/>
    <col min="8" max="256" width="9.33203125" style="215"/>
    <col min="257" max="257" width="7.6640625" style="215" customWidth="1"/>
    <col min="258" max="258" width="7.6640625" style="215" bestFit="1" customWidth="1"/>
    <col min="259" max="259" width="13.6640625" style="215" customWidth="1"/>
    <col min="260" max="260" width="11.44140625" style="215" customWidth="1"/>
    <col min="261" max="261" width="11.109375" style="215" customWidth="1"/>
    <col min="262" max="262" width="9.33203125" style="215"/>
    <col min="263" max="263" width="10.33203125" style="215" bestFit="1" customWidth="1"/>
    <col min="264" max="512" width="9.33203125" style="215"/>
    <col min="513" max="513" width="7.6640625" style="215" customWidth="1"/>
    <col min="514" max="514" width="7.6640625" style="215" bestFit="1" customWidth="1"/>
    <col min="515" max="515" width="13.6640625" style="215" customWidth="1"/>
    <col min="516" max="516" width="11.44140625" style="215" customWidth="1"/>
    <col min="517" max="517" width="11.109375" style="215" customWidth="1"/>
    <col min="518" max="518" width="9.33203125" style="215"/>
    <col min="519" max="519" width="10.33203125" style="215" bestFit="1" customWidth="1"/>
    <col min="520" max="768" width="9.33203125" style="215"/>
    <col min="769" max="769" width="7.6640625" style="215" customWidth="1"/>
    <col min="770" max="770" width="7.6640625" style="215" bestFit="1" customWidth="1"/>
    <col min="771" max="771" width="13.6640625" style="215" customWidth="1"/>
    <col min="772" max="772" width="11.44140625" style="215" customWidth="1"/>
    <col min="773" max="773" width="11.109375" style="215" customWidth="1"/>
    <col min="774" max="774" width="9.33203125" style="215"/>
    <col min="775" max="775" width="10.33203125" style="215" bestFit="1" customWidth="1"/>
    <col min="776" max="1024" width="9.33203125" style="215"/>
    <col min="1025" max="1025" width="7.6640625" style="215" customWidth="1"/>
    <col min="1026" max="1026" width="7.6640625" style="215" bestFit="1" customWidth="1"/>
    <col min="1027" max="1027" width="13.6640625" style="215" customWidth="1"/>
    <col min="1028" max="1028" width="11.44140625" style="215" customWidth="1"/>
    <col min="1029" max="1029" width="11.109375" style="215" customWidth="1"/>
    <col min="1030" max="1030" width="9.33203125" style="215"/>
    <col min="1031" max="1031" width="10.33203125" style="215" bestFit="1" customWidth="1"/>
    <col min="1032" max="1280" width="9.33203125" style="215"/>
    <col min="1281" max="1281" width="7.6640625" style="215" customWidth="1"/>
    <col min="1282" max="1282" width="7.6640625" style="215" bestFit="1" customWidth="1"/>
    <col min="1283" max="1283" width="13.6640625" style="215" customWidth="1"/>
    <col min="1284" max="1284" width="11.44140625" style="215" customWidth="1"/>
    <col min="1285" max="1285" width="11.109375" style="215" customWidth="1"/>
    <col min="1286" max="1286" width="9.33203125" style="215"/>
    <col min="1287" max="1287" width="10.33203125" style="215" bestFit="1" customWidth="1"/>
    <col min="1288" max="1536" width="9.33203125" style="215"/>
    <col min="1537" max="1537" width="7.6640625" style="215" customWidth="1"/>
    <col min="1538" max="1538" width="7.6640625" style="215" bestFit="1" customWidth="1"/>
    <col min="1539" max="1539" width="13.6640625" style="215" customWidth="1"/>
    <col min="1540" max="1540" width="11.44140625" style="215" customWidth="1"/>
    <col min="1541" max="1541" width="11.109375" style="215" customWidth="1"/>
    <col min="1542" max="1542" width="9.33203125" style="215"/>
    <col min="1543" max="1543" width="10.33203125" style="215" bestFit="1" customWidth="1"/>
    <col min="1544" max="1792" width="9.33203125" style="215"/>
    <col min="1793" max="1793" width="7.6640625" style="215" customWidth="1"/>
    <col min="1794" max="1794" width="7.6640625" style="215" bestFit="1" customWidth="1"/>
    <col min="1795" max="1795" width="13.6640625" style="215" customWidth="1"/>
    <col min="1796" max="1796" width="11.44140625" style="215" customWidth="1"/>
    <col min="1797" max="1797" width="11.109375" style="215" customWidth="1"/>
    <col min="1798" max="1798" width="9.33203125" style="215"/>
    <col min="1799" max="1799" width="10.33203125" style="215" bestFit="1" customWidth="1"/>
    <col min="1800" max="2048" width="9.33203125" style="215"/>
    <col min="2049" max="2049" width="7.6640625" style="215" customWidth="1"/>
    <col min="2050" max="2050" width="7.6640625" style="215" bestFit="1" customWidth="1"/>
    <col min="2051" max="2051" width="13.6640625" style="215" customWidth="1"/>
    <col min="2052" max="2052" width="11.44140625" style="215" customWidth="1"/>
    <col min="2053" max="2053" width="11.109375" style="215" customWidth="1"/>
    <col min="2054" max="2054" width="9.33203125" style="215"/>
    <col min="2055" max="2055" width="10.33203125" style="215" bestFit="1" customWidth="1"/>
    <col min="2056" max="2304" width="9.33203125" style="215"/>
    <col min="2305" max="2305" width="7.6640625" style="215" customWidth="1"/>
    <col min="2306" max="2306" width="7.6640625" style="215" bestFit="1" customWidth="1"/>
    <col min="2307" max="2307" width="13.6640625" style="215" customWidth="1"/>
    <col min="2308" max="2308" width="11.44140625" style="215" customWidth="1"/>
    <col min="2309" max="2309" width="11.109375" style="215" customWidth="1"/>
    <col min="2310" max="2310" width="9.33203125" style="215"/>
    <col min="2311" max="2311" width="10.33203125" style="215" bestFit="1" customWidth="1"/>
    <col min="2312" max="2560" width="9.33203125" style="215"/>
    <col min="2561" max="2561" width="7.6640625" style="215" customWidth="1"/>
    <col min="2562" max="2562" width="7.6640625" style="215" bestFit="1" customWidth="1"/>
    <col min="2563" max="2563" width="13.6640625" style="215" customWidth="1"/>
    <col min="2564" max="2564" width="11.44140625" style="215" customWidth="1"/>
    <col min="2565" max="2565" width="11.109375" style="215" customWidth="1"/>
    <col min="2566" max="2566" width="9.33203125" style="215"/>
    <col min="2567" max="2567" width="10.33203125" style="215" bestFit="1" customWidth="1"/>
    <col min="2568" max="2816" width="9.33203125" style="215"/>
    <col min="2817" max="2817" width="7.6640625" style="215" customWidth="1"/>
    <col min="2818" max="2818" width="7.6640625" style="215" bestFit="1" customWidth="1"/>
    <col min="2819" max="2819" width="13.6640625" style="215" customWidth="1"/>
    <col min="2820" max="2820" width="11.44140625" style="215" customWidth="1"/>
    <col min="2821" max="2821" width="11.109375" style="215" customWidth="1"/>
    <col min="2822" max="2822" width="9.33203125" style="215"/>
    <col min="2823" max="2823" width="10.33203125" style="215" bestFit="1" customWidth="1"/>
    <col min="2824" max="3072" width="9.33203125" style="215"/>
    <col min="3073" max="3073" width="7.6640625" style="215" customWidth="1"/>
    <col min="3074" max="3074" width="7.6640625" style="215" bestFit="1" customWidth="1"/>
    <col min="3075" max="3075" width="13.6640625" style="215" customWidth="1"/>
    <col min="3076" max="3076" width="11.44140625" style="215" customWidth="1"/>
    <col min="3077" max="3077" width="11.109375" style="215" customWidth="1"/>
    <col min="3078" max="3078" width="9.33203125" style="215"/>
    <col min="3079" max="3079" width="10.33203125" style="215" bestFit="1" customWidth="1"/>
    <col min="3080" max="3328" width="9.33203125" style="215"/>
    <col min="3329" max="3329" width="7.6640625" style="215" customWidth="1"/>
    <col min="3330" max="3330" width="7.6640625" style="215" bestFit="1" customWidth="1"/>
    <col min="3331" max="3331" width="13.6640625" style="215" customWidth="1"/>
    <col min="3332" max="3332" width="11.44140625" style="215" customWidth="1"/>
    <col min="3333" max="3333" width="11.109375" style="215" customWidth="1"/>
    <col min="3334" max="3334" width="9.33203125" style="215"/>
    <col min="3335" max="3335" width="10.33203125" style="215" bestFit="1" customWidth="1"/>
    <col min="3336" max="3584" width="9.33203125" style="215"/>
    <col min="3585" max="3585" width="7.6640625" style="215" customWidth="1"/>
    <col min="3586" max="3586" width="7.6640625" style="215" bestFit="1" customWidth="1"/>
    <col min="3587" max="3587" width="13.6640625" style="215" customWidth="1"/>
    <col min="3588" max="3588" width="11.44140625" style="215" customWidth="1"/>
    <col min="3589" max="3589" width="11.109375" style="215" customWidth="1"/>
    <col min="3590" max="3590" width="9.33203125" style="215"/>
    <col min="3591" max="3591" width="10.33203125" style="215" bestFit="1" customWidth="1"/>
    <col min="3592" max="3840" width="9.33203125" style="215"/>
    <col min="3841" max="3841" width="7.6640625" style="215" customWidth="1"/>
    <col min="3842" max="3842" width="7.6640625" style="215" bestFit="1" customWidth="1"/>
    <col min="3843" max="3843" width="13.6640625" style="215" customWidth="1"/>
    <col min="3844" max="3844" width="11.44140625" style="215" customWidth="1"/>
    <col min="3845" max="3845" width="11.109375" style="215" customWidth="1"/>
    <col min="3846" max="3846" width="9.33203125" style="215"/>
    <col min="3847" max="3847" width="10.33203125" style="215" bestFit="1" customWidth="1"/>
    <col min="3848" max="4096" width="9.33203125" style="215"/>
    <col min="4097" max="4097" width="7.6640625" style="215" customWidth="1"/>
    <col min="4098" max="4098" width="7.6640625" style="215" bestFit="1" customWidth="1"/>
    <col min="4099" max="4099" width="13.6640625" style="215" customWidth="1"/>
    <col min="4100" max="4100" width="11.44140625" style="215" customWidth="1"/>
    <col min="4101" max="4101" width="11.109375" style="215" customWidth="1"/>
    <col min="4102" max="4102" width="9.33203125" style="215"/>
    <col min="4103" max="4103" width="10.33203125" style="215" bestFit="1" customWidth="1"/>
    <col min="4104" max="4352" width="9.33203125" style="215"/>
    <col min="4353" max="4353" width="7.6640625" style="215" customWidth="1"/>
    <col min="4354" max="4354" width="7.6640625" style="215" bestFit="1" customWidth="1"/>
    <col min="4355" max="4355" width="13.6640625" style="215" customWidth="1"/>
    <col min="4356" max="4356" width="11.44140625" style="215" customWidth="1"/>
    <col min="4357" max="4357" width="11.109375" style="215" customWidth="1"/>
    <col min="4358" max="4358" width="9.33203125" style="215"/>
    <col min="4359" max="4359" width="10.33203125" style="215" bestFit="1" customWidth="1"/>
    <col min="4360" max="4608" width="9.33203125" style="215"/>
    <col min="4609" max="4609" width="7.6640625" style="215" customWidth="1"/>
    <col min="4610" max="4610" width="7.6640625" style="215" bestFit="1" customWidth="1"/>
    <col min="4611" max="4611" width="13.6640625" style="215" customWidth="1"/>
    <col min="4612" max="4612" width="11.44140625" style="215" customWidth="1"/>
    <col min="4613" max="4613" width="11.109375" style="215" customWidth="1"/>
    <col min="4614" max="4614" width="9.33203125" style="215"/>
    <col min="4615" max="4615" width="10.33203125" style="215" bestFit="1" customWidth="1"/>
    <col min="4616" max="4864" width="9.33203125" style="215"/>
    <col min="4865" max="4865" width="7.6640625" style="215" customWidth="1"/>
    <col min="4866" max="4866" width="7.6640625" style="215" bestFit="1" customWidth="1"/>
    <col min="4867" max="4867" width="13.6640625" style="215" customWidth="1"/>
    <col min="4868" max="4868" width="11.44140625" style="215" customWidth="1"/>
    <col min="4869" max="4869" width="11.109375" style="215" customWidth="1"/>
    <col min="4870" max="4870" width="9.33203125" style="215"/>
    <col min="4871" max="4871" width="10.33203125" style="215" bestFit="1" customWidth="1"/>
    <col min="4872" max="5120" width="9.33203125" style="215"/>
    <col min="5121" max="5121" width="7.6640625" style="215" customWidth="1"/>
    <col min="5122" max="5122" width="7.6640625" style="215" bestFit="1" customWidth="1"/>
    <col min="5123" max="5123" width="13.6640625" style="215" customWidth="1"/>
    <col min="5124" max="5124" width="11.44140625" style="215" customWidth="1"/>
    <col min="5125" max="5125" width="11.109375" style="215" customWidth="1"/>
    <col min="5126" max="5126" width="9.33203125" style="215"/>
    <col min="5127" max="5127" width="10.33203125" style="215" bestFit="1" customWidth="1"/>
    <col min="5128" max="5376" width="9.33203125" style="215"/>
    <col min="5377" max="5377" width="7.6640625" style="215" customWidth="1"/>
    <col min="5378" max="5378" width="7.6640625" style="215" bestFit="1" customWidth="1"/>
    <col min="5379" max="5379" width="13.6640625" style="215" customWidth="1"/>
    <col min="5380" max="5380" width="11.44140625" style="215" customWidth="1"/>
    <col min="5381" max="5381" width="11.109375" style="215" customWidth="1"/>
    <col min="5382" max="5382" width="9.33203125" style="215"/>
    <col min="5383" max="5383" width="10.33203125" style="215" bestFit="1" customWidth="1"/>
    <col min="5384" max="5632" width="9.33203125" style="215"/>
    <col min="5633" max="5633" width="7.6640625" style="215" customWidth="1"/>
    <col min="5634" max="5634" width="7.6640625" style="215" bestFit="1" customWidth="1"/>
    <col min="5635" max="5635" width="13.6640625" style="215" customWidth="1"/>
    <col min="5636" max="5636" width="11.44140625" style="215" customWidth="1"/>
    <col min="5637" max="5637" width="11.109375" style="215" customWidth="1"/>
    <col min="5638" max="5638" width="9.33203125" style="215"/>
    <col min="5639" max="5639" width="10.33203125" style="215" bestFit="1" customWidth="1"/>
    <col min="5640" max="5888" width="9.33203125" style="215"/>
    <col min="5889" max="5889" width="7.6640625" style="215" customWidth="1"/>
    <col min="5890" max="5890" width="7.6640625" style="215" bestFit="1" customWidth="1"/>
    <col min="5891" max="5891" width="13.6640625" style="215" customWidth="1"/>
    <col min="5892" max="5892" width="11.44140625" style="215" customWidth="1"/>
    <col min="5893" max="5893" width="11.109375" style="215" customWidth="1"/>
    <col min="5894" max="5894" width="9.33203125" style="215"/>
    <col min="5895" max="5895" width="10.33203125" style="215" bestFit="1" customWidth="1"/>
    <col min="5896" max="6144" width="9.33203125" style="215"/>
    <col min="6145" max="6145" width="7.6640625" style="215" customWidth="1"/>
    <col min="6146" max="6146" width="7.6640625" style="215" bestFit="1" customWidth="1"/>
    <col min="6147" max="6147" width="13.6640625" style="215" customWidth="1"/>
    <col min="6148" max="6148" width="11.44140625" style="215" customWidth="1"/>
    <col min="6149" max="6149" width="11.109375" style="215" customWidth="1"/>
    <col min="6150" max="6150" width="9.33203125" style="215"/>
    <col min="6151" max="6151" width="10.33203125" style="215" bestFit="1" customWidth="1"/>
    <col min="6152" max="6400" width="9.33203125" style="215"/>
    <col min="6401" max="6401" width="7.6640625" style="215" customWidth="1"/>
    <col min="6402" max="6402" width="7.6640625" style="215" bestFit="1" customWidth="1"/>
    <col min="6403" max="6403" width="13.6640625" style="215" customWidth="1"/>
    <col min="6404" max="6404" width="11.44140625" style="215" customWidth="1"/>
    <col min="6405" max="6405" width="11.109375" style="215" customWidth="1"/>
    <col min="6406" max="6406" width="9.33203125" style="215"/>
    <col min="6407" max="6407" width="10.33203125" style="215" bestFit="1" customWidth="1"/>
    <col min="6408" max="6656" width="9.33203125" style="215"/>
    <col min="6657" max="6657" width="7.6640625" style="215" customWidth="1"/>
    <col min="6658" max="6658" width="7.6640625" style="215" bestFit="1" customWidth="1"/>
    <col min="6659" max="6659" width="13.6640625" style="215" customWidth="1"/>
    <col min="6660" max="6660" width="11.44140625" style="215" customWidth="1"/>
    <col min="6661" max="6661" width="11.109375" style="215" customWidth="1"/>
    <col min="6662" max="6662" width="9.33203125" style="215"/>
    <col min="6663" max="6663" width="10.33203125" style="215" bestFit="1" customWidth="1"/>
    <col min="6664" max="6912" width="9.33203125" style="215"/>
    <col min="6913" max="6913" width="7.6640625" style="215" customWidth="1"/>
    <col min="6914" max="6914" width="7.6640625" style="215" bestFit="1" customWidth="1"/>
    <col min="6915" max="6915" width="13.6640625" style="215" customWidth="1"/>
    <col min="6916" max="6916" width="11.44140625" style="215" customWidth="1"/>
    <col min="6917" max="6917" width="11.109375" style="215" customWidth="1"/>
    <col min="6918" max="6918" width="9.33203125" style="215"/>
    <col min="6919" max="6919" width="10.33203125" style="215" bestFit="1" customWidth="1"/>
    <col min="6920" max="7168" width="9.33203125" style="215"/>
    <col min="7169" max="7169" width="7.6640625" style="215" customWidth="1"/>
    <col min="7170" max="7170" width="7.6640625" style="215" bestFit="1" customWidth="1"/>
    <col min="7171" max="7171" width="13.6640625" style="215" customWidth="1"/>
    <col min="7172" max="7172" width="11.44140625" style="215" customWidth="1"/>
    <col min="7173" max="7173" width="11.109375" style="215" customWidth="1"/>
    <col min="7174" max="7174" width="9.33203125" style="215"/>
    <col min="7175" max="7175" width="10.33203125" style="215" bestFit="1" customWidth="1"/>
    <col min="7176" max="7424" width="9.33203125" style="215"/>
    <col min="7425" max="7425" width="7.6640625" style="215" customWidth="1"/>
    <col min="7426" max="7426" width="7.6640625" style="215" bestFit="1" customWidth="1"/>
    <col min="7427" max="7427" width="13.6640625" style="215" customWidth="1"/>
    <col min="7428" max="7428" width="11.44140625" style="215" customWidth="1"/>
    <col min="7429" max="7429" width="11.109375" style="215" customWidth="1"/>
    <col min="7430" max="7430" width="9.33203125" style="215"/>
    <col min="7431" max="7431" width="10.33203125" style="215" bestFit="1" customWidth="1"/>
    <col min="7432" max="7680" width="9.33203125" style="215"/>
    <col min="7681" max="7681" width="7.6640625" style="215" customWidth="1"/>
    <col min="7682" max="7682" width="7.6640625" style="215" bestFit="1" customWidth="1"/>
    <col min="7683" max="7683" width="13.6640625" style="215" customWidth="1"/>
    <col min="7684" max="7684" width="11.44140625" style="215" customWidth="1"/>
    <col min="7685" max="7685" width="11.109375" style="215" customWidth="1"/>
    <col min="7686" max="7686" width="9.33203125" style="215"/>
    <col min="7687" max="7687" width="10.33203125" style="215" bestFit="1" customWidth="1"/>
    <col min="7688" max="7936" width="9.33203125" style="215"/>
    <col min="7937" max="7937" width="7.6640625" style="215" customWidth="1"/>
    <col min="7938" max="7938" width="7.6640625" style="215" bestFit="1" customWidth="1"/>
    <col min="7939" max="7939" width="13.6640625" style="215" customWidth="1"/>
    <col min="7940" max="7940" width="11.44140625" style="215" customWidth="1"/>
    <col min="7941" max="7941" width="11.109375" style="215" customWidth="1"/>
    <col min="7942" max="7942" width="9.33203125" style="215"/>
    <col min="7943" max="7943" width="10.33203125" style="215" bestFit="1" customWidth="1"/>
    <col min="7944" max="8192" width="9.33203125" style="215"/>
    <col min="8193" max="8193" width="7.6640625" style="215" customWidth="1"/>
    <col min="8194" max="8194" width="7.6640625" style="215" bestFit="1" customWidth="1"/>
    <col min="8195" max="8195" width="13.6640625" style="215" customWidth="1"/>
    <col min="8196" max="8196" width="11.44140625" style="215" customWidth="1"/>
    <col min="8197" max="8197" width="11.109375" style="215" customWidth="1"/>
    <col min="8198" max="8198" width="9.33203125" style="215"/>
    <col min="8199" max="8199" width="10.33203125" style="215" bestFit="1" customWidth="1"/>
    <col min="8200" max="8448" width="9.33203125" style="215"/>
    <col min="8449" max="8449" width="7.6640625" style="215" customWidth="1"/>
    <col min="8450" max="8450" width="7.6640625" style="215" bestFit="1" customWidth="1"/>
    <col min="8451" max="8451" width="13.6640625" style="215" customWidth="1"/>
    <col min="8452" max="8452" width="11.44140625" style="215" customWidth="1"/>
    <col min="8453" max="8453" width="11.109375" style="215" customWidth="1"/>
    <col min="8454" max="8454" width="9.33203125" style="215"/>
    <col min="8455" max="8455" width="10.33203125" style="215" bestFit="1" customWidth="1"/>
    <col min="8456" max="8704" width="9.33203125" style="215"/>
    <col min="8705" max="8705" width="7.6640625" style="215" customWidth="1"/>
    <col min="8706" max="8706" width="7.6640625" style="215" bestFit="1" customWidth="1"/>
    <col min="8707" max="8707" width="13.6640625" style="215" customWidth="1"/>
    <col min="8708" max="8708" width="11.44140625" style="215" customWidth="1"/>
    <col min="8709" max="8709" width="11.109375" style="215" customWidth="1"/>
    <col min="8710" max="8710" width="9.33203125" style="215"/>
    <col min="8711" max="8711" width="10.33203125" style="215" bestFit="1" customWidth="1"/>
    <col min="8712" max="8960" width="9.33203125" style="215"/>
    <col min="8961" max="8961" width="7.6640625" style="215" customWidth="1"/>
    <col min="8962" max="8962" width="7.6640625" style="215" bestFit="1" customWidth="1"/>
    <col min="8963" max="8963" width="13.6640625" style="215" customWidth="1"/>
    <col min="8964" max="8964" width="11.44140625" style="215" customWidth="1"/>
    <col min="8965" max="8965" width="11.109375" style="215" customWidth="1"/>
    <col min="8966" max="8966" width="9.33203125" style="215"/>
    <col min="8967" max="8967" width="10.33203125" style="215" bestFit="1" customWidth="1"/>
    <col min="8968" max="9216" width="9.33203125" style="215"/>
    <col min="9217" max="9217" width="7.6640625" style="215" customWidth="1"/>
    <col min="9218" max="9218" width="7.6640625" style="215" bestFit="1" customWidth="1"/>
    <col min="9219" max="9219" width="13.6640625" style="215" customWidth="1"/>
    <col min="9220" max="9220" width="11.44140625" style="215" customWidth="1"/>
    <col min="9221" max="9221" width="11.109375" style="215" customWidth="1"/>
    <col min="9222" max="9222" width="9.33203125" style="215"/>
    <col min="9223" max="9223" width="10.33203125" style="215" bestFit="1" customWidth="1"/>
    <col min="9224" max="9472" width="9.33203125" style="215"/>
    <col min="9473" max="9473" width="7.6640625" style="215" customWidth="1"/>
    <col min="9474" max="9474" width="7.6640625" style="215" bestFit="1" customWidth="1"/>
    <col min="9475" max="9475" width="13.6640625" style="215" customWidth="1"/>
    <col min="9476" max="9476" width="11.44140625" style="215" customWidth="1"/>
    <col min="9477" max="9477" width="11.109375" style="215" customWidth="1"/>
    <col min="9478" max="9478" width="9.33203125" style="215"/>
    <col min="9479" max="9479" width="10.33203125" style="215" bestFit="1" customWidth="1"/>
    <col min="9480" max="9728" width="9.33203125" style="215"/>
    <col min="9729" max="9729" width="7.6640625" style="215" customWidth="1"/>
    <col min="9730" max="9730" width="7.6640625" style="215" bestFit="1" customWidth="1"/>
    <col min="9731" max="9731" width="13.6640625" style="215" customWidth="1"/>
    <col min="9732" max="9732" width="11.44140625" style="215" customWidth="1"/>
    <col min="9733" max="9733" width="11.109375" style="215" customWidth="1"/>
    <col min="9734" max="9734" width="9.33203125" style="215"/>
    <col min="9735" max="9735" width="10.33203125" style="215" bestFit="1" customWidth="1"/>
    <col min="9736" max="9984" width="9.33203125" style="215"/>
    <col min="9985" max="9985" width="7.6640625" style="215" customWidth="1"/>
    <col min="9986" max="9986" width="7.6640625" style="215" bestFit="1" customWidth="1"/>
    <col min="9987" max="9987" width="13.6640625" style="215" customWidth="1"/>
    <col min="9988" max="9988" width="11.44140625" style="215" customWidth="1"/>
    <col min="9989" max="9989" width="11.109375" style="215" customWidth="1"/>
    <col min="9990" max="9990" width="9.33203125" style="215"/>
    <col min="9991" max="9991" width="10.33203125" style="215" bestFit="1" customWidth="1"/>
    <col min="9992" max="10240" width="9.33203125" style="215"/>
    <col min="10241" max="10241" width="7.6640625" style="215" customWidth="1"/>
    <col min="10242" max="10242" width="7.6640625" style="215" bestFit="1" customWidth="1"/>
    <col min="10243" max="10243" width="13.6640625" style="215" customWidth="1"/>
    <col min="10244" max="10244" width="11.44140625" style="215" customWidth="1"/>
    <col min="10245" max="10245" width="11.109375" style="215" customWidth="1"/>
    <col min="10246" max="10246" width="9.33203125" style="215"/>
    <col min="10247" max="10247" width="10.33203125" style="215" bestFit="1" customWidth="1"/>
    <col min="10248" max="10496" width="9.33203125" style="215"/>
    <col min="10497" max="10497" width="7.6640625" style="215" customWidth="1"/>
    <col min="10498" max="10498" width="7.6640625" style="215" bestFit="1" customWidth="1"/>
    <col min="10499" max="10499" width="13.6640625" style="215" customWidth="1"/>
    <col min="10500" max="10500" width="11.44140625" style="215" customWidth="1"/>
    <col min="10501" max="10501" width="11.109375" style="215" customWidth="1"/>
    <col min="10502" max="10502" width="9.33203125" style="215"/>
    <col min="10503" max="10503" width="10.33203125" style="215" bestFit="1" customWidth="1"/>
    <col min="10504" max="10752" width="9.33203125" style="215"/>
    <col min="10753" max="10753" width="7.6640625" style="215" customWidth="1"/>
    <col min="10754" max="10754" width="7.6640625" style="215" bestFit="1" customWidth="1"/>
    <col min="10755" max="10755" width="13.6640625" style="215" customWidth="1"/>
    <col min="10756" max="10756" width="11.44140625" style="215" customWidth="1"/>
    <col min="10757" max="10757" width="11.109375" style="215" customWidth="1"/>
    <col min="10758" max="10758" width="9.33203125" style="215"/>
    <col min="10759" max="10759" width="10.33203125" style="215" bestFit="1" customWidth="1"/>
    <col min="10760" max="11008" width="9.33203125" style="215"/>
    <col min="11009" max="11009" width="7.6640625" style="215" customWidth="1"/>
    <col min="11010" max="11010" width="7.6640625" style="215" bestFit="1" customWidth="1"/>
    <col min="11011" max="11011" width="13.6640625" style="215" customWidth="1"/>
    <col min="11012" max="11012" width="11.44140625" style="215" customWidth="1"/>
    <col min="11013" max="11013" width="11.109375" style="215" customWidth="1"/>
    <col min="11014" max="11014" width="9.33203125" style="215"/>
    <col min="11015" max="11015" width="10.33203125" style="215" bestFit="1" customWidth="1"/>
    <col min="11016" max="11264" width="9.33203125" style="215"/>
    <col min="11265" max="11265" width="7.6640625" style="215" customWidth="1"/>
    <col min="11266" max="11266" width="7.6640625" style="215" bestFit="1" customWidth="1"/>
    <col min="11267" max="11267" width="13.6640625" style="215" customWidth="1"/>
    <col min="11268" max="11268" width="11.44140625" style="215" customWidth="1"/>
    <col min="11269" max="11269" width="11.109375" style="215" customWidth="1"/>
    <col min="11270" max="11270" width="9.33203125" style="215"/>
    <col min="11271" max="11271" width="10.33203125" style="215" bestFit="1" customWidth="1"/>
    <col min="11272" max="11520" width="9.33203125" style="215"/>
    <col min="11521" max="11521" width="7.6640625" style="215" customWidth="1"/>
    <col min="11522" max="11522" width="7.6640625" style="215" bestFit="1" customWidth="1"/>
    <col min="11523" max="11523" width="13.6640625" style="215" customWidth="1"/>
    <col min="11524" max="11524" width="11.44140625" style="215" customWidth="1"/>
    <col min="11525" max="11525" width="11.109375" style="215" customWidth="1"/>
    <col min="11526" max="11526" width="9.33203125" style="215"/>
    <col min="11527" max="11527" width="10.33203125" style="215" bestFit="1" customWidth="1"/>
    <col min="11528" max="11776" width="9.33203125" style="215"/>
    <col min="11777" max="11777" width="7.6640625" style="215" customWidth="1"/>
    <col min="11778" max="11778" width="7.6640625" style="215" bestFit="1" customWidth="1"/>
    <col min="11779" max="11779" width="13.6640625" style="215" customWidth="1"/>
    <col min="11780" max="11780" width="11.44140625" style="215" customWidth="1"/>
    <col min="11781" max="11781" width="11.109375" style="215" customWidth="1"/>
    <col min="11782" max="11782" width="9.33203125" style="215"/>
    <col min="11783" max="11783" width="10.33203125" style="215" bestFit="1" customWidth="1"/>
    <col min="11784" max="12032" width="9.33203125" style="215"/>
    <col min="12033" max="12033" width="7.6640625" style="215" customWidth="1"/>
    <col min="12034" max="12034" width="7.6640625" style="215" bestFit="1" customWidth="1"/>
    <col min="12035" max="12035" width="13.6640625" style="215" customWidth="1"/>
    <col min="12036" max="12036" width="11.44140625" style="215" customWidth="1"/>
    <col min="12037" max="12037" width="11.109375" style="215" customWidth="1"/>
    <col min="12038" max="12038" width="9.33203125" style="215"/>
    <col min="12039" max="12039" width="10.33203125" style="215" bestFit="1" customWidth="1"/>
    <col min="12040" max="12288" width="9.33203125" style="215"/>
    <col min="12289" max="12289" width="7.6640625" style="215" customWidth="1"/>
    <col min="12290" max="12290" width="7.6640625" style="215" bestFit="1" customWidth="1"/>
    <col min="12291" max="12291" width="13.6640625" style="215" customWidth="1"/>
    <col min="12292" max="12292" width="11.44140625" style="215" customWidth="1"/>
    <col min="12293" max="12293" width="11.109375" style="215" customWidth="1"/>
    <col min="12294" max="12294" width="9.33203125" style="215"/>
    <col min="12295" max="12295" width="10.33203125" style="215" bestFit="1" customWidth="1"/>
    <col min="12296" max="12544" width="9.33203125" style="215"/>
    <col min="12545" max="12545" width="7.6640625" style="215" customWidth="1"/>
    <col min="12546" max="12546" width="7.6640625" style="215" bestFit="1" customWidth="1"/>
    <col min="12547" max="12547" width="13.6640625" style="215" customWidth="1"/>
    <col min="12548" max="12548" width="11.44140625" style="215" customWidth="1"/>
    <col min="12549" max="12549" width="11.109375" style="215" customWidth="1"/>
    <col min="12550" max="12550" width="9.33203125" style="215"/>
    <col min="12551" max="12551" width="10.33203125" style="215" bestFit="1" customWidth="1"/>
    <col min="12552" max="12800" width="9.33203125" style="215"/>
    <col min="12801" max="12801" width="7.6640625" style="215" customWidth="1"/>
    <col min="12802" max="12802" width="7.6640625" style="215" bestFit="1" customWidth="1"/>
    <col min="12803" max="12803" width="13.6640625" style="215" customWidth="1"/>
    <col min="12804" max="12804" width="11.44140625" style="215" customWidth="1"/>
    <col min="12805" max="12805" width="11.109375" style="215" customWidth="1"/>
    <col min="12806" max="12806" width="9.33203125" style="215"/>
    <col min="12807" max="12807" width="10.33203125" style="215" bestFit="1" customWidth="1"/>
    <col min="12808" max="13056" width="9.33203125" style="215"/>
    <col min="13057" max="13057" width="7.6640625" style="215" customWidth="1"/>
    <col min="13058" max="13058" width="7.6640625" style="215" bestFit="1" customWidth="1"/>
    <col min="13059" max="13059" width="13.6640625" style="215" customWidth="1"/>
    <col min="13060" max="13060" width="11.44140625" style="215" customWidth="1"/>
    <col min="13061" max="13061" width="11.109375" style="215" customWidth="1"/>
    <col min="13062" max="13062" width="9.33203125" style="215"/>
    <col min="13063" max="13063" width="10.33203125" style="215" bestFit="1" customWidth="1"/>
    <col min="13064" max="13312" width="9.33203125" style="215"/>
    <col min="13313" max="13313" width="7.6640625" style="215" customWidth="1"/>
    <col min="13314" max="13314" width="7.6640625" style="215" bestFit="1" customWidth="1"/>
    <col min="13315" max="13315" width="13.6640625" style="215" customWidth="1"/>
    <col min="13316" max="13316" width="11.44140625" style="215" customWidth="1"/>
    <col min="13317" max="13317" width="11.109375" style="215" customWidth="1"/>
    <col min="13318" max="13318" width="9.33203125" style="215"/>
    <col min="13319" max="13319" width="10.33203125" style="215" bestFit="1" customWidth="1"/>
    <col min="13320" max="13568" width="9.33203125" style="215"/>
    <col min="13569" max="13569" width="7.6640625" style="215" customWidth="1"/>
    <col min="13570" max="13570" width="7.6640625" style="215" bestFit="1" customWidth="1"/>
    <col min="13571" max="13571" width="13.6640625" style="215" customWidth="1"/>
    <col min="13572" max="13572" width="11.44140625" style="215" customWidth="1"/>
    <col min="13573" max="13573" width="11.109375" style="215" customWidth="1"/>
    <col min="13574" max="13574" width="9.33203125" style="215"/>
    <col min="13575" max="13575" width="10.33203125" style="215" bestFit="1" customWidth="1"/>
    <col min="13576" max="13824" width="9.33203125" style="215"/>
    <col min="13825" max="13825" width="7.6640625" style="215" customWidth="1"/>
    <col min="13826" max="13826" width="7.6640625" style="215" bestFit="1" customWidth="1"/>
    <col min="13827" max="13827" width="13.6640625" style="215" customWidth="1"/>
    <col min="13828" max="13828" width="11.44140625" style="215" customWidth="1"/>
    <col min="13829" max="13829" width="11.109375" style="215" customWidth="1"/>
    <col min="13830" max="13830" width="9.33203125" style="215"/>
    <col min="13831" max="13831" width="10.33203125" style="215" bestFit="1" customWidth="1"/>
    <col min="13832" max="14080" width="9.33203125" style="215"/>
    <col min="14081" max="14081" width="7.6640625" style="215" customWidth="1"/>
    <col min="14082" max="14082" width="7.6640625" style="215" bestFit="1" customWidth="1"/>
    <col min="14083" max="14083" width="13.6640625" style="215" customWidth="1"/>
    <col min="14084" max="14084" width="11.44140625" style="215" customWidth="1"/>
    <col min="14085" max="14085" width="11.109375" style="215" customWidth="1"/>
    <col min="14086" max="14086" width="9.33203125" style="215"/>
    <col min="14087" max="14087" width="10.33203125" style="215" bestFit="1" customWidth="1"/>
    <col min="14088" max="14336" width="9.33203125" style="215"/>
    <col min="14337" max="14337" width="7.6640625" style="215" customWidth="1"/>
    <col min="14338" max="14338" width="7.6640625" style="215" bestFit="1" customWidth="1"/>
    <col min="14339" max="14339" width="13.6640625" style="215" customWidth="1"/>
    <col min="14340" max="14340" width="11.44140625" style="215" customWidth="1"/>
    <col min="14341" max="14341" width="11.109375" style="215" customWidth="1"/>
    <col min="14342" max="14342" width="9.33203125" style="215"/>
    <col min="14343" max="14343" width="10.33203125" style="215" bestFit="1" customWidth="1"/>
    <col min="14344" max="14592" width="9.33203125" style="215"/>
    <col min="14593" max="14593" width="7.6640625" style="215" customWidth="1"/>
    <col min="14594" max="14594" width="7.6640625" style="215" bestFit="1" customWidth="1"/>
    <col min="14595" max="14595" width="13.6640625" style="215" customWidth="1"/>
    <col min="14596" max="14596" width="11.44140625" style="215" customWidth="1"/>
    <col min="14597" max="14597" width="11.109375" style="215" customWidth="1"/>
    <col min="14598" max="14598" width="9.33203125" style="215"/>
    <col min="14599" max="14599" width="10.33203125" style="215" bestFit="1" customWidth="1"/>
    <col min="14600" max="14848" width="9.33203125" style="215"/>
    <col min="14849" max="14849" width="7.6640625" style="215" customWidth="1"/>
    <col min="14850" max="14850" width="7.6640625" style="215" bestFit="1" customWidth="1"/>
    <col min="14851" max="14851" width="13.6640625" style="215" customWidth="1"/>
    <col min="14852" max="14852" width="11.44140625" style="215" customWidth="1"/>
    <col min="14853" max="14853" width="11.109375" style="215" customWidth="1"/>
    <col min="14854" max="14854" width="9.33203125" style="215"/>
    <col min="14855" max="14855" width="10.33203125" style="215" bestFit="1" customWidth="1"/>
    <col min="14856" max="15104" width="9.33203125" style="215"/>
    <col min="15105" max="15105" width="7.6640625" style="215" customWidth="1"/>
    <col min="15106" max="15106" width="7.6640625" style="215" bestFit="1" customWidth="1"/>
    <col min="15107" max="15107" width="13.6640625" style="215" customWidth="1"/>
    <col min="15108" max="15108" width="11.44140625" style="215" customWidth="1"/>
    <col min="15109" max="15109" width="11.109375" style="215" customWidth="1"/>
    <col min="15110" max="15110" width="9.33203125" style="215"/>
    <col min="15111" max="15111" width="10.33203125" style="215" bestFit="1" customWidth="1"/>
    <col min="15112" max="15360" width="9.33203125" style="215"/>
    <col min="15361" max="15361" width="7.6640625" style="215" customWidth="1"/>
    <col min="15362" max="15362" width="7.6640625" style="215" bestFit="1" customWidth="1"/>
    <col min="15363" max="15363" width="13.6640625" style="215" customWidth="1"/>
    <col min="15364" max="15364" width="11.44140625" style="215" customWidth="1"/>
    <col min="15365" max="15365" width="11.109375" style="215" customWidth="1"/>
    <col min="15366" max="15366" width="9.33203125" style="215"/>
    <col min="15367" max="15367" width="10.33203125" style="215" bestFit="1" customWidth="1"/>
    <col min="15368" max="15616" width="9.33203125" style="215"/>
    <col min="15617" max="15617" width="7.6640625" style="215" customWidth="1"/>
    <col min="15618" max="15618" width="7.6640625" style="215" bestFit="1" customWidth="1"/>
    <col min="15619" max="15619" width="13.6640625" style="215" customWidth="1"/>
    <col min="15620" max="15620" width="11.44140625" style="215" customWidth="1"/>
    <col min="15621" max="15621" width="11.109375" style="215" customWidth="1"/>
    <col min="15622" max="15622" width="9.33203125" style="215"/>
    <col min="15623" max="15623" width="10.33203125" style="215" bestFit="1" customWidth="1"/>
    <col min="15624" max="15872" width="9.33203125" style="215"/>
    <col min="15873" max="15873" width="7.6640625" style="215" customWidth="1"/>
    <col min="15874" max="15874" width="7.6640625" style="215" bestFit="1" customWidth="1"/>
    <col min="15875" max="15875" width="13.6640625" style="215" customWidth="1"/>
    <col min="15876" max="15876" width="11.44140625" style="215" customWidth="1"/>
    <col min="15877" max="15877" width="11.109375" style="215" customWidth="1"/>
    <col min="15878" max="15878" width="9.33203125" style="215"/>
    <col min="15879" max="15879" width="10.33203125" style="215" bestFit="1" customWidth="1"/>
    <col min="15880" max="16128" width="9.33203125" style="215"/>
    <col min="16129" max="16129" width="7.6640625" style="215" customWidth="1"/>
    <col min="16130" max="16130" width="7.6640625" style="215" bestFit="1" customWidth="1"/>
    <col min="16131" max="16131" width="13.6640625" style="215" customWidth="1"/>
    <col min="16132" max="16132" width="11.44140625" style="215" customWidth="1"/>
    <col min="16133" max="16133" width="11.109375" style="215" customWidth="1"/>
    <col min="16134" max="16134" width="9.33203125" style="215"/>
    <col min="16135" max="16135" width="10.33203125" style="215" bestFit="1" customWidth="1"/>
    <col min="16136" max="16384" width="9.33203125" style="215"/>
  </cols>
  <sheetData>
    <row r="1" spans="1:8">
      <c r="A1" s="215" t="s">
        <v>228</v>
      </c>
    </row>
    <row r="2" spans="1:8">
      <c r="A2" s="215" t="s">
        <v>172</v>
      </c>
    </row>
    <row r="4" spans="1:8" ht="27.6">
      <c r="A4" s="216" t="s">
        <v>109</v>
      </c>
      <c r="B4" s="216" t="s">
        <v>110</v>
      </c>
      <c r="C4" s="217" t="s">
        <v>173</v>
      </c>
      <c r="D4" s="217" t="s">
        <v>174</v>
      </c>
      <c r="E4" s="217" t="s">
        <v>111</v>
      </c>
    </row>
    <row r="5" spans="1:8">
      <c r="A5" s="218">
        <v>2013</v>
      </c>
      <c r="B5" s="219">
        <v>11</v>
      </c>
      <c r="C5" s="220">
        <v>1887602.9337228267</v>
      </c>
      <c r="D5" s="220">
        <v>177511.79156974837</v>
      </c>
      <c r="E5" s="221">
        <f>SUM(C5:D5)</f>
        <v>2065114.7252925751</v>
      </c>
      <c r="G5" s="222"/>
      <c r="H5" s="222"/>
    </row>
    <row r="6" spans="1:8">
      <c r="A6" s="218">
        <v>2013</v>
      </c>
      <c r="B6" s="219">
        <v>12</v>
      </c>
      <c r="C6" s="220">
        <v>2217342.4488454843</v>
      </c>
      <c r="D6" s="220">
        <v>177510.58037588448</v>
      </c>
      <c r="E6" s="333">
        <f>SUM(C6:D6)</f>
        <v>2394853.029221369</v>
      </c>
      <c r="G6" s="222"/>
      <c r="H6" s="222"/>
    </row>
    <row r="7" spans="1:8">
      <c r="D7" s="334" t="s">
        <v>244</v>
      </c>
      <c r="E7" s="221">
        <f>SUM(E5:E6)</f>
        <v>4459967.7545139436</v>
      </c>
    </row>
    <row r="8" spans="1:8">
      <c r="D8" s="468" t="s">
        <v>302</v>
      </c>
      <c r="E8" s="335">
        <v>1000</v>
      </c>
    </row>
    <row r="9" spans="1:8" ht="14.4" thickBot="1">
      <c r="D9" s="165" t="s">
        <v>177</v>
      </c>
      <c r="E9" s="336">
        <f>E7*E8</f>
        <v>4459967754.5139437</v>
      </c>
    </row>
    <row r="10" spans="1:8" ht="14.4" thickTop="1"/>
    <row r="14" spans="1:8">
      <c r="C14" s="221"/>
    </row>
    <row r="15" spans="1:8">
      <c r="C15" s="221"/>
    </row>
  </sheetData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L11" sqref="L11"/>
    </sheetView>
  </sheetViews>
  <sheetFormatPr defaultRowHeight="13.2"/>
  <cols>
    <col min="1" max="1" width="7.6640625" style="224" customWidth="1"/>
    <col min="2" max="2" width="7.6640625" style="224" bestFit="1" customWidth="1"/>
    <col min="3" max="3" width="16.109375" style="224" customWidth="1"/>
    <col min="4" max="4" width="8.88671875" style="224"/>
    <col min="5" max="5" width="13" style="224" bestFit="1" customWidth="1"/>
    <col min="6" max="256" width="8.88671875" style="224"/>
    <col min="257" max="257" width="7.6640625" style="224" customWidth="1"/>
    <col min="258" max="258" width="7.6640625" style="224" bestFit="1" customWidth="1"/>
    <col min="259" max="259" width="16.109375" style="224" customWidth="1"/>
    <col min="260" max="260" width="8.88671875" style="224"/>
    <col min="261" max="261" width="13" style="224" bestFit="1" customWidth="1"/>
    <col min="262" max="512" width="8.88671875" style="224"/>
    <col min="513" max="513" width="7.6640625" style="224" customWidth="1"/>
    <col min="514" max="514" width="7.6640625" style="224" bestFit="1" customWidth="1"/>
    <col min="515" max="515" width="16.109375" style="224" customWidth="1"/>
    <col min="516" max="516" width="8.88671875" style="224"/>
    <col min="517" max="517" width="13" style="224" bestFit="1" customWidth="1"/>
    <col min="518" max="768" width="8.88671875" style="224"/>
    <col min="769" max="769" width="7.6640625" style="224" customWidth="1"/>
    <col min="770" max="770" width="7.6640625" style="224" bestFit="1" customWidth="1"/>
    <col min="771" max="771" width="16.109375" style="224" customWidth="1"/>
    <col min="772" max="772" width="8.88671875" style="224"/>
    <col min="773" max="773" width="13" style="224" bestFit="1" customWidth="1"/>
    <col min="774" max="1024" width="8.88671875" style="224"/>
    <col min="1025" max="1025" width="7.6640625" style="224" customWidth="1"/>
    <col min="1026" max="1026" width="7.6640625" style="224" bestFit="1" customWidth="1"/>
    <col min="1027" max="1027" width="16.109375" style="224" customWidth="1"/>
    <col min="1028" max="1028" width="8.88671875" style="224"/>
    <col min="1029" max="1029" width="13" style="224" bestFit="1" customWidth="1"/>
    <col min="1030" max="1280" width="8.88671875" style="224"/>
    <col min="1281" max="1281" width="7.6640625" style="224" customWidth="1"/>
    <col min="1282" max="1282" width="7.6640625" style="224" bestFit="1" customWidth="1"/>
    <col min="1283" max="1283" width="16.109375" style="224" customWidth="1"/>
    <col min="1284" max="1284" width="8.88671875" style="224"/>
    <col min="1285" max="1285" width="13" style="224" bestFit="1" customWidth="1"/>
    <col min="1286" max="1536" width="8.88671875" style="224"/>
    <col min="1537" max="1537" width="7.6640625" style="224" customWidth="1"/>
    <col min="1538" max="1538" width="7.6640625" style="224" bestFit="1" customWidth="1"/>
    <col min="1539" max="1539" width="16.109375" style="224" customWidth="1"/>
    <col min="1540" max="1540" width="8.88671875" style="224"/>
    <col min="1541" max="1541" width="13" style="224" bestFit="1" customWidth="1"/>
    <col min="1542" max="1792" width="8.88671875" style="224"/>
    <col min="1793" max="1793" width="7.6640625" style="224" customWidth="1"/>
    <col min="1794" max="1794" width="7.6640625" style="224" bestFit="1" customWidth="1"/>
    <col min="1795" max="1795" width="16.109375" style="224" customWidth="1"/>
    <col min="1796" max="1796" width="8.88671875" style="224"/>
    <col min="1797" max="1797" width="13" style="224" bestFit="1" customWidth="1"/>
    <col min="1798" max="2048" width="8.88671875" style="224"/>
    <col min="2049" max="2049" width="7.6640625" style="224" customWidth="1"/>
    <col min="2050" max="2050" width="7.6640625" style="224" bestFit="1" customWidth="1"/>
    <col min="2051" max="2051" width="16.109375" style="224" customWidth="1"/>
    <col min="2052" max="2052" width="8.88671875" style="224"/>
    <col min="2053" max="2053" width="13" style="224" bestFit="1" customWidth="1"/>
    <col min="2054" max="2304" width="8.88671875" style="224"/>
    <col min="2305" max="2305" width="7.6640625" style="224" customWidth="1"/>
    <col min="2306" max="2306" width="7.6640625" style="224" bestFit="1" customWidth="1"/>
    <col min="2307" max="2307" width="16.109375" style="224" customWidth="1"/>
    <col min="2308" max="2308" width="8.88671875" style="224"/>
    <col min="2309" max="2309" width="13" style="224" bestFit="1" customWidth="1"/>
    <col min="2310" max="2560" width="8.88671875" style="224"/>
    <col min="2561" max="2561" width="7.6640625" style="224" customWidth="1"/>
    <col min="2562" max="2562" width="7.6640625" style="224" bestFit="1" customWidth="1"/>
    <col min="2563" max="2563" width="16.109375" style="224" customWidth="1"/>
    <col min="2564" max="2564" width="8.88671875" style="224"/>
    <col min="2565" max="2565" width="13" style="224" bestFit="1" customWidth="1"/>
    <col min="2566" max="2816" width="8.88671875" style="224"/>
    <col min="2817" max="2817" width="7.6640625" style="224" customWidth="1"/>
    <col min="2818" max="2818" width="7.6640625" style="224" bestFit="1" customWidth="1"/>
    <col min="2819" max="2819" width="16.109375" style="224" customWidth="1"/>
    <col min="2820" max="2820" width="8.88671875" style="224"/>
    <col min="2821" max="2821" width="13" style="224" bestFit="1" customWidth="1"/>
    <col min="2822" max="3072" width="8.88671875" style="224"/>
    <col min="3073" max="3073" width="7.6640625" style="224" customWidth="1"/>
    <col min="3074" max="3074" width="7.6640625" style="224" bestFit="1" customWidth="1"/>
    <col min="3075" max="3075" width="16.109375" style="224" customWidth="1"/>
    <col min="3076" max="3076" width="8.88671875" style="224"/>
    <col min="3077" max="3077" width="13" style="224" bestFit="1" customWidth="1"/>
    <col min="3078" max="3328" width="8.88671875" style="224"/>
    <col min="3329" max="3329" width="7.6640625" style="224" customWidth="1"/>
    <col min="3330" max="3330" width="7.6640625" style="224" bestFit="1" customWidth="1"/>
    <col min="3331" max="3331" width="16.109375" style="224" customWidth="1"/>
    <col min="3332" max="3332" width="8.88671875" style="224"/>
    <col min="3333" max="3333" width="13" style="224" bestFit="1" customWidth="1"/>
    <col min="3334" max="3584" width="8.88671875" style="224"/>
    <col min="3585" max="3585" width="7.6640625" style="224" customWidth="1"/>
    <col min="3586" max="3586" width="7.6640625" style="224" bestFit="1" customWidth="1"/>
    <col min="3587" max="3587" width="16.109375" style="224" customWidth="1"/>
    <col min="3588" max="3588" width="8.88671875" style="224"/>
    <col min="3589" max="3589" width="13" style="224" bestFit="1" customWidth="1"/>
    <col min="3590" max="3840" width="8.88671875" style="224"/>
    <col min="3841" max="3841" width="7.6640625" style="224" customWidth="1"/>
    <col min="3842" max="3842" width="7.6640625" style="224" bestFit="1" customWidth="1"/>
    <col min="3843" max="3843" width="16.109375" style="224" customWidth="1"/>
    <col min="3844" max="3844" width="8.88671875" style="224"/>
    <col min="3845" max="3845" width="13" style="224" bestFit="1" customWidth="1"/>
    <col min="3846" max="4096" width="8.88671875" style="224"/>
    <col min="4097" max="4097" width="7.6640625" style="224" customWidth="1"/>
    <col min="4098" max="4098" width="7.6640625" style="224" bestFit="1" customWidth="1"/>
    <col min="4099" max="4099" width="16.109375" style="224" customWidth="1"/>
    <col min="4100" max="4100" width="8.88671875" style="224"/>
    <col min="4101" max="4101" width="13" style="224" bestFit="1" customWidth="1"/>
    <col min="4102" max="4352" width="8.88671875" style="224"/>
    <col min="4353" max="4353" width="7.6640625" style="224" customWidth="1"/>
    <col min="4354" max="4354" width="7.6640625" style="224" bestFit="1" customWidth="1"/>
    <col min="4355" max="4355" width="16.109375" style="224" customWidth="1"/>
    <col min="4356" max="4356" width="8.88671875" style="224"/>
    <col min="4357" max="4357" width="13" style="224" bestFit="1" customWidth="1"/>
    <col min="4358" max="4608" width="8.88671875" style="224"/>
    <col min="4609" max="4609" width="7.6640625" style="224" customWidth="1"/>
    <col min="4610" max="4610" width="7.6640625" style="224" bestFit="1" customWidth="1"/>
    <col min="4611" max="4611" width="16.109375" style="224" customWidth="1"/>
    <col min="4612" max="4612" width="8.88671875" style="224"/>
    <col min="4613" max="4613" width="13" style="224" bestFit="1" customWidth="1"/>
    <col min="4614" max="4864" width="8.88671875" style="224"/>
    <col min="4865" max="4865" width="7.6640625" style="224" customWidth="1"/>
    <col min="4866" max="4866" width="7.6640625" style="224" bestFit="1" customWidth="1"/>
    <col min="4867" max="4867" width="16.109375" style="224" customWidth="1"/>
    <col min="4868" max="4868" width="8.88671875" style="224"/>
    <col min="4869" max="4869" width="13" style="224" bestFit="1" customWidth="1"/>
    <col min="4870" max="5120" width="8.88671875" style="224"/>
    <col min="5121" max="5121" width="7.6640625" style="224" customWidth="1"/>
    <col min="5122" max="5122" width="7.6640625" style="224" bestFit="1" customWidth="1"/>
    <col min="5123" max="5123" width="16.109375" style="224" customWidth="1"/>
    <col min="5124" max="5124" width="8.88671875" style="224"/>
    <col min="5125" max="5125" width="13" style="224" bestFit="1" customWidth="1"/>
    <col min="5126" max="5376" width="8.88671875" style="224"/>
    <col min="5377" max="5377" width="7.6640625" style="224" customWidth="1"/>
    <col min="5378" max="5378" width="7.6640625" style="224" bestFit="1" customWidth="1"/>
    <col min="5379" max="5379" width="16.109375" style="224" customWidth="1"/>
    <col min="5380" max="5380" width="8.88671875" style="224"/>
    <col min="5381" max="5381" width="13" style="224" bestFit="1" customWidth="1"/>
    <col min="5382" max="5632" width="8.88671875" style="224"/>
    <col min="5633" max="5633" width="7.6640625" style="224" customWidth="1"/>
    <col min="5634" max="5634" width="7.6640625" style="224" bestFit="1" customWidth="1"/>
    <col min="5635" max="5635" width="16.109375" style="224" customWidth="1"/>
    <col min="5636" max="5636" width="8.88671875" style="224"/>
    <col min="5637" max="5637" width="13" style="224" bestFit="1" customWidth="1"/>
    <col min="5638" max="5888" width="8.88671875" style="224"/>
    <col min="5889" max="5889" width="7.6640625" style="224" customWidth="1"/>
    <col min="5890" max="5890" width="7.6640625" style="224" bestFit="1" customWidth="1"/>
    <col min="5891" max="5891" width="16.109375" style="224" customWidth="1"/>
    <col min="5892" max="5892" width="8.88671875" style="224"/>
    <col min="5893" max="5893" width="13" style="224" bestFit="1" customWidth="1"/>
    <col min="5894" max="6144" width="8.88671875" style="224"/>
    <col min="6145" max="6145" width="7.6640625" style="224" customWidth="1"/>
    <col min="6146" max="6146" width="7.6640625" style="224" bestFit="1" customWidth="1"/>
    <col min="6147" max="6147" width="16.109375" style="224" customWidth="1"/>
    <col min="6148" max="6148" width="8.88671875" style="224"/>
    <col min="6149" max="6149" width="13" style="224" bestFit="1" customWidth="1"/>
    <col min="6150" max="6400" width="8.88671875" style="224"/>
    <col min="6401" max="6401" width="7.6640625" style="224" customWidth="1"/>
    <col min="6402" max="6402" width="7.6640625" style="224" bestFit="1" customWidth="1"/>
    <col min="6403" max="6403" width="16.109375" style="224" customWidth="1"/>
    <col min="6404" max="6404" width="8.88671875" style="224"/>
    <col min="6405" max="6405" width="13" style="224" bestFit="1" customWidth="1"/>
    <col min="6406" max="6656" width="8.88671875" style="224"/>
    <col min="6657" max="6657" width="7.6640625" style="224" customWidth="1"/>
    <col min="6658" max="6658" width="7.6640625" style="224" bestFit="1" customWidth="1"/>
    <col min="6659" max="6659" width="16.109375" style="224" customWidth="1"/>
    <col min="6660" max="6660" width="8.88671875" style="224"/>
    <col min="6661" max="6661" width="13" style="224" bestFit="1" customWidth="1"/>
    <col min="6662" max="6912" width="8.88671875" style="224"/>
    <col min="6913" max="6913" width="7.6640625" style="224" customWidth="1"/>
    <col min="6914" max="6914" width="7.6640625" style="224" bestFit="1" customWidth="1"/>
    <col min="6915" max="6915" width="16.109375" style="224" customWidth="1"/>
    <col min="6916" max="6916" width="8.88671875" style="224"/>
    <col min="6917" max="6917" width="13" style="224" bestFit="1" customWidth="1"/>
    <col min="6918" max="7168" width="8.88671875" style="224"/>
    <col min="7169" max="7169" width="7.6640625" style="224" customWidth="1"/>
    <col min="7170" max="7170" width="7.6640625" style="224" bestFit="1" customWidth="1"/>
    <col min="7171" max="7171" width="16.109375" style="224" customWidth="1"/>
    <col min="7172" max="7172" width="8.88671875" style="224"/>
    <col min="7173" max="7173" width="13" style="224" bestFit="1" customWidth="1"/>
    <col min="7174" max="7424" width="8.88671875" style="224"/>
    <col min="7425" max="7425" width="7.6640625" style="224" customWidth="1"/>
    <col min="7426" max="7426" width="7.6640625" style="224" bestFit="1" customWidth="1"/>
    <col min="7427" max="7427" width="16.109375" style="224" customWidth="1"/>
    <col min="7428" max="7428" width="8.88671875" style="224"/>
    <col min="7429" max="7429" width="13" style="224" bestFit="1" customWidth="1"/>
    <col min="7430" max="7680" width="8.88671875" style="224"/>
    <col min="7681" max="7681" width="7.6640625" style="224" customWidth="1"/>
    <col min="7682" max="7682" width="7.6640625" style="224" bestFit="1" customWidth="1"/>
    <col min="7683" max="7683" width="16.109375" style="224" customWidth="1"/>
    <col min="7684" max="7684" width="8.88671875" style="224"/>
    <col min="7685" max="7685" width="13" style="224" bestFit="1" customWidth="1"/>
    <col min="7686" max="7936" width="8.88671875" style="224"/>
    <col min="7937" max="7937" width="7.6640625" style="224" customWidth="1"/>
    <col min="7938" max="7938" width="7.6640625" style="224" bestFit="1" customWidth="1"/>
    <col min="7939" max="7939" width="16.109375" style="224" customWidth="1"/>
    <col min="7940" max="7940" width="8.88671875" style="224"/>
    <col min="7941" max="7941" width="13" style="224" bestFit="1" customWidth="1"/>
    <col min="7942" max="8192" width="8.88671875" style="224"/>
    <col min="8193" max="8193" width="7.6640625" style="224" customWidth="1"/>
    <col min="8194" max="8194" width="7.6640625" style="224" bestFit="1" customWidth="1"/>
    <col min="8195" max="8195" width="16.109375" style="224" customWidth="1"/>
    <col min="8196" max="8196" width="8.88671875" style="224"/>
    <col min="8197" max="8197" width="13" style="224" bestFit="1" customWidth="1"/>
    <col min="8198" max="8448" width="8.88671875" style="224"/>
    <col min="8449" max="8449" width="7.6640625" style="224" customWidth="1"/>
    <col min="8450" max="8450" width="7.6640625" style="224" bestFit="1" customWidth="1"/>
    <col min="8451" max="8451" width="16.109375" style="224" customWidth="1"/>
    <col min="8452" max="8452" width="8.88671875" style="224"/>
    <col min="8453" max="8453" width="13" style="224" bestFit="1" customWidth="1"/>
    <col min="8454" max="8704" width="8.88671875" style="224"/>
    <col min="8705" max="8705" width="7.6640625" style="224" customWidth="1"/>
    <col min="8706" max="8706" width="7.6640625" style="224" bestFit="1" customWidth="1"/>
    <col min="8707" max="8707" width="16.109375" style="224" customWidth="1"/>
    <col min="8708" max="8708" width="8.88671875" style="224"/>
    <col min="8709" max="8709" width="13" style="224" bestFit="1" customWidth="1"/>
    <col min="8710" max="8960" width="8.88671875" style="224"/>
    <col min="8961" max="8961" width="7.6640625" style="224" customWidth="1"/>
    <col min="8962" max="8962" width="7.6640625" style="224" bestFit="1" customWidth="1"/>
    <col min="8963" max="8963" width="16.109375" style="224" customWidth="1"/>
    <col min="8964" max="8964" width="8.88671875" style="224"/>
    <col min="8965" max="8965" width="13" style="224" bestFit="1" customWidth="1"/>
    <col min="8966" max="9216" width="8.88671875" style="224"/>
    <col min="9217" max="9217" width="7.6640625" style="224" customWidth="1"/>
    <col min="9218" max="9218" width="7.6640625" style="224" bestFit="1" customWidth="1"/>
    <col min="9219" max="9219" width="16.109375" style="224" customWidth="1"/>
    <col min="9220" max="9220" width="8.88671875" style="224"/>
    <col min="9221" max="9221" width="13" style="224" bestFit="1" customWidth="1"/>
    <col min="9222" max="9472" width="8.88671875" style="224"/>
    <col min="9473" max="9473" width="7.6640625" style="224" customWidth="1"/>
    <col min="9474" max="9474" width="7.6640625" style="224" bestFit="1" customWidth="1"/>
    <col min="9475" max="9475" width="16.109375" style="224" customWidth="1"/>
    <col min="9476" max="9476" width="8.88671875" style="224"/>
    <col min="9477" max="9477" width="13" style="224" bestFit="1" customWidth="1"/>
    <col min="9478" max="9728" width="8.88671875" style="224"/>
    <col min="9729" max="9729" width="7.6640625" style="224" customWidth="1"/>
    <col min="9730" max="9730" width="7.6640625" style="224" bestFit="1" customWidth="1"/>
    <col min="9731" max="9731" width="16.109375" style="224" customWidth="1"/>
    <col min="9732" max="9732" width="8.88671875" style="224"/>
    <col min="9733" max="9733" width="13" style="224" bestFit="1" customWidth="1"/>
    <col min="9734" max="9984" width="8.88671875" style="224"/>
    <col min="9985" max="9985" width="7.6640625" style="224" customWidth="1"/>
    <col min="9986" max="9986" width="7.6640625" style="224" bestFit="1" customWidth="1"/>
    <col min="9987" max="9987" width="16.109375" style="224" customWidth="1"/>
    <col min="9988" max="9988" width="8.88671875" style="224"/>
    <col min="9989" max="9989" width="13" style="224" bestFit="1" customWidth="1"/>
    <col min="9990" max="10240" width="8.88671875" style="224"/>
    <col min="10241" max="10241" width="7.6640625" style="224" customWidth="1"/>
    <col min="10242" max="10242" width="7.6640625" style="224" bestFit="1" customWidth="1"/>
    <col min="10243" max="10243" width="16.109375" style="224" customWidth="1"/>
    <col min="10244" max="10244" width="8.88671875" style="224"/>
    <col min="10245" max="10245" width="13" style="224" bestFit="1" customWidth="1"/>
    <col min="10246" max="10496" width="8.88671875" style="224"/>
    <col min="10497" max="10497" width="7.6640625" style="224" customWidth="1"/>
    <col min="10498" max="10498" width="7.6640625" style="224" bestFit="1" customWidth="1"/>
    <col min="10499" max="10499" width="16.109375" style="224" customWidth="1"/>
    <col min="10500" max="10500" width="8.88671875" style="224"/>
    <col min="10501" max="10501" width="13" style="224" bestFit="1" customWidth="1"/>
    <col min="10502" max="10752" width="8.88671875" style="224"/>
    <col min="10753" max="10753" width="7.6640625" style="224" customWidth="1"/>
    <col min="10754" max="10754" width="7.6640625" style="224" bestFit="1" customWidth="1"/>
    <col min="10755" max="10755" width="16.109375" style="224" customWidth="1"/>
    <col min="10756" max="10756" width="8.88671875" style="224"/>
    <col min="10757" max="10757" width="13" style="224" bestFit="1" customWidth="1"/>
    <col min="10758" max="11008" width="8.88671875" style="224"/>
    <col min="11009" max="11009" width="7.6640625" style="224" customWidth="1"/>
    <col min="11010" max="11010" width="7.6640625" style="224" bestFit="1" customWidth="1"/>
    <col min="11011" max="11011" width="16.109375" style="224" customWidth="1"/>
    <col min="11012" max="11012" width="8.88671875" style="224"/>
    <col min="11013" max="11013" width="13" style="224" bestFit="1" customWidth="1"/>
    <col min="11014" max="11264" width="8.88671875" style="224"/>
    <col min="11265" max="11265" width="7.6640625" style="224" customWidth="1"/>
    <col min="11266" max="11266" width="7.6640625" style="224" bestFit="1" customWidth="1"/>
    <col min="11267" max="11267" width="16.109375" style="224" customWidth="1"/>
    <col min="11268" max="11268" width="8.88671875" style="224"/>
    <col min="11269" max="11269" width="13" style="224" bestFit="1" customWidth="1"/>
    <col min="11270" max="11520" width="8.88671875" style="224"/>
    <col min="11521" max="11521" width="7.6640625" style="224" customWidth="1"/>
    <col min="11522" max="11522" width="7.6640625" style="224" bestFit="1" customWidth="1"/>
    <col min="11523" max="11523" width="16.109375" style="224" customWidth="1"/>
    <col min="11524" max="11524" width="8.88671875" style="224"/>
    <col min="11525" max="11525" width="13" style="224" bestFit="1" customWidth="1"/>
    <col min="11526" max="11776" width="8.88671875" style="224"/>
    <col min="11777" max="11777" width="7.6640625" style="224" customWidth="1"/>
    <col min="11778" max="11778" width="7.6640625" style="224" bestFit="1" customWidth="1"/>
    <col min="11779" max="11779" width="16.109375" style="224" customWidth="1"/>
    <col min="11780" max="11780" width="8.88671875" style="224"/>
    <col min="11781" max="11781" width="13" style="224" bestFit="1" customWidth="1"/>
    <col min="11782" max="12032" width="8.88671875" style="224"/>
    <col min="12033" max="12033" width="7.6640625" style="224" customWidth="1"/>
    <col min="12034" max="12034" width="7.6640625" style="224" bestFit="1" customWidth="1"/>
    <col min="12035" max="12035" width="16.109375" style="224" customWidth="1"/>
    <col min="12036" max="12036" width="8.88671875" style="224"/>
    <col min="12037" max="12037" width="13" style="224" bestFit="1" customWidth="1"/>
    <col min="12038" max="12288" width="8.88671875" style="224"/>
    <col min="12289" max="12289" width="7.6640625" style="224" customWidth="1"/>
    <col min="12290" max="12290" width="7.6640625" style="224" bestFit="1" customWidth="1"/>
    <col min="12291" max="12291" width="16.109375" style="224" customWidth="1"/>
    <col min="12292" max="12292" width="8.88671875" style="224"/>
    <col min="12293" max="12293" width="13" style="224" bestFit="1" customWidth="1"/>
    <col min="12294" max="12544" width="8.88671875" style="224"/>
    <col min="12545" max="12545" width="7.6640625" style="224" customWidth="1"/>
    <col min="12546" max="12546" width="7.6640625" style="224" bestFit="1" customWidth="1"/>
    <col min="12547" max="12547" width="16.109375" style="224" customWidth="1"/>
    <col min="12548" max="12548" width="8.88671875" style="224"/>
    <col min="12549" max="12549" width="13" style="224" bestFit="1" customWidth="1"/>
    <col min="12550" max="12800" width="8.88671875" style="224"/>
    <col min="12801" max="12801" width="7.6640625" style="224" customWidth="1"/>
    <col min="12802" max="12802" width="7.6640625" style="224" bestFit="1" customWidth="1"/>
    <col min="12803" max="12803" width="16.109375" style="224" customWidth="1"/>
    <col min="12804" max="12804" width="8.88671875" style="224"/>
    <col min="12805" max="12805" width="13" style="224" bestFit="1" customWidth="1"/>
    <col min="12806" max="13056" width="8.88671875" style="224"/>
    <col min="13057" max="13057" width="7.6640625" style="224" customWidth="1"/>
    <col min="13058" max="13058" width="7.6640625" style="224" bestFit="1" customWidth="1"/>
    <col min="13059" max="13059" width="16.109375" style="224" customWidth="1"/>
    <col min="13060" max="13060" width="8.88671875" style="224"/>
    <col min="13061" max="13061" width="13" style="224" bestFit="1" customWidth="1"/>
    <col min="13062" max="13312" width="8.88671875" style="224"/>
    <col min="13313" max="13313" width="7.6640625" style="224" customWidth="1"/>
    <col min="13314" max="13314" width="7.6640625" style="224" bestFit="1" customWidth="1"/>
    <col min="13315" max="13315" width="16.109375" style="224" customWidth="1"/>
    <col min="13316" max="13316" width="8.88671875" style="224"/>
    <col min="13317" max="13317" width="13" style="224" bestFit="1" customWidth="1"/>
    <col min="13318" max="13568" width="8.88671875" style="224"/>
    <col min="13569" max="13569" width="7.6640625" style="224" customWidth="1"/>
    <col min="13570" max="13570" width="7.6640625" style="224" bestFit="1" customWidth="1"/>
    <col min="13571" max="13571" width="16.109375" style="224" customWidth="1"/>
    <col min="13572" max="13572" width="8.88671875" style="224"/>
    <col min="13573" max="13573" width="13" style="224" bestFit="1" customWidth="1"/>
    <col min="13574" max="13824" width="8.88671875" style="224"/>
    <col min="13825" max="13825" width="7.6640625" style="224" customWidth="1"/>
    <col min="13826" max="13826" width="7.6640625" style="224" bestFit="1" customWidth="1"/>
    <col min="13827" max="13827" width="16.109375" style="224" customWidth="1"/>
    <col min="13828" max="13828" width="8.88671875" style="224"/>
    <col min="13829" max="13829" width="13" style="224" bestFit="1" customWidth="1"/>
    <col min="13830" max="14080" width="8.88671875" style="224"/>
    <col min="14081" max="14081" width="7.6640625" style="224" customWidth="1"/>
    <col min="14082" max="14082" width="7.6640625" style="224" bestFit="1" customWidth="1"/>
    <col min="14083" max="14083" width="16.109375" style="224" customWidth="1"/>
    <col min="14084" max="14084" width="8.88671875" style="224"/>
    <col min="14085" max="14085" width="13" style="224" bestFit="1" customWidth="1"/>
    <col min="14086" max="14336" width="8.88671875" style="224"/>
    <col min="14337" max="14337" width="7.6640625" style="224" customWidth="1"/>
    <col min="14338" max="14338" width="7.6640625" style="224" bestFit="1" customWidth="1"/>
    <col min="14339" max="14339" width="16.109375" style="224" customWidth="1"/>
    <col min="14340" max="14340" width="8.88671875" style="224"/>
    <col min="14341" max="14341" width="13" style="224" bestFit="1" customWidth="1"/>
    <col min="14342" max="14592" width="8.88671875" style="224"/>
    <col min="14593" max="14593" width="7.6640625" style="224" customWidth="1"/>
    <col min="14594" max="14594" width="7.6640625" style="224" bestFit="1" customWidth="1"/>
    <col min="14595" max="14595" width="16.109375" style="224" customWidth="1"/>
    <col min="14596" max="14596" width="8.88671875" style="224"/>
    <col min="14597" max="14597" width="13" style="224" bestFit="1" customWidth="1"/>
    <col min="14598" max="14848" width="8.88671875" style="224"/>
    <col min="14849" max="14849" width="7.6640625" style="224" customWidth="1"/>
    <col min="14850" max="14850" width="7.6640625" style="224" bestFit="1" customWidth="1"/>
    <col min="14851" max="14851" width="16.109375" style="224" customWidth="1"/>
    <col min="14852" max="14852" width="8.88671875" style="224"/>
    <col min="14853" max="14853" width="13" style="224" bestFit="1" customWidth="1"/>
    <col min="14854" max="15104" width="8.88671875" style="224"/>
    <col min="15105" max="15105" width="7.6640625" style="224" customWidth="1"/>
    <col min="15106" max="15106" width="7.6640625" style="224" bestFit="1" customWidth="1"/>
    <col min="15107" max="15107" width="16.109375" style="224" customWidth="1"/>
    <col min="15108" max="15108" width="8.88671875" style="224"/>
    <col min="15109" max="15109" width="13" style="224" bestFit="1" customWidth="1"/>
    <col min="15110" max="15360" width="8.88671875" style="224"/>
    <col min="15361" max="15361" width="7.6640625" style="224" customWidth="1"/>
    <col min="15362" max="15362" width="7.6640625" style="224" bestFit="1" customWidth="1"/>
    <col min="15363" max="15363" width="16.109375" style="224" customWidth="1"/>
    <col min="15364" max="15364" width="8.88671875" style="224"/>
    <col min="15365" max="15365" width="13" style="224" bestFit="1" customWidth="1"/>
    <col min="15366" max="15616" width="8.88671875" style="224"/>
    <col min="15617" max="15617" width="7.6640625" style="224" customWidth="1"/>
    <col min="15618" max="15618" width="7.6640625" style="224" bestFit="1" customWidth="1"/>
    <col min="15619" max="15619" width="16.109375" style="224" customWidth="1"/>
    <col min="15620" max="15620" width="8.88671875" style="224"/>
    <col min="15621" max="15621" width="13" style="224" bestFit="1" customWidth="1"/>
    <col min="15622" max="15872" width="8.88671875" style="224"/>
    <col min="15873" max="15873" width="7.6640625" style="224" customWidth="1"/>
    <col min="15874" max="15874" width="7.6640625" style="224" bestFit="1" customWidth="1"/>
    <col min="15875" max="15875" width="16.109375" style="224" customWidth="1"/>
    <col min="15876" max="15876" width="8.88671875" style="224"/>
    <col min="15877" max="15877" width="13" style="224" bestFit="1" customWidth="1"/>
    <col min="15878" max="16128" width="8.88671875" style="224"/>
    <col min="16129" max="16129" width="7.6640625" style="224" customWidth="1"/>
    <col min="16130" max="16130" width="7.6640625" style="224" bestFit="1" customWidth="1"/>
    <col min="16131" max="16131" width="16.109375" style="224" customWidth="1"/>
    <col min="16132" max="16132" width="8.88671875" style="224"/>
    <col min="16133" max="16133" width="13" style="224" bestFit="1" customWidth="1"/>
    <col min="16134" max="16384" width="8.88671875" style="224"/>
  </cols>
  <sheetData>
    <row r="1" spans="1:5">
      <c r="A1" s="223" t="s">
        <v>229</v>
      </c>
    </row>
    <row r="2" spans="1:5">
      <c r="A2" s="224" t="s">
        <v>112</v>
      </c>
    </row>
    <row r="4" spans="1:5" ht="26.4">
      <c r="A4" s="225" t="s">
        <v>109</v>
      </c>
      <c r="B4" s="225" t="s">
        <v>110</v>
      </c>
      <c r="C4" s="226" t="s">
        <v>175</v>
      </c>
    </row>
    <row r="5" spans="1:5">
      <c r="A5" s="227">
        <v>2013</v>
      </c>
      <c r="B5" s="228">
        <v>11</v>
      </c>
      <c r="C5" s="229">
        <v>126037199.41665974</v>
      </c>
      <c r="E5" s="230"/>
    </row>
    <row r="6" spans="1:5">
      <c r="A6" s="227">
        <v>2013</v>
      </c>
      <c r="B6" s="228">
        <v>12</v>
      </c>
      <c r="C6" s="331">
        <v>159545428.66247046</v>
      </c>
      <c r="E6" s="230"/>
    </row>
    <row r="7" spans="1:5" ht="13.8" thickBot="1">
      <c r="A7" s="227"/>
      <c r="B7" s="228"/>
      <c r="C7" s="332">
        <f>SUM(C5:C6)</f>
        <v>285582628.07913017</v>
      </c>
      <c r="E7" s="230"/>
    </row>
    <row r="8" spans="1:5" ht="13.8" thickTop="1"/>
    <row r="9" spans="1:5">
      <c r="A9" s="224" t="s">
        <v>176</v>
      </c>
    </row>
    <row r="16" spans="1:5">
      <c r="C16" s="231"/>
    </row>
    <row r="17" spans="3:3">
      <c r="C17" s="231"/>
    </row>
  </sheetData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zoomScaleNormal="100" workbookViewId="0"/>
  </sheetViews>
  <sheetFormatPr defaultRowHeight="14.4"/>
  <cols>
    <col min="2" max="2" width="39.5546875" customWidth="1"/>
    <col min="12" max="12" width="10.33203125" bestFit="1" customWidth="1"/>
  </cols>
  <sheetData>
    <row r="1" spans="1:12" ht="18">
      <c r="C1" s="615" t="s">
        <v>247</v>
      </c>
      <c r="D1" s="615"/>
      <c r="E1" s="615"/>
      <c r="F1" s="615"/>
      <c r="G1" s="615"/>
      <c r="H1" s="615"/>
      <c r="I1" s="171"/>
      <c r="J1" s="171"/>
      <c r="K1" s="171"/>
      <c r="L1" s="171"/>
    </row>
    <row r="2" spans="1:12">
      <c r="A2" s="339"/>
      <c r="B2" s="499" t="s">
        <v>6</v>
      </c>
      <c r="C2" s="500">
        <v>41275</v>
      </c>
      <c r="D2" s="500">
        <v>41306</v>
      </c>
      <c r="E2" s="500">
        <v>41334</v>
      </c>
      <c r="F2" s="500">
        <v>41365</v>
      </c>
      <c r="G2" s="500">
        <v>41395</v>
      </c>
      <c r="H2" s="500">
        <v>41426</v>
      </c>
      <c r="I2" s="500">
        <v>41456</v>
      </c>
      <c r="J2" s="500">
        <v>41487</v>
      </c>
      <c r="K2" s="500">
        <v>41518</v>
      </c>
      <c r="L2" s="501">
        <v>41548</v>
      </c>
    </row>
    <row r="3" spans="1:12">
      <c r="A3" s="340" t="s">
        <v>248</v>
      </c>
      <c r="B3" s="341"/>
      <c r="L3" s="36"/>
    </row>
    <row r="4" spans="1:12">
      <c r="A4" s="342" t="s">
        <v>249</v>
      </c>
      <c r="B4" s="342" t="s">
        <v>250</v>
      </c>
      <c r="C4" s="345">
        <v>1342</v>
      </c>
      <c r="D4" s="345">
        <v>1287</v>
      </c>
      <c r="E4" s="345">
        <v>1369</v>
      </c>
      <c r="F4" s="345">
        <v>1336</v>
      </c>
      <c r="G4" s="345">
        <v>1219</v>
      </c>
      <c r="H4" s="345">
        <v>1311</v>
      </c>
      <c r="I4" s="345">
        <v>1309</v>
      </c>
      <c r="J4" s="345">
        <v>1311</v>
      </c>
      <c r="K4" s="345">
        <v>1294</v>
      </c>
      <c r="L4" s="502">
        <v>1290</v>
      </c>
    </row>
    <row r="5" spans="1:12">
      <c r="A5" s="342" t="s">
        <v>251</v>
      </c>
      <c r="B5" s="342" t="s">
        <v>252</v>
      </c>
      <c r="C5" s="345">
        <v>21090</v>
      </c>
      <c r="D5" s="345">
        <v>20235</v>
      </c>
      <c r="E5" s="345">
        <v>21594</v>
      </c>
      <c r="F5" s="345">
        <v>20975</v>
      </c>
      <c r="G5" s="345">
        <v>19458</v>
      </c>
      <c r="H5" s="345">
        <v>20670</v>
      </c>
      <c r="I5" s="345">
        <v>20645</v>
      </c>
      <c r="J5" s="345">
        <v>20545</v>
      </c>
      <c r="K5" s="345">
        <v>20443</v>
      </c>
      <c r="L5" s="502">
        <v>20345</v>
      </c>
    </row>
    <row r="6" spans="1:12">
      <c r="A6" s="342" t="s">
        <v>253</v>
      </c>
      <c r="B6" s="342" t="s">
        <v>254</v>
      </c>
      <c r="C6" s="345">
        <v>3881</v>
      </c>
      <c r="D6" s="345">
        <v>3765</v>
      </c>
      <c r="E6" s="345">
        <v>4027</v>
      </c>
      <c r="F6" s="345">
        <v>3875</v>
      </c>
      <c r="G6" s="345">
        <v>3670</v>
      </c>
      <c r="H6" s="345">
        <v>3805</v>
      </c>
      <c r="I6" s="345">
        <v>3826</v>
      </c>
      <c r="J6" s="345">
        <v>3779</v>
      </c>
      <c r="K6" s="345">
        <v>3766</v>
      </c>
      <c r="L6" s="502">
        <v>3749</v>
      </c>
    </row>
    <row r="7" spans="1:12">
      <c r="A7" s="342" t="s">
        <v>255</v>
      </c>
      <c r="B7" s="342" t="s">
        <v>256</v>
      </c>
      <c r="C7" s="345">
        <v>990</v>
      </c>
      <c r="D7" s="345">
        <v>960</v>
      </c>
      <c r="E7" s="345">
        <v>1011</v>
      </c>
      <c r="F7" s="345">
        <v>986</v>
      </c>
      <c r="G7" s="345">
        <v>945</v>
      </c>
      <c r="H7" s="345">
        <v>970</v>
      </c>
      <c r="I7" s="345">
        <v>967</v>
      </c>
      <c r="J7" s="345">
        <v>962</v>
      </c>
      <c r="K7" s="345">
        <v>955</v>
      </c>
      <c r="L7" s="502">
        <v>951</v>
      </c>
    </row>
    <row r="8" spans="1:12">
      <c r="A8" s="342" t="s">
        <v>257</v>
      </c>
      <c r="B8" s="342" t="s">
        <v>258</v>
      </c>
      <c r="C8" s="345">
        <v>4231</v>
      </c>
      <c r="D8" s="345">
        <v>4080</v>
      </c>
      <c r="E8" s="345">
        <v>4370</v>
      </c>
      <c r="F8" s="345">
        <v>4237</v>
      </c>
      <c r="G8" s="345">
        <v>3875</v>
      </c>
      <c r="H8" s="345">
        <v>4175</v>
      </c>
      <c r="I8" s="345">
        <v>4169</v>
      </c>
      <c r="J8" s="345">
        <v>4166</v>
      </c>
      <c r="K8" s="345">
        <v>4151</v>
      </c>
      <c r="L8" s="502">
        <v>4129</v>
      </c>
    </row>
    <row r="9" spans="1:12">
      <c r="A9" s="342" t="s">
        <v>259</v>
      </c>
      <c r="B9" s="342" t="s">
        <v>260</v>
      </c>
      <c r="C9" s="345">
        <v>235</v>
      </c>
      <c r="D9" s="345">
        <v>224</v>
      </c>
      <c r="E9" s="345">
        <v>246</v>
      </c>
      <c r="F9" s="345">
        <v>236</v>
      </c>
      <c r="G9" s="345">
        <v>224</v>
      </c>
      <c r="H9" s="345">
        <v>234</v>
      </c>
      <c r="I9" s="345">
        <v>233</v>
      </c>
      <c r="J9" s="345">
        <v>230</v>
      </c>
      <c r="K9" s="345">
        <v>231</v>
      </c>
      <c r="L9" s="502">
        <v>229</v>
      </c>
    </row>
    <row r="10" spans="1:12">
      <c r="A10" s="343"/>
      <c r="B10" s="344" t="s">
        <v>261</v>
      </c>
      <c r="C10" s="346"/>
      <c r="D10" s="346"/>
      <c r="E10" s="346"/>
      <c r="F10" s="346"/>
      <c r="G10" s="346"/>
      <c r="H10" s="346"/>
      <c r="I10" s="346"/>
      <c r="J10" s="346"/>
      <c r="K10" s="346"/>
      <c r="L10" s="503"/>
    </row>
    <row r="11" spans="1:12">
      <c r="A11" s="340" t="s">
        <v>262</v>
      </c>
      <c r="B11" s="342"/>
      <c r="C11" s="346"/>
      <c r="D11" s="346"/>
      <c r="E11" s="346"/>
      <c r="F11" s="346"/>
      <c r="G11" s="346"/>
      <c r="H11" s="346"/>
      <c r="I11" s="346"/>
      <c r="J11" s="346"/>
      <c r="K11" s="346"/>
      <c r="L11" s="503"/>
    </row>
    <row r="12" spans="1:12">
      <c r="A12" s="342" t="s">
        <v>263</v>
      </c>
      <c r="B12" s="342" t="s">
        <v>264</v>
      </c>
      <c r="C12" s="345">
        <v>163</v>
      </c>
      <c r="D12" s="345">
        <v>155</v>
      </c>
      <c r="E12" s="345">
        <v>169</v>
      </c>
      <c r="F12" s="345">
        <v>160</v>
      </c>
      <c r="G12" s="345">
        <v>147</v>
      </c>
      <c r="H12" s="345">
        <v>157</v>
      </c>
      <c r="I12" s="345">
        <v>153</v>
      </c>
      <c r="J12" s="345">
        <v>158</v>
      </c>
      <c r="K12" s="345">
        <v>151</v>
      </c>
      <c r="L12" s="502">
        <v>152</v>
      </c>
    </row>
    <row r="13" spans="1:12">
      <c r="A13" s="342" t="s">
        <v>265</v>
      </c>
      <c r="B13" s="342" t="s">
        <v>266</v>
      </c>
      <c r="C13" s="345">
        <v>108</v>
      </c>
      <c r="D13" s="345">
        <v>103</v>
      </c>
      <c r="E13" s="345">
        <v>112</v>
      </c>
      <c r="F13" s="345">
        <v>108</v>
      </c>
      <c r="G13" s="345">
        <v>99</v>
      </c>
      <c r="H13" s="345">
        <v>108</v>
      </c>
      <c r="I13" s="345">
        <v>107</v>
      </c>
      <c r="J13" s="345">
        <v>107</v>
      </c>
      <c r="K13" s="345">
        <v>106</v>
      </c>
      <c r="L13" s="502">
        <v>109</v>
      </c>
    </row>
    <row r="14" spans="1:12">
      <c r="A14" s="342" t="s">
        <v>267</v>
      </c>
      <c r="B14" s="342" t="s">
        <v>268</v>
      </c>
      <c r="C14" s="345">
        <v>328</v>
      </c>
      <c r="D14" s="345">
        <v>293</v>
      </c>
      <c r="E14" s="345">
        <v>322</v>
      </c>
      <c r="F14" s="345">
        <v>303</v>
      </c>
      <c r="G14" s="345">
        <v>280</v>
      </c>
      <c r="H14" s="345">
        <v>297</v>
      </c>
      <c r="I14" s="345">
        <v>300</v>
      </c>
      <c r="J14" s="345">
        <v>302</v>
      </c>
      <c r="K14" s="345">
        <v>301</v>
      </c>
      <c r="L14" s="502">
        <v>293</v>
      </c>
    </row>
    <row r="15" spans="1:12">
      <c r="A15" s="342" t="s">
        <v>269</v>
      </c>
      <c r="B15" s="342" t="s">
        <v>270</v>
      </c>
      <c r="C15" s="345">
        <v>16</v>
      </c>
      <c r="D15" s="345">
        <v>17</v>
      </c>
      <c r="E15" s="345">
        <v>16</v>
      </c>
      <c r="F15" s="345">
        <v>17</v>
      </c>
      <c r="G15" s="345">
        <v>16</v>
      </c>
      <c r="H15" s="345">
        <v>17</v>
      </c>
      <c r="I15" s="345">
        <v>17</v>
      </c>
      <c r="J15" s="345">
        <v>16</v>
      </c>
      <c r="K15" s="345">
        <v>16</v>
      </c>
      <c r="L15" s="502">
        <v>16</v>
      </c>
    </row>
    <row r="16" spans="1:12">
      <c r="A16" s="342" t="s">
        <v>271</v>
      </c>
      <c r="B16" s="342" t="s">
        <v>272</v>
      </c>
      <c r="C16" s="345">
        <v>702</v>
      </c>
      <c r="D16" s="345">
        <v>617</v>
      </c>
      <c r="E16" s="345">
        <v>739</v>
      </c>
      <c r="F16" s="345">
        <v>692</v>
      </c>
      <c r="G16" s="345">
        <v>641</v>
      </c>
      <c r="H16" s="345">
        <v>679</v>
      </c>
      <c r="I16" s="345">
        <v>680</v>
      </c>
      <c r="J16" s="345">
        <v>704</v>
      </c>
      <c r="K16" s="345">
        <v>677</v>
      </c>
      <c r="L16" s="502">
        <v>678</v>
      </c>
    </row>
    <row r="17" spans="1:12">
      <c r="A17" s="342" t="s">
        <v>273</v>
      </c>
      <c r="B17" s="342" t="s">
        <v>274</v>
      </c>
      <c r="C17" s="345">
        <v>444</v>
      </c>
      <c r="D17" s="345">
        <v>402</v>
      </c>
      <c r="E17" s="345">
        <v>486</v>
      </c>
      <c r="F17" s="345">
        <v>448</v>
      </c>
      <c r="G17" s="345">
        <v>409</v>
      </c>
      <c r="H17" s="345">
        <v>437</v>
      </c>
      <c r="I17" s="345">
        <v>431</v>
      </c>
      <c r="J17" s="345">
        <v>457</v>
      </c>
      <c r="K17" s="345">
        <v>441</v>
      </c>
      <c r="L17" s="502">
        <v>439</v>
      </c>
    </row>
    <row r="18" spans="1:12">
      <c r="A18" s="342" t="s">
        <v>275</v>
      </c>
      <c r="B18" s="342" t="s">
        <v>276</v>
      </c>
      <c r="C18" s="345">
        <v>1296</v>
      </c>
      <c r="D18" s="345">
        <v>1118</v>
      </c>
      <c r="E18" s="345">
        <v>1389</v>
      </c>
      <c r="F18" s="345">
        <v>1271</v>
      </c>
      <c r="G18" s="345">
        <v>1140</v>
      </c>
      <c r="H18" s="345">
        <v>1252</v>
      </c>
      <c r="I18" s="345">
        <v>1253</v>
      </c>
      <c r="J18" s="345">
        <v>1361</v>
      </c>
      <c r="K18" s="345">
        <v>1261</v>
      </c>
      <c r="L18" s="502">
        <v>1260</v>
      </c>
    </row>
    <row r="19" spans="1:12">
      <c r="A19" s="343"/>
      <c r="B19" s="344" t="s">
        <v>261</v>
      </c>
      <c r="C19" s="346"/>
      <c r="D19" s="346"/>
      <c r="E19" s="346"/>
      <c r="F19" s="346"/>
      <c r="G19" s="346"/>
      <c r="H19" s="346"/>
      <c r="I19" s="346"/>
      <c r="J19" s="346"/>
      <c r="K19" s="346"/>
      <c r="L19" s="503"/>
    </row>
    <row r="20" spans="1:12">
      <c r="A20" s="340" t="s">
        <v>277</v>
      </c>
      <c r="B20" s="341"/>
      <c r="C20" s="346"/>
      <c r="D20" s="346"/>
      <c r="E20" s="346"/>
      <c r="F20" s="346"/>
      <c r="G20" s="346"/>
      <c r="H20" s="346"/>
      <c r="I20" s="346"/>
      <c r="J20" s="346"/>
      <c r="K20" s="346"/>
      <c r="L20" s="503"/>
    </row>
    <row r="21" spans="1:12">
      <c r="A21" s="342" t="s">
        <v>278</v>
      </c>
      <c r="B21" s="342" t="s">
        <v>279</v>
      </c>
      <c r="C21" s="345">
        <v>1426</v>
      </c>
      <c r="D21" s="345">
        <v>1366</v>
      </c>
      <c r="E21" s="345">
        <v>1456</v>
      </c>
      <c r="F21" s="345">
        <v>1411</v>
      </c>
      <c r="G21" s="345">
        <v>1327</v>
      </c>
      <c r="H21" s="345">
        <v>1390</v>
      </c>
      <c r="I21" s="345">
        <v>1390</v>
      </c>
      <c r="J21" s="345">
        <v>1394</v>
      </c>
      <c r="K21" s="345">
        <v>1377</v>
      </c>
      <c r="L21" s="502">
        <v>1371</v>
      </c>
    </row>
    <row r="22" spans="1:12">
      <c r="A22" s="342" t="s">
        <v>280</v>
      </c>
      <c r="B22" s="342" t="s">
        <v>281</v>
      </c>
      <c r="C22" s="345">
        <v>91</v>
      </c>
      <c r="D22" s="345">
        <v>84</v>
      </c>
      <c r="E22" s="345">
        <v>99</v>
      </c>
      <c r="F22" s="345">
        <v>91</v>
      </c>
      <c r="G22" s="345">
        <v>87</v>
      </c>
      <c r="H22" s="345">
        <v>89</v>
      </c>
      <c r="I22" s="345">
        <v>88</v>
      </c>
      <c r="J22" s="345">
        <v>89</v>
      </c>
      <c r="K22" s="345">
        <v>88</v>
      </c>
      <c r="L22" s="502">
        <v>88</v>
      </c>
    </row>
    <row r="23" spans="1:12">
      <c r="A23" s="342" t="s">
        <v>282</v>
      </c>
      <c r="B23" s="342" t="s">
        <v>283</v>
      </c>
      <c r="C23" s="345">
        <v>50</v>
      </c>
      <c r="D23" s="345">
        <v>43</v>
      </c>
      <c r="E23" s="345">
        <v>57</v>
      </c>
      <c r="F23" s="345">
        <v>50</v>
      </c>
      <c r="G23" s="345">
        <v>46</v>
      </c>
      <c r="H23" s="345">
        <v>50</v>
      </c>
      <c r="I23" s="345">
        <v>49</v>
      </c>
      <c r="J23" s="345">
        <v>59</v>
      </c>
      <c r="K23" s="345">
        <v>50</v>
      </c>
      <c r="L23" s="502">
        <v>50</v>
      </c>
    </row>
    <row r="24" spans="1:12">
      <c r="A24" s="342" t="s">
        <v>284</v>
      </c>
      <c r="B24" s="342" t="s">
        <v>285</v>
      </c>
      <c r="C24" s="345">
        <v>2437</v>
      </c>
      <c r="D24" s="345">
        <v>2309</v>
      </c>
      <c r="E24" s="345">
        <v>2518</v>
      </c>
      <c r="F24" s="345">
        <v>2420</v>
      </c>
      <c r="G24" s="345">
        <v>2262</v>
      </c>
      <c r="H24" s="345">
        <v>2360</v>
      </c>
      <c r="I24" s="345">
        <v>2363</v>
      </c>
      <c r="J24" s="345">
        <v>2350</v>
      </c>
      <c r="K24" s="345">
        <v>2323</v>
      </c>
      <c r="L24" s="502">
        <v>2312</v>
      </c>
    </row>
    <row r="25" spans="1:12" ht="15" thickBot="1">
      <c r="J25" s="347" t="s">
        <v>286</v>
      </c>
      <c r="L25" s="504">
        <f>SUM(L4:L24)</f>
        <v>37461</v>
      </c>
    </row>
    <row r="26" spans="1:12" ht="15" thickTop="1"/>
  </sheetData>
  <mergeCells count="1">
    <mergeCell ref="C1:H1"/>
  </mergeCells>
  <pageMargins left="0.7" right="0.7" top="0.75" bottom="0.75" header="0.3" footer="0.3"/>
  <pageSetup scale="8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"/>
  <sheetViews>
    <sheetView topLeftCell="B4" zoomScaleNormal="100" workbookViewId="0">
      <selection activeCell="F30" sqref="F30"/>
    </sheetView>
  </sheetViews>
  <sheetFormatPr defaultColWidth="0" defaultRowHeight="13.2"/>
  <cols>
    <col min="1" max="1" width="4.5546875" style="174" bestFit="1" customWidth="1"/>
    <col min="2" max="2" width="58.6640625" style="174" customWidth="1"/>
    <col min="3" max="3" width="10.6640625" style="174" bestFit="1" customWidth="1"/>
    <col min="4" max="4" width="12.88671875" style="174" bestFit="1" customWidth="1"/>
    <col min="5" max="5" width="15.109375" style="174" bestFit="1" customWidth="1"/>
    <col min="6" max="6" width="16.44140625" style="174" bestFit="1" customWidth="1"/>
    <col min="7" max="7" width="9.109375" style="174" customWidth="1"/>
    <col min="8" max="8" width="12" style="174" bestFit="1" customWidth="1"/>
    <col min="9" max="9" width="16.5546875" style="174" bestFit="1" customWidth="1"/>
    <col min="10" max="19" width="9.109375" style="174" customWidth="1"/>
    <col min="20" max="16384" width="0" style="174" hidden="1"/>
  </cols>
  <sheetData>
    <row r="1" spans="1:9">
      <c r="A1" s="616" t="s">
        <v>171</v>
      </c>
      <c r="B1" s="616"/>
      <c r="C1" s="616"/>
      <c r="D1" s="616"/>
      <c r="E1" s="616"/>
      <c r="F1" s="616"/>
    </row>
    <row r="2" spans="1:9">
      <c r="A2" s="617" t="s">
        <v>226</v>
      </c>
      <c r="B2" s="616"/>
      <c r="C2" s="616"/>
      <c r="D2" s="616"/>
      <c r="E2" s="616"/>
      <c r="F2" s="616"/>
    </row>
    <row r="3" spans="1:9">
      <c r="A3" s="617" t="s">
        <v>170</v>
      </c>
      <c r="B3" s="616"/>
      <c r="C3" s="616"/>
      <c r="D3" s="616"/>
      <c r="E3" s="616"/>
      <c r="F3" s="616"/>
    </row>
    <row r="4" spans="1:9">
      <c r="A4" s="616" t="s">
        <v>169</v>
      </c>
      <c r="B4" s="616"/>
      <c r="C4" s="616"/>
      <c r="D4" s="616"/>
      <c r="E4" s="616"/>
      <c r="F4" s="616"/>
    </row>
    <row r="6" spans="1:9" s="210" customFormat="1" ht="39.6">
      <c r="A6" s="208" t="s">
        <v>168</v>
      </c>
      <c r="B6" s="208" t="s">
        <v>6</v>
      </c>
      <c r="C6" s="208" t="s">
        <v>167</v>
      </c>
      <c r="D6" s="208" t="s">
        <v>166</v>
      </c>
      <c r="E6" s="209" t="s">
        <v>227</v>
      </c>
      <c r="F6" s="209" t="s">
        <v>165</v>
      </c>
    </row>
    <row r="7" spans="1:9" s="210" customFormat="1" ht="26.4">
      <c r="A7" s="211" t="s">
        <v>164</v>
      </c>
      <c r="B7" s="211" t="s">
        <v>163</v>
      </c>
      <c r="C7" s="211" t="s">
        <v>162</v>
      </c>
      <c r="D7" s="212" t="s">
        <v>161</v>
      </c>
      <c r="E7" s="210" t="s">
        <v>160</v>
      </c>
      <c r="F7" s="212" t="s">
        <v>159</v>
      </c>
    </row>
    <row r="8" spans="1:9" s="210" customFormat="1">
      <c r="A8" s="211"/>
      <c r="B8" s="211"/>
      <c r="C8" s="211"/>
    </row>
    <row r="9" spans="1:9">
      <c r="A9" s="176">
        <v>1</v>
      </c>
      <c r="B9" s="174" t="s">
        <v>62</v>
      </c>
      <c r="C9" s="176">
        <v>7</v>
      </c>
      <c r="D9" s="169">
        <v>-3558746</v>
      </c>
      <c r="E9" s="144">
        <v>10613638</v>
      </c>
      <c r="F9" s="168">
        <f>ROUND(+D9/(E9*1000),6)</f>
        <v>-3.3500000000000001E-4</v>
      </c>
      <c r="I9" s="213"/>
    </row>
    <row r="10" spans="1:9">
      <c r="A10" s="176">
        <f t="shared" ref="A10:A20" si="0">+A9+1</f>
        <v>2</v>
      </c>
      <c r="B10" s="207" t="s">
        <v>158</v>
      </c>
      <c r="C10" s="176">
        <v>24</v>
      </c>
      <c r="D10" s="169">
        <v>-735301</v>
      </c>
      <c r="E10" s="144">
        <v>2628165</v>
      </c>
      <c r="F10" s="168">
        <f t="shared" ref="F10:F18" si="1">ROUND(+D10/(E10*1000),6)</f>
        <v>-2.7999999999999998E-4</v>
      </c>
    </row>
    <row r="11" spans="1:9">
      <c r="A11" s="176">
        <f t="shared" si="0"/>
        <v>3</v>
      </c>
      <c r="B11" s="207" t="s">
        <v>157</v>
      </c>
      <c r="C11" s="176" t="s">
        <v>156</v>
      </c>
      <c r="D11" s="169">
        <v>-700213</v>
      </c>
      <c r="E11" s="144">
        <v>2963662</v>
      </c>
      <c r="F11" s="168">
        <f t="shared" si="1"/>
        <v>-2.3599999999999999E-4</v>
      </c>
    </row>
    <row r="12" spans="1:9">
      <c r="A12" s="176">
        <f>+A11+1</f>
        <v>4</v>
      </c>
      <c r="B12" s="207" t="s">
        <v>155</v>
      </c>
      <c r="C12" s="176">
        <v>26</v>
      </c>
      <c r="D12" s="169">
        <v>-422813</v>
      </c>
      <c r="E12" s="144">
        <v>2017484</v>
      </c>
      <c r="F12" s="168">
        <f t="shared" si="1"/>
        <v>-2.1000000000000001E-4</v>
      </c>
    </row>
    <row r="13" spans="1:9">
      <c r="A13" s="176">
        <f t="shared" si="0"/>
        <v>5</v>
      </c>
      <c r="B13" s="181" t="s">
        <v>154</v>
      </c>
      <c r="C13" s="176" t="s">
        <v>153</v>
      </c>
      <c r="D13" s="169">
        <v>-329631</v>
      </c>
      <c r="E13" s="144">
        <v>1484939</v>
      </c>
      <c r="F13" s="168">
        <f t="shared" si="1"/>
        <v>-2.22E-4</v>
      </c>
    </row>
    <row r="14" spans="1:9">
      <c r="A14" s="176">
        <f t="shared" si="0"/>
        <v>6</v>
      </c>
      <c r="B14" s="181" t="s">
        <v>152</v>
      </c>
      <c r="C14" s="176">
        <v>40</v>
      </c>
      <c r="D14" s="169">
        <v>-152907</v>
      </c>
      <c r="E14" s="144">
        <v>754706</v>
      </c>
      <c r="F14" s="168">
        <f t="shared" si="1"/>
        <v>-2.03E-4</v>
      </c>
    </row>
    <row r="15" spans="1:9">
      <c r="A15" s="176">
        <f t="shared" si="0"/>
        <v>7</v>
      </c>
      <c r="B15" s="181" t="s">
        <v>151</v>
      </c>
      <c r="C15" s="176" t="s">
        <v>150</v>
      </c>
      <c r="D15" s="169">
        <v>-101906</v>
      </c>
      <c r="E15" s="144">
        <v>601295</v>
      </c>
      <c r="F15" s="168">
        <f t="shared" si="1"/>
        <v>-1.6899999999999999E-4</v>
      </c>
    </row>
    <row r="16" spans="1:9">
      <c r="A16" s="176">
        <f t="shared" si="0"/>
        <v>8</v>
      </c>
      <c r="B16" s="181" t="s">
        <v>149</v>
      </c>
      <c r="C16" s="176">
        <v>449</v>
      </c>
      <c r="D16" s="169">
        <v>-51696</v>
      </c>
      <c r="E16" s="144">
        <v>2058113</v>
      </c>
      <c r="F16" s="168">
        <f t="shared" si="1"/>
        <v>-2.5000000000000001E-5</v>
      </c>
      <c r="G16" s="206"/>
    </row>
    <row r="17" spans="1:6">
      <c r="A17" s="176">
        <f t="shared" si="0"/>
        <v>9</v>
      </c>
      <c r="B17" s="174" t="s">
        <v>148</v>
      </c>
      <c r="C17" s="176" t="s">
        <v>147</v>
      </c>
      <c r="D17" s="169">
        <v>-76095</v>
      </c>
      <c r="E17" s="144">
        <v>83701</v>
      </c>
      <c r="F17" s="168">
        <f t="shared" si="1"/>
        <v>-9.0899999999999998E-4</v>
      </c>
    </row>
    <row r="18" spans="1:6">
      <c r="A18" s="176">
        <f t="shared" si="0"/>
        <v>10</v>
      </c>
      <c r="B18" s="174" t="s">
        <v>146</v>
      </c>
      <c r="C18" s="176"/>
      <c r="D18" s="169">
        <v>0</v>
      </c>
      <c r="E18" s="144">
        <v>7489</v>
      </c>
      <c r="F18" s="168">
        <f t="shared" si="1"/>
        <v>0</v>
      </c>
    </row>
    <row r="19" spans="1:6">
      <c r="A19" s="176">
        <f t="shared" si="0"/>
        <v>11</v>
      </c>
      <c r="C19" s="176"/>
      <c r="E19" s="144"/>
    </row>
    <row r="20" spans="1:6">
      <c r="A20" s="176">
        <f t="shared" si="0"/>
        <v>12</v>
      </c>
      <c r="B20" s="207" t="s">
        <v>7</v>
      </c>
      <c r="C20" s="176"/>
      <c r="D20" s="194">
        <f>SUM(D9:D18)</f>
        <v>-6129308</v>
      </c>
      <c r="E20" s="144">
        <f>SUM(E9:E18)</f>
        <v>23213192</v>
      </c>
      <c r="F20" s="167">
        <f>D20/(E20*1000)</f>
        <v>-2.6404416936714261E-4</v>
      </c>
    </row>
    <row r="21" spans="1:6" ht="13.8" thickBot="1">
      <c r="E21" s="214"/>
    </row>
    <row r="22" spans="1:6">
      <c r="B22" s="321"/>
      <c r="C22" s="322"/>
      <c r="D22" s="330" t="s">
        <v>320</v>
      </c>
      <c r="E22" s="329"/>
      <c r="F22" s="323">
        <f>'2011GRC Elec Conv Factor'!E20</f>
        <v>0.95499800000000001</v>
      </c>
    </row>
    <row r="23" spans="1:6">
      <c r="B23" s="324"/>
      <c r="C23" s="319"/>
      <c r="D23" s="319"/>
      <c r="E23" s="325"/>
      <c r="F23" s="326"/>
    </row>
    <row r="24" spans="1:6" ht="13.8" thickBot="1">
      <c r="B24" s="316"/>
      <c r="C24" s="317"/>
      <c r="D24" s="317"/>
      <c r="E24" s="328" t="s">
        <v>240</v>
      </c>
      <c r="F24" s="327">
        <f>F20*F22</f>
        <v>-2.5216165365728248E-4</v>
      </c>
    </row>
    <row r="25" spans="1:6">
      <c r="E25" s="186"/>
    </row>
  </sheetData>
  <mergeCells count="4">
    <mergeCell ref="A1:F1"/>
    <mergeCell ref="A2:F2"/>
    <mergeCell ref="A3:F3"/>
    <mergeCell ref="A4:F4"/>
  </mergeCells>
  <printOptions horizontalCentered="1"/>
  <pageMargins left="0" right="0" top="1" bottom="1" header="0.5" footer="0.5"/>
  <pageSetup orientation="landscape" r:id="rId1"/>
  <headerFooter alignWithMargins="0">
    <oddFooter>&amp;L&amp;F
&amp;A&amp;CPage &amp;P of &amp;N&amp;R&amp;D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66"/>
  <sheetViews>
    <sheetView zoomScaleNormal="100" workbookViewId="0">
      <pane xSplit="2" ySplit="7" topLeftCell="C8" activePane="bottomRight" state="frozen"/>
      <selection activeCell="G23" sqref="G23"/>
      <selection pane="topRight" activeCell="G23" sqref="G23"/>
      <selection pane="bottomLeft" activeCell="G23" sqref="G23"/>
      <selection pane="bottomRight" activeCell="F21" sqref="F21"/>
    </sheetView>
  </sheetViews>
  <sheetFormatPr defaultRowHeight="13.2"/>
  <cols>
    <col min="1" max="1" width="1.88671875" style="174" customWidth="1"/>
    <col min="2" max="2" width="30.44140625" style="174" customWidth="1"/>
    <col min="3" max="3" width="14.6640625" style="174" bestFit="1" customWidth="1"/>
    <col min="4" max="4" width="14" style="174" bestFit="1" customWidth="1"/>
    <col min="5" max="5" width="10.6640625" style="174" bestFit="1" customWidth="1"/>
    <col min="6" max="6" width="12.88671875" style="174" bestFit="1" customWidth="1"/>
    <col min="7" max="7" width="16" style="174" bestFit="1" customWidth="1"/>
    <col min="8" max="8" width="10.33203125" style="174" bestFit="1" customWidth="1"/>
    <col min="9" max="10" width="11.88671875" style="174" customWidth="1"/>
    <col min="11" max="13" width="11.88671875" style="175" customWidth="1"/>
    <col min="14" max="14" width="11.88671875" style="174" customWidth="1"/>
    <col min="15" max="256" width="8.88671875" style="174"/>
    <col min="257" max="257" width="1.88671875" style="174" customWidth="1"/>
    <col min="258" max="258" width="30.44140625" style="174" customWidth="1"/>
    <col min="259" max="259" width="13.44140625" style="174" bestFit="1" customWidth="1"/>
    <col min="260" max="260" width="14" style="174" bestFit="1" customWidth="1"/>
    <col min="261" max="261" width="10.5546875" style="174" bestFit="1" customWidth="1"/>
    <col min="262" max="262" width="11.88671875" style="174" bestFit="1" customWidth="1"/>
    <col min="263" max="263" width="10.33203125" style="174" bestFit="1" customWidth="1"/>
    <col min="264" max="264" width="10.109375" style="174" bestFit="1" customWidth="1"/>
    <col min="265" max="270" width="11.88671875" style="174" customWidth="1"/>
    <col min="271" max="512" width="8.88671875" style="174"/>
    <col min="513" max="513" width="1.88671875" style="174" customWidth="1"/>
    <col min="514" max="514" width="30.44140625" style="174" customWidth="1"/>
    <col min="515" max="515" width="13.44140625" style="174" bestFit="1" customWidth="1"/>
    <col min="516" max="516" width="14" style="174" bestFit="1" customWidth="1"/>
    <col min="517" max="517" width="10.5546875" style="174" bestFit="1" customWidth="1"/>
    <col min="518" max="518" width="11.88671875" style="174" bestFit="1" customWidth="1"/>
    <col min="519" max="519" width="10.33203125" style="174" bestFit="1" customWidth="1"/>
    <col min="520" max="520" width="10.109375" style="174" bestFit="1" customWidth="1"/>
    <col min="521" max="526" width="11.88671875" style="174" customWidth="1"/>
    <col min="527" max="768" width="8.88671875" style="174"/>
    <col min="769" max="769" width="1.88671875" style="174" customWidth="1"/>
    <col min="770" max="770" width="30.44140625" style="174" customWidth="1"/>
    <col min="771" max="771" width="13.44140625" style="174" bestFit="1" customWidth="1"/>
    <col min="772" max="772" width="14" style="174" bestFit="1" customWidth="1"/>
    <col min="773" max="773" width="10.5546875" style="174" bestFit="1" customWidth="1"/>
    <col min="774" max="774" width="11.88671875" style="174" bestFit="1" customWidth="1"/>
    <col min="775" max="775" width="10.33203125" style="174" bestFit="1" customWidth="1"/>
    <col min="776" max="776" width="10.109375" style="174" bestFit="1" customWidth="1"/>
    <col min="777" max="782" width="11.88671875" style="174" customWidth="1"/>
    <col min="783" max="1024" width="8.88671875" style="174"/>
    <col min="1025" max="1025" width="1.88671875" style="174" customWidth="1"/>
    <col min="1026" max="1026" width="30.44140625" style="174" customWidth="1"/>
    <col min="1027" max="1027" width="13.44140625" style="174" bestFit="1" customWidth="1"/>
    <col min="1028" max="1028" width="14" style="174" bestFit="1" customWidth="1"/>
    <col min="1029" max="1029" width="10.5546875" style="174" bestFit="1" customWidth="1"/>
    <col min="1030" max="1030" width="11.88671875" style="174" bestFit="1" customWidth="1"/>
    <col min="1031" max="1031" width="10.33203125" style="174" bestFit="1" customWidth="1"/>
    <col min="1032" max="1032" width="10.109375" style="174" bestFit="1" customWidth="1"/>
    <col min="1033" max="1038" width="11.88671875" style="174" customWidth="1"/>
    <col min="1039" max="1280" width="8.88671875" style="174"/>
    <col min="1281" max="1281" width="1.88671875" style="174" customWidth="1"/>
    <col min="1282" max="1282" width="30.44140625" style="174" customWidth="1"/>
    <col min="1283" max="1283" width="13.44140625" style="174" bestFit="1" customWidth="1"/>
    <col min="1284" max="1284" width="14" style="174" bestFit="1" customWidth="1"/>
    <col min="1285" max="1285" width="10.5546875" style="174" bestFit="1" customWidth="1"/>
    <col min="1286" max="1286" width="11.88671875" style="174" bestFit="1" customWidth="1"/>
    <col min="1287" max="1287" width="10.33203125" style="174" bestFit="1" customWidth="1"/>
    <col min="1288" max="1288" width="10.109375" style="174" bestFit="1" customWidth="1"/>
    <col min="1289" max="1294" width="11.88671875" style="174" customWidth="1"/>
    <col min="1295" max="1536" width="8.88671875" style="174"/>
    <col min="1537" max="1537" width="1.88671875" style="174" customWidth="1"/>
    <col min="1538" max="1538" width="30.44140625" style="174" customWidth="1"/>
    <col min="1539" max="1539" width="13.44140625" style="174" bestFit="1" customWidth="1"/>
    <col min="1540" max="1540" width="14" style="174" bestFit="1" customWidth="1"/>
    <col min="1541" max="1541" width="10.5546875" style="174" bestFit="1" customWidth="1"/>
    <col min="1542" max="1542" width="11.88671875" style="174" bestFit="1" customWidth="1"/>
    <col min="1543" max="1543" width="10.33203125" style="174" bestFit="1" customWidth="1"/>
    <col min="1544" max="1544" width="10.109375" style="174" bestFit="1" customWidth="1"/>
    <col min="1545" max="1550" width="11.88671875" style="174" customWidth="1"/>
    <col min="1551" max="1792" width="8.88671875" style="174"/>
    <col min="1793" max="1793" width="1.88671875" style="174" customWidth="1"/>
    <col min="1794" max="1794" width="30.44140625" style="174" customWidth="1"/>
    <col min="1795" max="1795" width="13.44140625" style="174" bestFit="1" customWidth="1"/>
    <col min="1796" max="1796" width="14" style="174" bestFit="1" customWidth="1"/>
    <col min="1797" max="1797" width="10.5546875" style="174" bestFit="1" customWidth="1"/>
    <col min="1798" max="1798" width="11.88671875" style="174" bestFit="1" customWidth="1"/>
    <col min="1799" max="1799" width="10.33203125" style="174" bestFit="1" customWidth="1"/>
    <col min="1800" max="1800" width="10.109375" style="174" bestFit="1" customWidth="1"/>
    <col min="1801" max="1806" width="11.88671875" style="174" customWidth="1"/>
    <col min="1807" max="2048" width="8.88671875" style="174"/>
    <col min="2049" max="2049" width="1.88671875" style="174" customWidth="1"/>
    <col min="2050" max="2050" width="30.44140625" style="174" customWidth="1"/>
    <col min="2051" max="2051" width="13.44140625" style="174" bestFit="1" customWidth="1"/>
    <col min="2052" max="2052" width="14" style="174" bestFit="1" customWidth="1"/>
    <col min="2053" max="2053" width="10.5546875" style="174" bestFit="1" customWidth="1"/>
    <col min="2054" max="2054" width="11.88671875" style="174" bestFit="1" customWidth="1"/>
    <col min="2055" max="2055" width="10.33203125" style="174" bestFit="1" customWidth="1"/>
    <col min="2056" max="2056" width="10.109375" style="174" bestFit="1" customWidth="1"/>
    <col min="2057" max="2062" width="11.88671875" style="174" customWidth="1"/>
    <col min="2063" max="2304" width="8.88671875" style="174"/>
    <col min="2305" max="2305" width="1.88671875" style="174" customWidth="1"/>
    <col min="2306" max="2306" width="30.44140625" style="174" customWidth="1"/>
    <col min="2307" max="2307" width="13.44140625" style="174" bestFit="1" customWidth="1"/>
    <col min="2308" max="2308" width="14" style="174" bestFit="1" customWidth="1"/>
    <col min="2309" max="2309" width="10.5546875" style="174" bestFit="1" customWidth="1"/>
    <col min="2310" max="2310" width="11.88671875" style="174" bestFit="1" customWidth="1"/>
    <col min="2311" max="2311" width="10.33203125" style="174" bestFit="1" customWidth="1"/>
    <col min="2312" max="2312" width="10.109375" style="174" bestFit="1" customWidth="1"/>
    <col min="2313" max="2318" width="11.88671875" style="174" customWidth="1"/>
    <col min="2319" max="2560" width="8.88671875" style="174"/>
    <col min="2561" max="2561" width="1.88671875" style="174" customWidth="1"/>
    <col min="2562" max="2562" width="30.44140625" style="174" customWidth="1"/>
    <col min="2563" max="2563" width="13.44140625" style="174" bestFit="1" customWidth="1"/>
    <col min="2564" max="2564" width="14" style="174" bestFit="1" customWidth="1"/>
    <col min="2565" max="2565" width="10.5546875" style="174" bestFit="1" customWidth="1"/>
    <col min="2566" max="2566" width="11.88671875" style="174" bestFit="1" customWidth="1"/>
    <col min="2567" max="2567" width="10.33203125" style="174" bestFit="1" customWidth="1"/>
    <col min="2568" max="2568" width="10.109375" style="174" bestFit="1" customWidth="1"/>
    <col min="2569" max="2574" width="11.88671875" style="174" customWidth="1"/>
    <col min="2575" max="2816" width="8.88671875" style="174"/>
    <col min="2817" max="2817" width="1.88671875" style="174" customWidth="1"/>
    <col min="2818" max="2818" width="30.44140625" style="174" customWidth="1"/>
    <col min="2819" max="2819" width="13.44140625" style="174" bestFit="1" customWidth="1"/>
    <col min="2820" max="2820" width="14" style="174" bestFit="1" customWidth="1"/>
    <col min="2821" max="2821" width="10.5546875" style="174" bestFit="1" customWidth="1"/>
    <col min="2822" max="2822" width="11.88671875" style="174" bestFit="1" customWidth="1"/>
    <col min="2823" max="2823" width="10.33203125" style="174" bestFit="1" customWidth="1"/>
    <col min="2824" max="2824" width="10.109375" style="174" bestFit="1" customWidth="1"/>
    <col min="2825" max="2830" width="11.88671875" style="174" customWidth="1"/>
    <col min="2831" max="3072" width="8.88671875" style="174"/>
    <col min="3073" max="3073" width="1.88671875" style="174" customWidth="1"/>
    <col min="3074" max="3074" width="30.44140625" style="174" customWidth="1"/>
    <col min="3075" max="3075" width="13.44140625" style="174" bestFit="1" customWidth="1"/>
    <col min="3076" max="3076" width="14" style="174" bestFit="1" customWidth="1"/>
    <col min="3077" max="3077" width="10.5546875" style="174" bestFit="1" customWidth="1"/>
    <col min="3078" max="3078" width="11.88671875" style="174" bestFit="1" customWidth="1"/>
    <col min="3079" max="3079" width="10.33203125" style="174" bestFit="1" customWidth="1"/>
    <col min="3080" max="3080" width="10.109375" style="174" bestFit="1" customWidth="1"/>
    <col min="3081" max="3086" width="11.88671875" style="174" customWidth="1"/>
    <col min="3087" max="3328" width="8.88671875" style="174"/>
    <col min="3329" max="3329" width="1.88671875" style="174" customWidth="1"/>
    <col min="3330" max="3330" width="30.44140625" style="174" customWidth="1"/>
    <col min="3331" max="3331" width="13.44140625" style="174" bestFit="1" customWidth="1"/>
    <col min="3332" max="3332" width="14" style="174" bestFit="1" customWidth="1"/>
    <col min="3333" max="3333" width="10.5546875" style="174" bestFit="1" customWidth="1"/>
    <col min="3334" max="3334" width="11.88671875" style="174" bestFit="1" customWidth="1"/>
    <col min="3335" max="3335" width="10.33203125" style="174" bestFit="1" customWidth="1"/>
    <col min="3336" max="3336" width="10.109375" style="174" bestFit="1" customWidth="1"/>
    <col min="3337" max="3342" width="11.88671875" style="174" customWidth="1"/>
    <col min="3343" max="3584" width="8.88671875" style="174"/>
    <col min="3585" max="3585" width="1.88671875" style="174" customWidth="1"/>
    <col min="3586" max="3586" width="30.44140625" style="174" customWidth="1"/>
    <col min="3587" max="3587" width="13.44140625" style="174" bestFit="1" customWidth="1"/>
    <col min="3588" max="3588" width="14" style="174" bestFit="1" customWidth="1"/>
    <col min="3589" max="3589" width="10.5546875" style="174" bestFit="1" customWidth="1"/>
    <col min="3590" max="3590" width="11.88671875" style="174" bestFit="1" customWidth="1"/>
    <col min="3591" max="3591" width="10.33203125" style="174" bestFit="1" customWidth="1"/>
    <col min="3592" max="3592" width="10.109375" style="174" bestFit="1" customWidth="1"/>
    <col min="3593" max="3598" width="11.88671875" style="174" customWidth="1"/>
    <col min="3599" max="3840" width="8.88671875" style="174"/>
    <col min="3841" max="3841" width="1.88671875" style="174" customWidth="1"/>
    <col min="3842" max="3842" width="30.44140625" style="174" customWidth="1"/>
    <col min="3843" max="3843" width="13.44140625" style="174" bestFit="1" customWidth="1"/>
    <col min="3844" max="3844" width="14" style="174" bestFit="1" customWidth="1"/>
    <col min="3845" max="3845" width="10.5546875" style="174" bestFit="1" customWidth="1"/>
    <col min="3846" max="3846" width="11.88671875" style="174" bestFit="1" customWidth="1"/>
    <col min="3847" max="3847" width="10.33203125" style="174" bestFit="1" customWidth="1"/>
    <col min="3848" max="3848" width="10.109375" style="174" bestFit="1" customWidth="1"/>
    <col min="3849" max="3854" width="11.88671875" style="174" customWidth="1"/>
    <col min="3855" max="4096" width="8.88671875" style="174"/>
    <col min="4097" max="4097" width="1.88671875" style="174" customWidth="1"/>
    <col min="4098" max="4098" width="30.44140625" style="174" customWidth="1"/>
    <col min="4099" max="4099" width="13.44140625" style="174" bestFit="1" customWidth="1"/>
    <col min="4100" max="4100" width="14" style="174" bestFit="1" customWidth="1"/>
    <col min="4101" max="4101" width="10.5546875" style="174" bestFit="1" customWidth="1"/>
    <col min="4102" max="4102" width="11.88671875" style="174" bestFit="1" customWidth="1"/>
    <col min="4103" max="4103" width="10.33203125" style="174" bestFit="1" customWidth="1"/>
    <col min="4104" max="4104" width="10.109375" style="174" bestFit="1" customWidth="1"/>
    <col min="4105" max="4110" width="11.88671875" style="174" customWidth="1"/>
    <col min="4111" max="4352" width="8.88671875" style="174"/>
    <col min="4353" max="4353" width="1.88671875" style="174" customWidth="1"/>
    <col min="4354" max="4354" width="30.44140625" style="174" customWidth="1"/>
    <col min="4355" max="4355" width="13.44140625" style="174" bestFit="1" customWidth="1"/>
    <col min="4356" max="4356" width="14" style="174" bestFit="1" customWidth="1"/>
    <col min="4357" max="4357" width="10.5546875" style="174" bestFit="1" customWidth="1"/>
    <col min="4358" max="4358" width="11.88671875" style="174" bestFit="1" customWidth="1"/>
    <col min="4359" max="4359" width="10.33203125" style="174" bestFit="1" customWidth="1"/>
    <col min="4360" max="4360" width="10.109375" style="174" bestFit="1" customWidth="1"/>
    <col min="4361" max="4366" width="11.88671875" style="174" customWidth="1"/>
    <col min="4367" max="4608" width="8.88671875" style="174"/>
    <col min="4609" max="4609" width="1.88671875" style="174" customWidth="1"/>
    <col min="4610" max="4610" width="30.44140625" style="174" customWidth="1"/>
    <col min="4611" max="4611" width="13.44140625" style="174" bestFit="1" customWidth="1"/>
    <col min="4612" max="4612" width="14" style="174" bestFit="1" customWidth="1"/>
    <col min="4613" max="4613" width="10.5546875" style="174" bestFit="1" customWidth="1"/>
    <col min="4614" max="4614" width="11.88671875" style="174" bestFit="1" customWidth="1"/>
    <col min="4615" max="4615" width="10.33203125" style="174" bestFit="1" customWidth="1"/>
    <col min="4616" max="4616" width="10.109375" style="174" bestFit="1" customWidth="1"/>
    <col min="4617" max="4622" width="11.88671875" style="174" customWidth="1"/>
    <col min="4623" max="4864" width="8.88671875" style="174"/>
    <col min="4865" max="4865" width="1.88671875" style="174" customWidth="1"/>
    <col min="4866" max="4866" width="30.44140625" style="174" customWidth="1"/>
    <col min="4867" max="4867" width="13.44140625" style="174" bestFit="1" customWidth="1"/>
    <col min="4868" max="4868" width="14" style="174" bestFit="1" customWidth="1"/>
    <col min="4869" max="4869" width="10.5546875" style="174" bestFit="1" customWidth="1"/>
    <col min="4870" max="4870" width="11.88671875" style="174" bestFit="1" customWidth="1"/>
    <col min="4871" max="4871" width="10.33203125" style="174" bestFit="1" customWidth="1"/>
    <col min="4872" max="4872" width="10.109375" style="174" bestFit="1" customWidth="1"/>
    <col min="4873" max="4878" width="11.88671875" style="174" customWidth="1"/>
    <col min="4879" max="5120" width="8.88671875" style="174"/>
    <col min="5121" max="5121" width="1.88671875" style="174" customWidth="1"/>
    <col min="5122" max="5122" width="30.44140625" style="174" customWidth="1"/>
    <col min="5123" max="5123" width="13.44140625" style="174" bestFit="1" customWidth="1"/>
    <col min="5124" max="5124" width="14" style="174" bestFit="1" customWidth="1"/>
    <col min="5125" max="5125" width="10.5546875" style="174" bestFit="1" customWidth="1"/>
    <col min="5126" max="5126" width="11.88671875" style="174" bestFit="1" customWidth="1"/>
    <col min="5127" max="5127" width="10.33203125" style="174" bestFit="1" customWidth="1"/>
    <col min="5128" max="5128" width="10.109375" style="174" bestFit="1" customWidth="1"/>
    <col min="5129" max="5134" width="11.88671875" style="174" customWidth="1"/>
    <col min="5135" max="5376" width="8.88671875" style="174"/>
    <col min="5377" max="5377" width="1.88671875" style="174" customWidth="1"/>
    <col min="5378" max="5378" width="30.44140625" style="174" customWidth="1"/>
    <col min="5379" max="5379" width="13.44140625" style="174" bestFit="1" customWidth="1"/>
    <col min="5380" max="5380" width="14" style="174" bestFit="1" customWidth="1"/>
    <col min="5381" max="5381" width="10.5546875" style="174" bestFit="1" customWidth="1"/>
    <col min="5382" max="5382" width="11.88671875" style="174" bestFit="1" customWidth="1"/>
    <col min="5383" max="5383" width="10.33203125" style="174" bestFit="1" customWidth="1"/>
    <col min="5384" max="5384" width="10.109375" style="174" bestFit="1" customWidth="1"/>
    <col min="5385" max="5390" width="11.88671875" style="174" customWidth="1"/>
    <col min="5391" max="5632" width="8.88671875" style="174"/>
    <col min="5633" max="5633" width="1.88671875" style="174" customWidth="1"/>
    <col min="5634" max="5634" width="30.44140625" style="174" customWidth="1"/>
    <col min="5635" max="5635" width="13.44140625" style="174" bestFit="1" customWidth="1"/>
    <col min="5636" max="5636" width="14" style="174" bestFit="1" customWidth="1"/>
    <col min="5637" max="5637" width="10.5546875" style="174" bestFit="1" customWidth="1"/>
    <col min="5638" max="5638" width="11.88671875" style="174" bestFit="1" customWidth="1"/>
    <col min="5639" max="5639" width="10.33203125" style="174" bestFit="1" customWidth="1"/>
    <col min="5640" max="5640" width="10.109375" style="174" bestFit="1" customWidth="1"/>
    <col min="5641" max="5646" width="11.88671875" style="174" customWidth="1"/>
    <col min="5647" max="5888" width="8.88671875" style="174"/>
    <col min="5889" max="5889" width="1.88671875" style="174" customWidth="1"/>
    <col min="5890" max="5890" width="30.44140625" style="174" customWidth="1"/>
    <col min="5891" max="5891" width="13.44140625" style="174" bestFit="1" customWidth="1"/>
    <col min="5892" max="5892" width="14" style="174" bestFit="1" customWidth="1"/>
    <col min="5893" max="5893" width="10.5546875" style="174" bestFit="1" customWidth="1"/>
    <col min="5894" max="5894" width="11.88671875" style="174" bestFit="1" customWidth="1"/>
    <col min="5895" max="5895" width="10.33203125" style="174" bestFit="1" customWidth="1"/>
    <col min="5896" max="5896" width="10.109375" style="174" bestFit="1" customWidth="1"/>
    <col min="5897" max="5902" width="11.88671875" style="174" customWidth="1"/>
    <col min="5903" max="6144" width="8.88671875" style="174"/>
    <col min="6145" max="6145" width="1.88671875" style="174" customWidth="1"/>
    <col min="6146" max="6146" width="30.44140625" style="174" customWidth="1"/>
    <col min="6147" max="6147" width="13.44140625" style="174" bestFit="1" customWidth="1"/>
    <col min="6148" max="6148" width="14" style="174" bestFit="1" customWidth="1"/>
    <col min="6149" max="6149" width="10.5546875" style="174" bestFit="1" customWidth="1"/>
    <col min="6150" max="6150" width="11.88671875" style="174" bestFit="1" customWidth="1"/>
    <col min="6151" max="6151" width="10.33203125" style="174" bestFit="1" customWidth="1"/>
    <col min="6152" max="6152" width="10.109375" style="174" bestFit="1" customWidth="1"/>
    <col min="6153" max="6158" width="11.88671875" style="174" customWidth="1"/>
    <col min="6159" max="6400" width="8.88671875" style="174"/>
    <col min="6401" max="6401" width="1.88671875" style="174" customWidth="1"/>
    <col min="6402" max="6402" width="30.44140625" style="174" customWidth="1"/>
    <col min="6403" max="6403" width="13.44140625" style="174" bestFit="1" customWidth="1"/>
    <col min="6404" max="6404" width="14" style="174" bestFit="1" customWidth="1"/>
    <col min="6405" max="6405" width="10.5546875" style="174" bestFit="1" customWidth="1"/>
    <col min="6406" max="6406" width="11.88671875" style="174" bestFit="1" customWidth="1"/>
    <col min="6407" max="6407" width="10.33203125" style="174" bestFit="1" customWidth="1"/>
    <col min="6408" max="6408" width="10.109375" style="174" bestFit="1" customWidth="1"/>
    <col min="6409" max="6414" width="11.88671875" style="174" customWidth="1"/>
    <col min="6415" max="6656" width="8.88671875" style="174"/>
    <col min="6657" max="6657" width="1.88671875" style="174" customWidth="1"/>
    <col min="6658" max="6658" width="30.44140625" style="174" customWidth="1"/>
    <col min="6659" max="6659" width="13.44140625" style="174" bestFit="1" customWidth="1"/>
    <col min="6660" max="6660" width="14" style="174" bestFit="1" customWidth="1"/>
    <col min="6661" max="6661" width="10.5546875" style="174" bestFit="1" customWidth="1"/>
    <col min="6662" max="6662" width="11.88671875" style="174" bestFit="1" customWidth="1"/>
    <col min="6663" max="6663" width="10.33203125" style="174" bestFit="1" customWidth="1"/>
    <col min="6664" max="6664" width="10.109375" style="174" bestFit="1" customWidth="1"/>
    <col min="6665" max="6670" width="11.88671875" style="174" customWidth="1"/>
    <col min="6671" max="6912" width="8.88671875" style="174"/>
    <col min="6913" max="6913" width="1.88671875" style="174" customWidth="1"/>
    <col min="6914" max="6914" width="30.44140625" style="174" customWidth="1"/>
    <col min="6915" max="6915" width="13.44140625" style="174" bestFit="1" customWidth="1"/>
    <col min="6916" max="6916" width="14" style="174" bestFit="1" customWidth="1"/>
    <col min="6917" max="6917" width="10.5546875" style="174" bestFit="1" customWidth="1"/>
    <col min="6918" max="6918" width="11.88671875" style="174" bestFit="1" customWidth="1"/>
    <col min="6919" max="6919" width="10.33203125" style="174" bestFit="1" customWidth="1"/>
    <col min="6920" max="6920" width="10.109375" style="174" bestFit="1" customWidth="1"/>
    <col min="6921" max="6926" width="11.88671875" style="174" customWidth="1"/>
    <col min="6927" max="7168" width="8.88671875" style="174"/>
    <col min="7169" max="7169" width="1.88671875" style="174" customWidth="1"/>
    <col min="7170" max="7170" width="30.44140625" style="174" customWidth="1"/>
    <col min="7171" max="7171" width="13.44140625" style="174" bestFit="1" customWidth="1"/>
    <col min="7172" max="7172" width="14" style="174" bestFit="1" customWidth="1"/>
    <col min="7173" max="7173" width="10.5546875" style="174" bestFit="1" customWidth="1"/>
    <col min="7174" max="7174" width="11.88671875" style="174" bestFit="1" customWidth="1"/>
    <col min="7175" max="7175" width="10.33203125" style="174" bestFit="1" customWidth="1"/>
    <col min="7176" max="7176" width="10.109375" style="174" bestFit="1" customWidth="1"/>
    <col min="7177" max="7182" width="11.88671875" style="174" customWidth="1"/>
    <col min="7183" max="7424" width="8.88671875" style="174"/>
    <col min="7425" max="7425" width="1.88671875" style="174" customWidth="1"/>
    <col min="7426" max="7426" width="30.44140625" style="174" customWidth="1"/>
    <col min="7427" max="7427" width="13.44140625" style="174" bestFit="1" customWidth="1"/>
    <col min="7428" max="7428" width="14" style="174" bestFit="1" customWidth="1"/>
    <col min="7429" max="7429" width="10.5546875" style="174" bestFit="1" customWidth="1"/>
    <col min="7430" max="7430" width="11.88671875" style="174" bestFit="1" customWidth="1"/>
    <col min="7431" max="7431" width="10.33203125" style="174" bestFit="1" customWidth="1"/>
    <col min="7432" max="7432" width="10.109375" style="174" bestFit="1" customWidth="1"/>
    <col min="7433" max="7438" width="11.88671875" style="174" customWidth="1"/>
    <col min="7439" max="7680" width="8.88671875" style="174"/>
    <col min="7681" max="7681" width="1.88671875" style="174" customWidth="1"/>
    <col min="7682" max="7682" width="30.44140625" style="174" customWidth="1"/>
    <col min="7683" max="7683" width="13.44140625" style="174" bestFit="1" customWidth="1"/>
    <col min="7684" max="7684" width="14" style="174" bestFit="1" customWidth="1"/>
    <col min="7685" max="7685" width="10.5546875" style="174" bestFit="1" customWidth="1"/>
    <col min="7686" max="7686" width="11.88671875" style="174" bestFit="1" customWidth="1"/>
    <col min="7687" max="7687" width="10.33203125" style="174" bestFit="1" customWidth="1"/>
    <col min="7688" max="7688" width="10.109375" style="174" bestFit="1" customWidth="1"/>
    <col min="7689" max="7694" width="11.88671875" style="174" customWidth="1"/>
    <col min="7695" max="7936" width="8.88671875" style="174"/>
    <col min="7937" max="7937" width="1.88671875" style="174" customWidth="1"/>
    <col min="7938" max="7938" width="30.44140625" style="174" customWidth="1"/>
    <col min="7939" max="7939" width="13.44140625" style="174" bestFit="1" customWidth="1"/>
    <col min="7940" max="7940" width="14" style="174" bestFit="1" customWidth="1"/>
    <col min="7941" max="7941" width="10.5546875" style="174" bestFit="1" customWidth="1"/>
    <col min="7942" max="7942" width="11.88671875" style="174" bestFit="1" customWidth="1"/>
    <col min="7943" max="7943" width="10.33203125" style="174" bestFit="1" customWidth="1"/>
    <col min="7944" max="7944" width="10.109375" style="174" bestFit="1" customWidth="1"/>
    <col min="7945" max="7950" width="11.88671875" style="174" customWidth="1"/>
    <col min="7951" max="8192" width="8.88671875" style="174"/>
    <col min="8193" max="8193" width="1.88671875" style="174" customWidth="1"/>
    <col min="8194" max="8194" width="30.44140625" style="174" customWidth="1"/>
    <col min="8195" max="8195" width="13.44140625" style="174" bestFit="1" customWidth="1"/>
    <col min="8196" max="8196" width="14" style="174" bestFit="1" customWidth="1"/>
    <col min="8197" max="8197" width="10.5546875" style="174" bestFit="1" customWidth="1"/>
    <col min="8198" max="8198" width="11.88671875" style="174" bestFit="1" customWidth="1"/>
    <col min="8199" max="8199" width="10.33203125" style="174" bestFit="1" customWidth="1"/>
    <col min="8200" max="8200" width="10.109375" style="174" bestFit="1" customWidth="1"/>
    <col min="8201" max="8206" width="11.88671875" style="174" customWidth="1"/>
    <col min="8207" max="8448" width="8.88671875" style="174"/>
    <col min="8449" max="8449" width="1.88671875" style="174" customWidth="1"/>
    <col min="8450" max="8450" width="30.44140625" style="174" customWidth="1"/>
    <col min="8451" max="8451" width="13.44140625" style="174" bestFit="1" customWidth="1"/>
    <col min="8452" max="8452" width="14" style="174" bestFit="1" customWidth="1"/>
    <col min="8453" max="8453" width="10.5546875" style="174" bestFit="1" customWidth="1"/>
    <col min="8454" max="8454" width="11.88671875" style="174" bestFit="1" customWidth="1"/>
    <col min="8455" max="8455" width="10.33203125" style="174" bestFit="1" customWidth="1"/>
    <col min="8456" max="8456" width="10.109375" style="174" bestFit="1" customWidth="1"/>
    <col min="8457" max="8462" width="11.88671875" style="174" customWidth="1"/>
    <col min="8463" max="8704" width="8.88671875" style="174"/>
    <col min="8705" max="8705" width="1.88671875" style="174" customWidth="1"/>
    <col min="8706" max="8706" width="30.44140625" style="174" customWidth="1"/>
    <col min="8707" max="8707" width="13.44140625" style="174" bestFit="1" customWidth="1"/>
    <col min="8708" max="8708" width="14" style="174" bestFit="1" customWidth="1"/>
    <col min="8709" max="8709" width="10.5546875" style="174" bestFit="1" customWidth="1"/>
    <col min="8710" max="8710" width="11.88671875" style="174" bestFit="1" customWidth="1"/>
    <col min="8711" max="8711" width="10.33203125" style="174" bestFit="1" customWidth="1"/>
    <col min="8712" max="8712" width="10.109375" style="174" bestFit="1" customWidth="1"/>
    <col min="8713" max="8718" width="11.88671875" style="174" customWidth="1"/>
    <col min="8719" max="8960" width="8.88671875" style="174"/>
    <col min="8961" max="8961" width="1.88671875" style="174" customWidth="1"/>
    <col min="8962" max="8962" width="30.44140625" style="174" customWidth="1"/>
    <col min="8963" max="8963" width="13.44140625" style="174" bestFit="1" customWidth="1"/>
    <col min="8964" max="8964" width="14" style="174" bestFit="1" customWidth="1"/>
    <col min="8965" max="8965" width="10.5546875" style="174" bestFit="1" customWidth="1"/>
    <col min="8966" max="8966" width="11.88671875" style="174" bestFit="1" customWidth="1"/>
    <col min="8967" max="8967" width="10.33203125" style="174" bestFit="1" customWidth="1"/>
    <col min="8968" max="8968" width="10.109375" style="174" bestFit="1" customWidth="1"/>
    <col min="8969" max="8974" width="11.88671875" style="174" customWidth="1"/>
    <col min="8975" max="9216" width="8.88671875" style="174"/>
    <col min="9217" max="9217" width="1.88671875" style="174" customWidth="1"/>
    <col min="9218" max="9218" width="30.44140625" style="174" customWidth="1"/>
    <col min="9219" max="9219" width="13.44140625" style="174" bestFit="1" customWidth="1"/>
    <col min="9220" max="9220" width="14" style="174" bestFit="1" customWidth="1"/>
    <col min="9221" max="9221" width="10.5546875" style="174" bestFit="1" customWidth="1"/>
    <col min="9222" max="9222" width="11.88671875" style="174" bestFit="1" customWidth="1"/>
    <col min="9223" max="9223" width="10.33203125" style="174" bestFit="1" customWidth="1"/>
    <col min="9224" max="9224" width="10.109375" style="174" bestFit="1" customWidth="1"/>
    <col min="9225" max="9230" width="11.88671875" style="174" customWidth="1"/>
    <col min="9231" max="9472" width="8.88671875" style="174"/>
    <col min="9473" max="9473" width="1.88671875" style="174" customWidth="1"/>
    <col min="9474" max="9474" width="30.44140625" style="174" customWidth="1"/>
    <col min="9475" max="9475" width="13.44140625" style="174" bestFit="1" customWidth="1"/>
    <col min="9476" max="9476" width="14" style="174" bestFit="1" customWidth="1"/>
    <col min="9477" max="9477" width="10.5546875" style="174" bestFit="1" customWidth="1"/>
    <col min="9478" max="9478" width="11.88671875" style="174" bestFit="1" customWidth="1"/>
    <col min="9479" max="9479" width="10.33203125" style="174" bestFit="1" customWidth="1"/>
    <col min="9480" max="9480" width="10.109375" style="174" bestFit="1" customWidth="1"/>
    <col min="9481" max="9486" width="11.88671875" style="174" customWidth="1"/>
    <col min="9487" max="9728" width="8.88671875" style="174"/>
    <col min="9729" max="9729" width="1.88671875" style="174" customWidth="1"/>
    <col min="9730" max="9730" width="30.44140625" style="174" customWidth="1"/>
    <col min="9731" max="9731" width="13.44140625" style="174" bestFit="1" customWidth="1"/>
    <col min="9732" max="9732" width="14" style="174" bestFit="1" customWidth="1"/>
    <col min="9733" max="9733" width="10.5546875" style="174" bestFit="1" customWidth="1"/>
    <col min="9734" max="9734" width="11.88671875" style="174" bestFit="1" customWidth="1"/>
    <col min="9735" max="9735" width="10.33203125" style="174" bestFit="1" customWidth="1"/>
    <col min="9736" max="9736" width="10.109375" style="174" bestFit="1" customWidth="1"/>
    <col min="9737" max="9742" width="11.88671875" style="174" customWidth="1"/>
    <col min="9743" max="9984" width="8.88671875" style="174"/>
    <col min="9985" max="9985" width="1.88671875" style="174" customWidth="1"/>
    <col min="9986" max="9986" width="30.44140625" style="174" customWidth="1"/>
    <col min="9987" max="9987" width="13.44140625" style="174" bestFit="1" customWidth="1"/>
    <col min="9988" max="9988" width="14" style="174" bestFit="1" customWidth="1"/>
    <col min="9989" max="9989" width="10.5546875" style="174" bestFit="1" customWidth="1"/>
    <col min="9990" max="9990" width="11.88671875" style="174" bestFit="1" customWidth="1"/>
    <col min="9991" max="9991" width="10.33203125" style="174" bestFit="1" customWidth="1"/>
    <col min="9992" max="9992" width="10.109375" style="174" bestFit="1" customWidth="1"/>
    <col min="9993" max="9998" width="11.88671875" style="174" customWidth="1"/>
    <col min="9999" max="10240" width="8.88671875" style="174"/>
    <col min="10241" max="10241" width="1.88671875" style="174" customWidth="1"/>
    <col min="10242" max="10242" width="30.44140625" style="174" customWidth="1"/>
    <col min="10243" max="10243" width="13.44140625" style="174" bestFit="1" customWidth="1"/>
    <col min="10244" max="10244" width="14" style="174" bestFit="1" customWidth="1"/>
    <col min="10245" max="10245" width="10.5546875" style="174" bestFit="1" customWidth="1"/>
    <col min="10246" max="10246" width="11.88671875" style="174" bestFit="1" customWidth="1"/>
    <col min="10247" max="10247" width="10.33203125" style="174" bestFit="1" customWidth="1"/>
    <col min="10248" max="10248" width="10.109375" style="174" bestFit="1" customWidth="1"/>
    <col min="10249" max="10254" width="11.88671875" style="174" customWidth="1"/>
    <col min="10255" max="10496" width="8.88671875" style="174"/>
    <col min="10497" max="10497" width="1.88671875" style="174" customWidth="1"/>
    <col min="10498" max="10498" width="30.44140625" style="174" customWidth="1"/>
    <col min="10499" max="10499" width="13.44140625" style="174" bestFit="1" customWidth="1"/>
    <col min="10500" max="10500" width="14" style="174" bestFit="1" customWidth="1"/>
    <col min="10501" max="10501" width="10.5546875" style="174" bestFit="1" customWidth="1"/>
    <col min="10502" max="10502" width="11.88671875" style="174" bestFit="1" customWidth="1"/>
    <col min="10503" max="10503" width="10.33203125" style="174" bestFit="1" customWidth="1"/>
    <col min="10504" max="10504" width="10.109375" style="174" bestFit="1" customWidth="1"/>
    <col min="10505" max="10510" width="11.88671875" style="174" customWidth="1"/>
    <col min="10511" max="10752" width="8.88671875" style="174"/>
    <col min="10753" max="10753" width="1.88671875" style="174" customWidth="1"/>
    <col min="10754" max="10754" width="30.44140625" style="174" customWidth="1"/>
    <col min="10755" max="10755" width="13.44140625" style="174" bestFit="1" customWidth="1"/>
    <col min="10756" max="10756" width="14" style="174" bestFit="1" customWidth="1"/>
    <col min="10757" max="10757" width="10.5546875" style="174" bestFit="1" customWidth="1"/>
    <col min="10758" max="10758" width="11.88671875" style="174" bestFit="1" customWidth="1"/>
    <col min="10759" max="10759" width="10.33203125" style="174" bestFit="1" customWidth="1"/>
    <col min="10760" max="10760" width="10.109375" style="174" bestFit="1" customWidth="1"/>
    <col min="10761" max="10766" width="11.88671875" style="174" customWidth="1"/>
    <col min="10767" max="11008" width="8.88671875" style="174"/>
    <col min="11009" max="11009" width="1.88671875" style="174" customWidth="1"/>
    <col min="11010" max="11010" width="30.44140625" style="174" customWidth="1"/>
    <col min="11011" max="11011" width="13.44140625" style="174" bestFit="1" customWidth="1"/>
    <col min="11012" max="11012" width="14" style="174" bestFit="1" customWidth="1"/>
    <col min="11013" max="11013" width="10.5546875" style="174" bestFit="1" customWidth="1"/>
    <col min="11014" max="11014" width="11.88671875" style="174" bestFit="1" customWidth="1"/>
    <col min="11015" max="11015" width="10.33203125" style="174" bestFit="1" customWidth="1"/>
    <col min="11016" max="11016" width="10.109375" style="174" bestFit="1" customWidth="1"/>
    <col min="11017" max="11022" width="11.88671875" style="174" customWidth="1"/>
    <col min="11023" max="11264" width="8.88671875" style="174"/>
    <col min="11265" max="11265" width="1.88671875" style="174" customWidth="1"/>
    <col min="11266" max="11266" width="30.44140625" style="174" customWidth="1"/>
    <col min="11267" max="11267" width="13.44140625" style="174" bestFit="1" customWidth="1"/>
    <col min="11268" max="11268" width="14" style="174" bestFit="1" customWidth="1"/>
    <col min="11269" max="11269" width="10.5546875" style="174" bestFit="1" customWidth="1"/>
    <col min="11270" max="11270" width="11.88671875" style="174" bestFit="1" customWidth="1"/>
    <col min="11271" max="11271" width="10.33203125" style="174" bestFit="1" customWidth="1"/>
    <col min="11272" max="11272" width="10.109375" style="174" bestFit="1" customWidth="1"/>
    <col min="11273" max="11278" width="11.88671875" style="174" customWidth="1"/>
    <col min="11279" max="11520" width="8.88671875" style="174"/>
    <col min="11521" max="11521" width="1.88671875" style="174" customWidth="1"/>
    <col min="11522" max="11522" width="30.44140625" style="174" customWidth="1"/>
    <col min="11523" max="11523" width="13.44140625" style="174" bestFit="1" customWidth="1"/>
    <col min="11524" max="11524" width="14" style="174" bestFit="1" customWidth="1"/>
    <col min="11525" max="11525" width="10.5546875" style="174" bestFit="1" customWidth="1"/>
    <col min="11526" max="11526" width="11.88671875" style="174" bestFit="1" customWidth="1"/>
    <col min="11527" max="11527" width="10.33203125" style="174" bestFit="1" customWidth="1"/>
    <col min="11528" max="11528" width="10.109375" style="174" bestFit="1" customWidth="1"/>
    <col min="11529" max="11534" width="11.88671875" style="174" customWidth="1"/>
    <col min="11535" max="11776" width="8.88671875" style="174"/>
    <col min="11777" max="11777" width="1.88671875" style="174" customWidth="1"/>
    <col min="11778" max="11778" width="30.44140625" style="174" customWidth="1"/>
    <col min="11779" max="11779" width="13.44140625" style="174" bestFit="1" customWidth="1"/>
    <col min="11780" max="11780" width="14" style="174" bestFit="1" customWidth="1"/>
    <col min="11781" max="11781" width="10.5546875" style="174" bestFit="1" customWidth="1"/>
    <col min="11782" max="11782" width="11.88671875" style="174" bestFit="1" customWidth="1"/>
    <col min="11783" max="11783" width="10.33203125" style="174" bestFit="1" customWidth="1"/>
    <col min="11784" max="11784" width="10.109375" style="174" bestFit="1" customWidth="1"/>
    <col min="11785" max="11790" width="11.88671875" style="174" customWidth="1"/>
    <col min="11791" max="12032" width="8.88671875" style="174"/>
    <col min="12033" max="12033" width="1.88671875" style="174" customWidth="1"/>
    <col min="12034" max="12034" width="30.44140625" style="174" customWidth="1"/>
    <col min="12035" max="12035" width="13.44140625" style="174" bestFit="1" customWidth="1"/>
    <col min="12036" max="12036" width="14" style="174" bestFit="1" customWidth="1"/>
    <col min="12037" max="12037" width="10.5546875" style="174" bestFit="1" customWidth="1"/>
    <col min="12038" max="12038" width="11.88671875" style="174" bestFit="1" customWidth="1"/>
    <col min="12039" max="12039" width="10.33203125" style="174" bestFit="1" customWidth="1"/>
    <col min="12040" max="12040" width="10.109375" style="174" bestFit="1" customWidth="1"/>
    <col min="12041" max="12046" width="11.88671875" style="174" customWidth="1"/>
    <col min="12047" max="12288" width="8.88671875" style="174"/>
    <col min="12289" max="12289" width="1.88671875" style="174" customWidth="1"/>
    <col min="12290" max="12290" width="30.44140625" style="174" customWidth="1"/>
    <col min="12291" max="12291" width="13.44140625" style="174" bestFit="1" customWidth="1"/>
    <col min="12292" max="12292" width="14" style="174" bestFit="1" customWidth="1"/>
    <col min="12293" max="12293" width="10.5546875" style="174" bestFit="1" customWidth="1"/>
    <col min="12294" max="12294" width="11.88671875" style="174" bestFit="1" customWidth="1"/>
    <col min="12295" max="12295" width="10.33203125" style="174" bestFit="1" customWidth="1"/>
    <col min="12296" max="12296" width="10.109375" style="174" bestFit="1" customWidth="1"/>
    <col min="12297" max="12302" width="11.88671875" style="174" customWidth="1"/>
    <col min="12303" max="12544" width="8.88671875" style="174"/>
    <col min="12545" max="12545" width="1.88671875" style="174" customWidth="1"/>
    <col min="12546" max="12546" width="30.44140625" style="174" customWidth="1"/>
    <col min="12547" max="12547" width="13.44140625" style="174" bestFit="1" customWidth="1"/>
    <col min="12548" max="12548" width="14" style="174" bestFit="1" customWidth="1"/>
    <col min="12549" max="12549" width="10.5546875" style="174" bestFit="1" customWidth="1"/>
    <col min="12550" max="12550" width="11.88671875" style="174" bestFit="1" customWidth="1"/>
    <col min="12551" max="12551" width="10.33203125" style="174" bestFit="1" customWidth="1"/>
    <col min="12552" max="12552" width="10.109375" style="174" bestFit="1" customWidth="1"/>
    <col min="12553" max="12558" width="11.88671875" style="174" customWidth="1"/>
    <col min="12559" max="12800" width="8.88671875" style="174"/>
    <col min="12801" max="12801" width="1.88671875" style="174" customWidth="1"/>
    <col min="12802" max="12802" width="30.44140625" style="174" customWidth="1"/>
    <col min="12803" max="12803" width="13.44140625" style="174" bestFit="1" customWidth="1"/>
    <col min="12804" max="12804" width="14" style="174" bestFit="1" customWidth="1"/>
    <col min="12805" max="12805" width="10.5546875" style="174" bestFit="1" customWidth="1"/>
    <col min="12806" max="12806" width="11.88671875" style="174" bestFit="1" customWidth="1"/>
    <col min="12807" max="12807" width="10.33203125" style="174" bestFit="1" customWidth="1"/>
    <col min="12808" max="12808" width="10.109375" style="174" bestFit="1" customWidth="1"/>
    <col min="12809" max="12814" width="11.88671875" style="174" customWidth="1"/>
    <col min="12815" max="13056" width="8.88671875" style="174"/>
    <col min="13057" max="13057" width="1.88671875" style="174" customWidth="1"/>
    <col min="13058" max="13058" width="30.44140625" style="174" customWidth="1"/>
    <col min="13059" max="13059" width="13.44140625" style="174" bestFit="1" customWidth="1"/>
    <col min="13060" max="13060" width="14" style="174" bestFit="1" customWidth="1"/>
    <col min="13061" max="13061" width="10.5546875" style="174" bestFit="1" customWidth="1"/>
    <col min="13062" max="13062" width="11.88671875" style="174" bestFit="1" customWidth="1"/>
    <col min="13063" max="13063" width="10.33203125" style="174" bestFit="1" customWidth="1"/>
    <col min="13064" max="13064" width="10.109375" style="174" bestFit="1" customWidth="1"/>
    <col min="13065" max="13070" width="11.88671875" style="174" customWidth="1"/>
    <col min="13071" max="13312" width="8.88671875" style="174"/>
    <col min="13313" max="13313" width="1.88671875" style="174" customWidth="1"/>
    <col min="13314" max="13314" width="30.44140625" style="174" customWidth="1"/>
    <col min="13315" max="13315" width="13.44140625" style="174" bestFit="1" customWidth="1"/>
    <col min="13316" max="13316" width="14" style="174" bestFit="1" customWidth="1"/>
    <col min="13317" max="13317" width="10.5546875" style="174" bestFit="1" customWidth="1"/>
    <col min="13318" max="13318" width="11.88671875" style="174" bestFit="1" customWidth="1"/>
    <col min="13319" max="13319" width="10.33203125" style="174" bestFit="1" customWidth="1"/>
    <col min="13320" max="13320" width="10.109375" style="174" bestFit="1" customWidth="1"/>
    <col min="13321" max="13326" width="11.88671875" style="174" customWidth="1"/>
    <col min="13327" max="13568" width="8.88671875" style="174"/>
    <col min="13569" max="13569" width="1.88671875" style="174" customWidth="1"/>
    <col min="13570" max="13570" width="30.44140625" style="174" customWidth="1"/>
    <col min="13571" max="13571" width="13.44140625" style="174" bestFit="1" customWidth="1"/>
    <col min="13572" max="13572" width="14" style="174" bestFit="1" customWidth="1"/>
    <col min="13573" max="13573" width="10.5546875" style="174" bestFit="1" customWidth="1"/>
    <col min="13574" max="13574" width="11.88671875" style="174" bestFit="1" customWidth="1"/>
    <col min="13575" max="13575" width="10.33203125" style="174" bestFit="1" customWidth="1"/>
    <col min="13576" max="13576" width="10.109375" style="174" bestFit="1" customWidth="1"/>
    <col min="13577" max="13582" width="11.88671875" style="174" customWidth="1"/>
    <col min="13583" max="13824" width="8.88671875" style="174"/>
    <col min="13825" max="13825" width="1.88671875" style="174" customWidth="1"/>
    <col min="13826" max="13826" width="30.44140625" style="174" customWidth="1"/>
    <col min="13827" max="13827" width="13.44140625" style="174" bestFit="1" customWidth="1"/>
    <col min="13828" max="13828" width="14" style="174" bestFit="1" customWidth="1"/>
    <col min="13829" max="13829" width="10.5546875" style="174" bestFit="1" customWidth="1"/>
    <col min="13830" max="13830" width="11.88671875" style="174" bestFit="1" customWidth="1"/>
    <col min="13831" max="13831" width="10.33203125" style="174" bestFit="1" customWidth="1"/>
    <col min="13832" max="13832" width="10.109375" style="174" bestFit="1" customWidth="1"/>
    <col min="13833" max="13838" width="11.88671875" style="174" customWidth="1"/>
    <col min="13839" max="14080" width="8.88671875" style="174"/>
    <col min="14081" max="14081" width="1.88671875" style="174" customWidth="1"/>
    <col min="14082" max="14082" width="30.44140625" style="174" customWidth="1"/>
    <col min="14083" max="14083" width="13.44140625" style="174" bestFit="1" customWidth="1"/>
    <col min="14084" max="14084" width="14" style="174" bestFit="1" customWidth="1"/>
    <col min="14085" max="14085" width="10.5546875" style="174" bestFit="1" customWidth="1"/>
    <col min="14086" max="14086" width="11.88671875" style="174" bestFit="1" customWidth="1"/>
    <col min="14087" max="14087" width="10.33203125" style="174" bestFit="1" customWidth="1"/>
    <col min="14088" max="14088" width="10.109375" style="174" bestFit="1" customWidth="1"/>
    <col min="14089" max="14094" width="11.88671875" style="174" customWidth="1"/>
    <col min="14095" max="14336" width="8.88671875" style="174"/>
    <col min="14337" max="14337" width="1.88671875" style="174" customWidth="1"/>
    <col min="14338" max="14338" width="30.44140625" style="174" customWidth="1"/>
    <col min="14339" max="14339" width="13.44140625" style="174" bestFit="1" customWidth="1"/>
    <col min="14340" max="14340" width="14" style="174" bestFit="1" customWidth="1"/>
    <col min="14341" max="14341" width="10.5546875" style="174" bestFit="1" customWidth="1"/>
    <col min="14342" max="14342" width="11.88671875" style="174" bestFit="1" customWidth="1"/>
    <col min="14343" max="14343" width="10.33203125" style="174" bestFit="1" customWidth="1"/>
    <col min="14344" max="14344" width="10.109375" style="174" bestFit="1" customWidth="1"/>
    <col min="14345" max="14350" width="11.88671875" style="174" customWidth="1"/>
    <col min="14351" max="14592" width="8.88671875" style="174"/>
    <col min="14593" max="14593" width="1.88671875" style="174" customWidth="1"/>
    <col min="14594" max="14594" width="30.44140625" style="174" customWidth="1"/>
    <col min="14595" max="14595" width="13.44140625" style="174" bestFit="1" customWidth="1"/>
    <col min="14596" max="14596" width="14" style="174" bestFit="1" customWidth="1"/>
    <col min="14597" max="14597" width="10.5546875" style="174" bestFit="1" customWidth="1"/>
    <col min="14598" max="14598" width="11.88671875" style="174" bestFit="1" customWidth="1"/>
    <col min="14599" max="14599" width="10.33203125" style="174" bestFit="1" customWidth="1"/>
    <col min="14600" max="14600" width="10.109375" style="174" bestFit="1" customWidth="1"/>
    <col min="14601" max="14606" width="11.88671875" style="174" customWidth="1"/>
    <col min="14607" max="14848" width="8.88671875" style="174"/>
    <col min="14849" max="14849" width="1.88671875" style="174" customWidth="1"/>
    <col min="14850" max="14850" width="30.44140625" style="174" customWidth="1"/>
    <col min="14851" max="14851" width="13.44140625" style="174" bestFit="1" customWidth="1"/>
    <col min="14852" max="14852" width="14" style="174" bestFit="1" customWidth="1"/>
    <col min="14853" max="14853" width="10.5546875" style="174" bestFit="1" customWidth="1"/>
    <col min="14854" max="14854" width="11.88671875" style="174" bestFit="1" customWidth="1"/>
    <col min="14855" max="14855" width="10.33203125" style="174" bestFit="1" customWidth="1"/>
    <col min="14856" max="14856" width="10.109375" style="174" bestFit="1" customWidth="1"/>
    <col min="14857" max="14862" width="11.88671875" style="174" customWidth="1"/>
    <col min="14863" max="15104" width="8.88671875" style="174"/>
    <col min="15105" max="15105" width="1.88671875" style="174" customWidth="1"/>
    <col min="15106" max="15106" width="30.44140625" style="174" customWidth="1"/>
    <col min="15107" max="15107" width="13.44140625" style="174" bestFit="1" customWidth="1"/>
    <col min="15108" max="15108" width="14" style="174" bestFit="1" customWidth="1"/>
    <col min="15109" max="15109" width="10.5546875" style="174" bestFit="1" customWidth="1"/>
    <col min="15110" max="15110" width="11.88671875" style="174" bestFit="1" customWidth="1"/>
    <col min="15111" max="15111" width="10.33203125" style="174" bestFit="1" customWidth="1"/>
    <col min="15112" max="15112" width="10.109375" style="174" bestFit="1" customWidth="1"/>
    <col min="15113" max="15118" width="11.88671875" style="174" customWidth="1"/>
    <col min="15119" max="15360" width="8.88671875" style="174"/>
    <col min="15361" max="15361" width="1.88671875" style="174" customWidth="1"/>
    <col min="15362" max="15362" width="30.44140625" style="174" customWidth="1"/>
    <col min="15363" max="15363" width="13.44140625" style="174" bestFit="1" customWidth="1"/>
    <col min="15364" max="15364" width="14" style="174" bestFit="1" customWidth="1"/>
    <col min="15365" max="15365" width="10.5546875" style="174" bestFit="1" customWidth="1"/>
    <col min="15366" max="15366" width="11.88671875" style="174" bestFit="1" customWidth="1"/>
    <col min="15367" max="15367" width="10.33203125" style="174" bestFit="1" customWidth="1"/>
    <col min="15368" max="15368" width="10.109375" style="174" bestFit="1" customWidth="1"/>
    <col min="15369" max="15374" width="11.88671875" style="174" customWidth="1"/>
    <col min="15375" max="15616" width="8.88671875" style="174"/>
    <col min="15617" max="15617" width="1.88671875" style="174" customWidth="1"/>
    <col min="15618" max="15618" width="30.44140625" style="174" customWidth="1"/>
    <col min="15619" max="15619" width="13.44140625" style="174" bestFit="1" customWidth="1"/>
    <col min="15620" max="15620" width="14" style="174" bestFit="1" customWidth="1"/>
    <col min="15621" max="15621" width="10.5546875" style="174" bestFit="1" customWidth="1"/>
    <col min="15622" max="15622" width="11.88671875" style="174" bestFit="1" customWidth="1"/>
    <col min="15623" max="15623" width="10.33203125" style="174" bestFit="1" customWidth="1"/>
    <col min="15624" max="15624" width="10.109375" style="174" bestFit="1" customWidth="1"/>
    <col min="15625" max="15630" width="11.88671875" style="174" customWidth="1"/>
    <col min="15631" max="15872" width="8.88671875" style="174"/>
    <col min="15873" max="15873" width="1.88671875" style="174" customWidth="1"/>
    <col min="15874" max="15874" width="30.44140625" style="174" customWidth="1"/>
    <col min="15875" max="15875" width="13.44140625" style="174" bestFit="1" customWidth="1"/>
    <col min="15876" max="15876" width="14" style="174" bestFit="1" customWidth="1"/>
    <col min="15877" max="15877" width="10.5546875" style="174" bestFit="1" customWidth="1"/>
    <col min="15878" max="15878" width="11.88671875" style="174" bestFit="1" customWidth="1"/>
    <col min="15879" max="15879" width="10.33203125" style="174" bestFit="1" customWidth="1"/>
    <col min="15880" max="15880" width="10.109375" style="174" bestFit="1" customWidth="1"/>
    <col min="15881" max="15886" width="11.88671875" style="174" customWidth="1"/>
    <col min="15887" max="16128" width="8.88671875" style="174"/>
    <col min="16129" max="16129" width="1.88671875" style="174" customWidth="1"/>
    <col min="16130" max="16130" width="30.44140625" style="174" customWidth="1"/>
    <col min="16131" max="16131" width="13.44140625" style="174" bestFit="1" customWidth="1"/>
    <col min="16132" max="16132" width="14" style="174" bestFit="1" customWidth="1"/>
    <col min="16133" max="16133" width="10.5546875" style="174" bestFit="1" customWidth="1"/>
    <col min="16134" max="16134" width="11.88671875" style="174" bestFit="1" customWidth="1"/>
    <col min="16135" max="16135" width="10.33203125" style="174" bestFit="1" customWidth="1"/>
    <col min="16136" max="16136" width="10.109375" style="174" bestFit="1" customWidth="1"/>
    <col min="16137" max="16142" width="11.88671875" style="174" customWidth="1"/>
    <col min="16143" max="16384" width="8.88671875" style="174"/>
  </cols>
  <sheetData>
    <row r="2" spans="2:13">
      <c r="B2" s="172" t="s">
        <v>145</v>
      </c>
      <c r="C2" s="172"/>
      <c r="D2" s="172"/>
      <c r="E2" s="172"/>
      <c r="F2" s="172"/>
      <c r="G2" s="172"/>
      <c r="H2" s="172"/>
      <c r="I2" s="173"/>
    </row>
    <row r="3" spans="2:13">
      <c r="B3" s="172" t="s">
        <v>221</v>
      </c>
      <c r="C3" s="172"/>
      <c r="D3" s="172"/>
      <c r="E3" s="172"/>
      <c r="F3" s="172"/>
      <c r="G3" s="172"/>
      <c r="H3" s="172"/>
      <c r="I3" s="173"/>
    </row>
    <row r="5" spans="2:13">
      <c r="C5" s="176" t="s">
        <v>144</v>
      </c>
      <c r="D5" s="176" t="s">
        <v>143</v>
      </c>
      <c r="E5" s="176"/>
      <c r="F5" s="176"/>
      <c r="G5" s="176" t="s">
        <v>142</v>
      </c>
      <c r="H5" s="176" t="s">
        <v>141</v>
      </c>
      <c r="I5" s="176" t="s">
        <v>141</v>
      </c>
    </row>
    <row r="6" spans="2:13">
      <c r="C6" s="177" t="s">
        <v>222</v>
      </c>
      <c r="D6" s="176">
        <v>2013</v>
      </c>
      <c r="E6" s="176" t="s">
        <v>132</v>
      </c>
      <c r="F6" s="176" t="s">
        <v>140</v>
      </c>
      <c r="G6" s="176" t="s">
        <v>139</v>
      </c>
      <c r="H6" s="178" t="s">
        <v>139</v>
      </c>
      <c r="I6" s="178" t="s">
        <v>139</v>
      </c>
    </row>
    <row r="7" spans="2:13">
      <c r="B7" s="179" t="s">
        <v>138</v>
      </c>
      <c r="C7" s="179" t="s">
        <v>137</v>
      </c>
      <c r="D7" s="179" t="s">
        <v>136</v>
      </c>
      <c r="E7" s="179" t="s">
        <v>135</v>
      </c>
      <c r="F7" s="180" t="s">
        <v>134</v>
      </c>
      <c r="G7" s="180" t="s">
        <v>133</v>
      </c>
      <c r="H7" s="180" t="s">
        <v>132</v>
      </c>
      <c r="I7" s="180" t="s">
        <v>131</v>
      </c>
    </row>
    <row r="8" spans="2:13" ht="14.4">
      <c r="B8" s="181" t="s">
        <v>130</v>
      </c>
      <c r="C8" s="182">
        <v>299053770.09000003</v>
      </c>
      <c r="D8" s="183">
        <v>555530762.32551038</v>
      </c>
      <c r="E8" s="183"/>
      <c r="F8" s="184">
        <f t="shared" ref="F8:F14" si="0">(C8/$C$22)*$F$24</f>
        <v>-1914523.791022602</v>
      </c>
      <c r="G8" s="185">
        <f t="shared" ref="G8:G15" si="1">ROUND(F8/D8,5)</f>
        <v>-3.4499999999999999E-3</v>
      </c>
      <c r="H8" s="186"/>
      <c r="I8" s="187">
        <f>ROUND(G8*19,2)</f>
        <v>-7.0000000000000007E-2</v>
      </c>
      <c r="K8" s="188"/>
      <c r="L8" s="188"/>
      <c r="M8" s="188"/>
    </row>
    <row r="9" spans="2:13" ht="14.4">
      <c r="B9" s="189" t="s">
        <v>199</v>
      </c>
      <c r="C9" s="182">
        <v>88158613.25999999</v>
      </c>
      <c r="D9" s="183">
        <v>215795849.79649532</v>
      </c>
      <c r="E9" s="183"/>
      <c r="F9" s="184">
        <f t="shared" si="0"/>
        <v>-564386.00462731451</v>
      </c>
      <c r="G9" s="185">
        <f t="shared" si="1"/>
        <v>-2.6199999999999999E-3</v>
      </c>
      <c r="H9" s="186"/>
      <c r="K9" s="188"/>
      <c r="L9" s="188"/>
      <c r="M9" s="188"/>
    </row>
    <row r="10" spans="2:13" ht="14.4">
      <c r="B10" s="181" t="s">
        <v>129</v>
      </c>
      <c r="C10" s="182">
        <v>18501130.464759998</v>
      </c>
      <c r="D10" s="183">
        <v>64921892.254922584</v>
      </c>
      <c r="E10" s="183"/>
      <c r="F10" s="184">
        <f t="shared" si="0"/>
        <v>-118443.09611925702</v>
      </c>
      <c r="G10" s="185">
        <f t="shared" si="1"/>
        <v>-1.82E-3</v>
      </c>
      <c r="H10" s="186"/>
      <c r="K10" s="188"/>
      <c r="L10" s="188"/>
      <c r="M10" s="188"/>
    </row>
    <row r="11" spans="2:13" ht="14.4">
      <c r="B11" s="181" t="s">
        <v>128</v>
      </c>
      <c r="C11" s="182">
        <v>8635751.4400000013</v>
      </c>
      <c r="D11" s="183">
        <v>102178617.45047937</v>
      </c>
      <c r="E11" s="183"/>
      <c r="F11" s="184">
        <f t="shared" si="0"/>
        <v>-55285.548081410234</v>
      </c>
      <c r="G11" s="185">
        <f t="shared" si="1"/>
        <v>-5.4000000000000001E-4</v>
      </c>
      <c r="H11" s="186"/>
      <c r="K11" s="188"/>
      <c r="L11" s="188"/>
      <c r="M11" s="188"/>
    </row>
    <row r="12" spans="2:13" ht="14.4">
      <c r="B12" s="181" t="s">
        <v>198</v>
      </c>
      <c r="C12" s="182">
        <v>3071543.74</v>
      </c>
      <c r="D12" s="183">
        <v>13746401.845162246</v>
      </c>
      <c r="E12" s="183"/>
      <c r="F12" s="184">
        <f t="shared" si="0"/>
        <v>-19663.833576238805</v>
      </c>
      <c r="G12" s="185">
        <f t="shared" si="1"/>
        <v>-1.4300000000000001E-3</v>
      </c>
      <c r="H12" s="186"/>
      <c r="K12" s="188"/>
      <c r="L12" s="188"/>
      <c r="M12" s="188"/>
    </row>
    <row r="13" spans="2:13" ht="14.4">
      <c r="B13" s="181" t="s">
        <v>127</v>
      </c>
      <c r="C13" s="182">
        <v>5399790.9199999999</v>
      </c>
      <c r="D13" s="183">
        <v>147788951.3681699</v>
      </c>
      <c r="E13" s="183"/>
      <c r="F13" s="184">
        <f t="shared" si="0"/>
        <v>-34569.128420539899</v>
      </c>
      <c r="G13" s="185">
        <f t="shared" si="1"/>
        <v>-2.3000000000000001E-4</v>
      </c>
      <c r="H13" s="190"/>
      <c r="K13" s="188"/>
      <c r="L13" s="188"/>
      <c r="M13" s="188"/>
    </row>
    <row r="14" spans="2:13" ht="14.4">
      <c r="B14" s="181" t="s">
        <v>126</v>
      </c>
      <c r="C14" s="182">
        <v>1668020.8571499998</v>
      </c>
      <c r="D14" s="183">
        <v>40178646.561457425</v>
      </c>
      <c r="E14" s="183"/>
      <c r="F14" s="184">
        <f t="shared" si="0"/>
        <v>-10678.566646976284</v>
      </c>
      <c r="G14" s="185">
        <f t="shared" si="1"/>
        <v>-2.7E-4</v>
      </c>
      <c r="H14" s="190"/>
      <c r="K14" s="188"/>
      <c r="L14" s="188"/>
      <c r="M14" s="188"/>
    </row>
    <row r="15" spans="2:13" ht="14.4">
      <c r="B15" s="181" t="s">
        <v>125</v>
      </c>
      <c r="C15" s="191">
        <f>SUM(C8:C14)</f>
        <v>424488620.77191007</v>
      </c>
      <c r="D15" s="192">
        <f>SUM(D8:D14)</f>
        <v>1140141121.6021974</v>
      </c>
      <c r="E15" s="192"/>
      <c r="F15" s="191">
        <f>SUM(F8:F14)</f>
        <v>-2717549.9684943389</v>
      </c>
      <c r="G15" s="193">
        <f t="shared" si="1"/>
        <v>-2.3800000000000002E-3</v>
      </c>
      <c r="J15" s="194"/>
      <c r="K15" s="188"/>
    </row>
    <row r="16" spans="2:13" ht="15" thickBot="1">
      <c r="B16" s="181"/>
      <c r="C16" s="306"/>
      <c r="D16" s="204"/>
      <c r="E16" s="204"/>
      <c r="F16" s="306"/>
      <c r="G16" s="193"/>
      <c r="J16" s="194"/>
      <c r="K16" s="188"/>
    </row>
    <row r="17" spans="2:13" ht="14.4">
      <c r="B17" s="307"/>
      <c r="C17" s="308"/>
      <c r="D17" s="309"/>
      <c r="E17" s="309"/>
      <c r="F17" s="310" t="s">
        <v>320</v>
      </c>
      <c r="G17" s="505">
        <f>'2011GRC Gas Conv Factor'!E19</f>
        <v>0.95613899999999996</v>
      </c>
      <c r="H17" s="541"/>
      <c r="J17" s="194"/>
      <c r="K17" s="188"/>
    </row>
    <row r="18" spans="2:13" ht="15" thickBot="1">
      <c r="B18" s="311"/>
      <c r="C18" s="312"/>
      <c r="D18" s="313"/>
      <c r="E18" s="313"/>
      <c r="F18" s="314" t="s">
        <v>243</v>
      </c>
      <c r="G18" s="315">
        <f>G15*G17</f>
        <v>-2.2756108200000002E-3</v>
      </c>
      <c r="J18" s="194"/>
      <c r="K18" s="188"/>
    </row>
    <row r="19" spans="2:13" ht="14.4" thickTop="1" thickBot="1">
      <c r="B19" s="316"/>
      <c r="C19" s="317"/>
      <c r="D19" s="317"/>
      <c r="E19" s="317"/>
      <c r="F19" s="317"/>
      <c r="G19" s="318"/>
      <c r="H19" s="195"/>
      <c r="I19" s="543"/>
    </row>
    <row r="20" spans="2:13" s="175" customFormat="1">
      <c r="B20" s="320"/>
      <c r="C20" s="320"/>
      <c r="D20" s="320"/>
      <c r="E20" s="320"/>
      <c r="F20" s="320"/>
      <c r="G20" s="196"/>
      <c r="H20" s="320"/>
      <c r="I20" s="320"/>
    </row>
    <row r="21" spans="2:13" ht="14.4">
      <c r="B21" s="181" t="s">
        <v>124</v>
      </c>
      <c r="C21" s="197">
        <v>8207817.2899999991</v>
      </c>
      <c r="D21" s="195"/>
      <c r="E21" s="198">
        <v>471228</v>
      </c>
      <c r="F21" s="184">
        <f>(C21/$C$22)*$F$24</f>
        <v>-52545.940047311633</v>
      </c>
      <c r="G21" s="196"/>
      <c r="H21" s="337">
        <f>ROUND(F21/E21,2)</f>
        <v>-0.11</v>
      </c>
      <c r="I21" s="195"/>
      <c r="J21" s="338"/>
      <c r="K21" s="188"/>
      <c r="L21" s="188"/>
      <c r="M21" s="188"/>
    </row>
    <row r="22" spans="2:13">
      <c r="B22" s="181" t="s">
        <v>7</v>
      </c>
      <c r="C22" s="191">
        <f>C15+C21</f>
        <v>432696438.06191009</v>
      </c>
      <c r="D22" s="195"/>
      <c r="E22" s="195"/>
      <c r="F22" s="191">
        <f>F15+F21</f>
        <v>-2770095.9085416505</v>
      </c>
      <c r="G22" s="196"/>
      <c r="H22" s="195"/>
      <c r="I22" s="195"/>
      <c r="K22" s="199"/>
      <c r="L22" s="199"/>
      <c r="M22" s="199"/>
    </row>
    <row r="23" spans="2:13">
      <c r="D23" s="195"/>
      <c r="E23" s="195"/>
      <c r="F23" s="190"/>
      <c r="G23" s="195"/>
      <c r="H23" s="195"/>
      <c r="I23" s="195"/>
    </row>
    <row r="24" spans="2:13">
      <c r="B24" s="181" t="s">
        <v>123</v>
      </c>
      <c r="C24" s="200"/>
      <c r="D24" s="195"/>
      <c r="E24" s="195"/>
      <c r="F24" s="201">
        <v>-2770095.908541651</v>
      </c>
      <c r="G24" s="195"/>
      <c r="H24" s="195"/>
      <c r="I24" s="195"/>
    </row>
    <row r="25" spans="2:13">
      <c r="B25" s="181"/>
      <c r="C25" s="200"/>
      <c r="D25" s="195"/>
      <c r="E25" s="195"/>
      <c r="F25" s="202"/>
      <c r="G25" s="195"/>
      <c r="H25" s="195"/>
      <c r="I25" s="195"/>
    </row>
    <row r="26" spans="2:13" ht="29.4" customHeight="1">
      <c r="B26" s="618" t="s">
        <v>223</v>
      </c>
      <c r="C26" s="618"/>
      <c r="D26" s="618"/>
      <c r="E26" s="618"/>
      <c r="F26" s="618"/>
      <c r="G26" s="618"/>
      <c r="H26" s="618"/>
      <c r="I26" s="618"/>
    </row>
    <row r="27" spans="2:13">
      <c r="B27" s="203" t="s">
        <v>224</v>
      </c>
      <c r="D27" s="195"/>
      <c r="E27" s="195"/>
      <c r="F27" s="195"/>
      <c r="G27" s="195"/>
      <c r="H27" s="195"/>
      <c r="I27" s="195"/>
    </row>
    <row r="28" spans="2:13" ht="15" customHeight="1">
      <c r="B28" s="203" t="s">
        <v>225</v>
      </c>
    </row>
    <row r="29" spans="2:13">
      <c r="D29" s="195"/>
      <c r="E29" s="195"/>
      <c r="F29" s="195"/>
      <c r="G29" s="195"/>
      <c r="H29" s="195"/>
      <c r="I29" s="195"/>
    </row>
    <row r="30" spans="2:13">
      <c r="D30" s="195"/>
      <c r="E30" s="195"/>
      <c r="F30" s="204"/>
      <c r="G30" s="190"/>
      <c r="H30" s="195"/>
      <c r="I30" s="195"/>
    </row>
    <row r="31" spans="2:13">
      <c r="D31" s="195"/>
      <c r="E31" s="195"/>
      <c r="F31" s="195"/>
      <c r="G31" s="195"/>
      <c r="H31" s="195"/>
      <c r="I31" s="195"/>
    </row>
    <row r="32" spans="2:13">
      <c r="D32" s="195"/>
      <c r="E32" s="195"/>
      <c r="F32" s="195"/>
      <c r="G32" s="195"/>
      <c r="H32" s="195"/>
      <c r="I32" s="195"/>
    </row>
    <row r="33" spans="3:9">
      <c r="D33" s="195"/>
      <c r="E33" s="195"/>
      <c r="F33" s="195"/>
      <c r="G33" s="195"/>
      <c r="H33" s="195"/>
      <c r="I33" s="195"/>
    </row>
    <row r="34" spans="3:9">
      <c r="D34" s="195"/>
      <c r="E34" s="195"/>
      <c r="F34" s="195"/>
      <c r="G34" s="195"/>
      <c r="H34" s="195"/>
      <c r="I34" s="195"/>
    </row>
    <row r="35" spans="3:9">
      <c r="D35" s="195"/>
      <c r="E35" s="195"/>
      <c r="F35" s="195"/>
      <c r="G35" s="195"/>
      <c r="H35" s="195"/>
      <c r="I35" s="195"/>
    </row>
    <row r="36" spans="3:9">
      <c r="I36" s="205"/>
    </row>
    <row r="37" spans="3:9">
      <c r="C37" s="194"/>
      <c r="I37" s="205"/>
    </row>
    <row r="38" spans="3:9">
      <c r="I38" s="205"/>
    </row>
    <row r="39" spans="3:9">
      <c r="I39" s="205"/>
    </row>
    <row r="40" spans="3:9">
      <c r="I40" s="205"/>
    </row>
    <row r="41" spans="3:9">
      <c r="I41" s="206"/>
    </row>
    <row r="43" spans="3:9">
      <c r="I43" s="206"/>
    </row>
    <row r="44" spans="3:9">
      <c r="I44" s="206"/>
    </row>
    <row r="66" spans="3:3">
      <c r="C66" s="174" t="s">
        <v>67</v>
      </c>
    </row>
  </sheetData>
  <mergeCells count="1">
    <mergeCell ref="B26:I26"/>
  </mergeCells>
  <printOptions horizontalCentered="1"/>
  <pageMargins left="0.75" right="0.75" top="1" bottom="1" header="0.5" footer="0.5"/>
  <pageSetup orientation="landscape" blackAndWhite="1" r:id="rId1"/>
  <headerFooter alignWithMargins="0">
    <oddFooter>&amp;L&amp;F &amp;A&amp;C&amp;P&amp;R&amp;D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3"/>
  <sheetViews>
    <sheetView zoomScale="88" zoomScaleNormal="88" workbookViewId="0">
      <selection activeCell="G24" sqref="G24"/>
    </sheetView>
  </sheetViews>
  <sheetFormatPr defaultColWidth="7.33203125" defaultRowHeight="15" customHeight="1"/>
  <cols>
    <col min="1" max="1" width="4.33203125" style="20" customWidth="1"/>
    <col min="2" max="2" width="1.5546875" style="20" customWidth="1"/>
    <col min="3" max="3" width="45" style="20" bestFit="1" customWidth="1"/>
    <col min="4" max="4" width="9.109375" style="21" customWidth="1"/>
    <col min="5" max="5" width="14.5546875" style="20" bestFit="1" customWidth="1"/>
    <col min="6" max="6" width="14.5546875" style="20" customWidth="1"/>
    <col min="7" max="7" width="14.5546875" style="20" bestFit="1" customWidth="1"/>
    <col min="8" max="16384" width="7.33203125" style="20"/>
  </cols>
  <sheetData>
    <row r="1" spans="1:8" ht="15" customHeight="1">
      <c r="G1" s="232"/>
    </row>
    <row r="2" spans="1:8" ht="14.25" customHeight="1">
      <c r="A2" s="35" t="s">
        <v>3</v>
      </c>
      <c r="B2" s="35"/>
      <c r="C2" s="35"/>
      <c r="D2" s="35"/>
      <c r="E2" s="35"/>
      <c r="F2" s="35"/>
      <c r="G2" s="35"/>
    </row>
    <row r="3" spans="1:8" ht="15" customHeight="1">
      <c r="A3" s="35"/>
      <c r="B3" s="35"/>
      <c r="C3" s="35"/>
      <c r="D3" s="35"/>
      <c r="E3" s="35"/>
      <c r="F3" s="35"/>
      <c r="G3" s="35"/>
    </row>
    <row r="4" spans="1:8" ht="15" customHeight="1">
      <c r="A4" s="35" t="s">
        <v>230</v>
      </c>
      <c r="B4" s="35"/>
      <c r="C4" s="35"/>
      <c r="D4" s="35"/>
      <c r="E4" s="35"/>
      <c r="F4" s="35"/>
      <c r="G4" s="35"/>
    </row>
    <row r="5" spans="1:8" ht="15" customHeight="1">
      <c r="A5" s="35" t="s">
        <v>4</v>
      </c>
      <c r="B5" s="35"/>
      <c r="C5" s="35"/>
      <c r="D5" s="35"/>
      <c r="E5" s="35"/>
      <c r="F5" s="35"/>
      <c r="G5" s="35"/>
    </row>
    <row r="6" spans="1:8" s="22" customFormat="1" ht="15" customHeight="1">
      <c r="C6" s="23"/>
      <c r="D6" s="23"/>
    </row>
    <row r="7" spans="1:8" s="22" customFormat="1" ht="15" customHeight="1">
      <c r="A7" s="34" t="s">
        <v>5</v>
      </c>
      <c r="B7" s="34"/>
      <c r="C7" s="34" t="s">
        <v>6</v>
      </c>
      <c r="D7" s="34"/>
      <c r="E7" s="34" t="s">
        <v>1</v>
      </c>
      <c r="F7" s="34" t="s">
        <v>2</v>
      </c>
      <c r="G7" s="34" t="s">
        <v>7</v>
      </c>
    </row>
    <row r="8" spans="1:8" s="22" customFormat="1" ht="29.25" customHeight="1">
      <c r="D8" s="23"/>
    </row>
    <row r="9" spans="1:8" s="22" customFormat="1" ht="15" customHeight="1">
      <c r="A9" s="27">
        <v>1</v>
      </c>
      <c r="B9" s="27" t="s">
        <v>8</v>
      </c>
      <c r="C9" s="26" t="s">
        <v>9</v>
      </c>
      <c r="D9" s="24">
        <v>41455</v>
      </c>
      <c r="E9" s="1">
        <v>1088678</v>
      </c>
      <c r="F9" s="1">
        <v>767875</v>
      </c>
      <c r="G9" s="1">
        <f>SUM(E9:F9)</f>
        <v>1856553</v>
      </c>
    </row>
    <row r="10" spans="1:8" s="22" customFormat="1" ht="18.899999999999999" customHeight="1" thickBot="1">
      <c r="B10" s="23"/>
      <c r="C10" s="25" t="s">
        <v>10</v>
      </c>
      <c r="D10" s="23"/>
      <c r="E10" s="233">
        <f>ROUND(+E9/G9,4)</f>
        <v>0.58640000000000003</v>
      </c>
      <c r="F10" s="233">
        <f>ROUND(+F9/G9,4)</f>
        <v>0.41360000000000002</v>
      </c>
      <c r="G10" s="234">
        <f>SUM(E10:F10)</f>
        <v>1</v>
      </c>
    </row>
    <row r="11" spans="1:8" s="22" customFormat="1" ht="15" customHeight="1" thickTop="1">
      <c r="A11" s="23"/>
      <c r="B11" s="23"/>
      <c r="D11" s="24"/>
    </row>
    <row r="12" spans="1:8" s="22" customFormat="1" ht="15" customHeight="1">
      <c r="A12" s="27">
        <v>2</v>
      </c>
      <c r="B12" s="27" t="s">
        <v>8</v>
      </c>
      <c r="C12" s="26" t="s">
        <v>11</v>
      </c>
      <c r="D12" s="24">
        <v>41455</v>
      </c>
      <c r="E12" s="2">
        <v>724042</v>
      </c>
      <c r="F12" s="2">
        <v>430896</v>
      </c>
      <c r="G12" s="2">
        <f>SUM(E12:F12)</f>
        <v>1154938</v>
      </c>
      <c r="H12" s="33"/>
    </row>
    <row r="13" spans="1:8" s="22" customFormat="1" ht="18.899999999999999" customHeight="1" thickBot="1">
      <c r="B13" s="23"/>
      <c r="C13" s="25" t="s">
        <v>10</v>
      </c>
      <c r="D13" s="23"/>
      <c r="E13" s="233">
        <f>ROUND(+E12/G12,4)</f>
        <v>0.62690000000000001</v>
      </c>
      <c r="F13" s="233">
        <f>ROUND(+F12/G12,4)</f>
        <v>0.37309999999999999</v>
      </c>
      <c r="G13" s="234">
        <f>SUM(E13:F13)</f>
        <v>1</v>
      </c>
    </row>
    <row r="14" spans="1:8" s="22" customFormat="1" ht="15" customHeight="1" thickTop="1">
      <c r="A14" s="23"/>
      <c r="B14" s="23"/>
      <c r="D14" s="23"/>
    </row>
    <row r="15" spans="1:8" s="22" customFormat="1" ht="15" customHeight="1">
      <c r="A15" s="27">
        <v>3</v>
      </c>
      <c r="B15" s="27" t="s">
        <v>8</v>
      </c>
      <c r="C15" s="26" t="s">
        <v>12</v>
      </c>
      <c r="D15" s="23"/>
    </row>
    <row r="16" spans="1:8" s="22" customFormat="1" ht="15" customHeight="1">
      <c r="A16" s="23"/>
      <c r="B16" s="23"/>
      <c r="C16" s="32" t="s">
        <v>13</v>
      </c>
      <c r="D16" s="24">
        <v>41455</v>
      </c>
      <c r="E16" s="3">
        <v>3231023707</v>
      </c>
      <c r="F16" s="3">
        <v>2816514420</v>
      </c>
      <c r="G16" s="3">
        <f>SUM(E16:F16)</f>
        <v>6047538127</v>
      </c>
    </row>
    <row r="17" spans="1:7" s="22" customFormat="1" ht="15" customHeight="1">
      <c r="A17" s="23"/>
      <c r="B17" s="23"/>
      <c r="C17" s="32" t="s">
        <v>14</v>
      </c>
      <c r="D17" s="24">
        <v>41455</v>
      </c>
      <c r="E17" s="4">
        <v>1153130146</v>
      </c>
      <c r="F17" s="4">
        <v>0</v>
      </c>
      <c r="G17" s="4">
        <f>SUM(E17:F17)</f>
        <v>1153130146</v>
      </c>
    </row>
    <row r="18" spans="1:7" s="22" customFormat="1" ht="15" customHeight="1">
      <c r="A18" s="23"/>
      <c r="B18" s="23"/>
      <c r="C18" s="32" t="s">
        <v>15</v>
      </c>
      <c r="D18" s="24">
        <v>41455</v>
      </c>
      <c r="E18" s="4">
        <v>184272411</v>
      </c>
      <c r="F18" s="4">
        <v>35519580</v>
      </c>
      <c r="G18" s="4">
        <f>SUM(E18:F18)</f>
        <v>219791991</v>
      </c>
    </row>
    <row r="19" spans="1:7" s="22" customFormat="1" ht="15" customHeight="1">
      <c r="A19" s="23"/>
      <c r="B19" s="23"/>
      <c r="C19" s="32" t="s">
        <v>7</v>
      </c>
      <c r="D19" s="31"/>
      <c r="E19" s="5">
        <f>SUM(E16:E18)</f>
        <v>4568426264</v>
      </c>
      <c r="F19" s="5">
        <f>SUM(F16:F18)</f>
        <v>2852034000</v>
      </c>
      <c r="G19" s="5">
        <f>SUM(E19:F19)</f>
        <v>7420460264</v>
      </c>
    </row>
    <row r="20" spans="1:7" s="22" customFormat="1" ht="18.899999999999999" customHeight="1" thickBot="1">
      <c r="B20" s="23"/>
      <c r="C20" s="25" t="s">
        <v>10</v>
      </c>
      <c r="D20" s="23"/>
      <c r="E20" s="233">
        <f>ROUND(+E19/G19,4)</f>
        <v>0.61570000000000003</v>
      </c>
      <c r="F20" s="233">
        <f>ROUND(+F19/G19,4)</f>
        <v>0.38429999999999997</v>
      </c>
      <c r="G20" s="234">
        <f>SUM(E20:F20)</f>
        <v>1</v>
      </c>
    </row>
    <row r="21" spans="1:7" s="22" customFormat="1" ht="15" customHeight="1" thickTop="1">
      <c r="A21" s="23"/>
      <c r="B21" s="23"/>
      <c r="D21" s="23"/>
    </row>
    <row r="22" spans="1:7" s="22" customFormat="1" ht="15" customHeight="1">
      <c r="A22" s="27">
        <v>4</v>
      </c>
      <c r="B22" s="27" t="s">
        <v>8</v>
      </c>
      <c r="C22" s="26" t="s">
        <v>16</v>
      </c>
      <c r="D22" s="23" t="s">
        <v>17</v>
      </c>
    </row>
    <row r="23" spans="1:7" s="22" customFormat="1" ht="15" customHeight="1">
      <c r="A23" s="23"/>
      <c r="B23" s="23"/>
      <c r="C23" s="32" t="s">
        <v>18</v>
      </c>
      <c r="D23" s="24">
        <v>41455</v>
      </c>
      <c r="E23" s="1">
        <f>+E9</f>
        <v>1088678</v>
      </c>
      <c r="F23" s="1">
        <f>+F9</f>
        <v>767875</v>
      </c>
      <c r="G23" s="1">
        <f>SUM(E23:F23)</f>
        <v>1856553</v>
      </c>
    </row>
    <row r="24" spans="1:7" s="22" customFormat="1" ht="15" customHeight="1">
      <c r="A24" s="23"/>
      <c r="B24" s="23"/>
      <c r="C24" s="25" t="s">
        <v>19</v>
      </c>
      <c r="D24" s="23"/>
      <c r="E24" s="6">
        <f>+E23/G23</f>
        <v>0.58639747963026101</v>
      </c>
      <c r="F24" s="6">
        <f>+F23/G23</f>
        <v>0.41360252036973899</v>
      </c>
      <c r="G24" s="29">
        <f>SUM(E24:F24)</f>
        <v>1</v>
      </c>
    </row>
    <row r="25" spans="1:7" s="22" customFormat="1" ht="15" customHeight="1">
      <c r="A25" s="23"/>
      <c r="B25" s="23"/>
      <c r="D25" s="23"/>
    </row>
    <row r="26" spans="1:7" s="22" customFormat="1" ht="15" customHeight="1">
      <c r="A26" s="23"/>
      <c r="B26" s="23"/>
      <c r="C26" s="22" t="s">
        <v>20</v>
      </c>
      <c r="D26" s="24">
        <v>41455</v>
      </c>
      <c r="E26" s="1">
        <v>52152106.242691204</v>
      </c>
      <c r="F26" s="1">
        <v>25292255.923127696</v>
      </c>
      <c r="G26" s="30">
        <f>SUM(E26:F26)</f>
        <v>77444362.1658189</v>
      </c>
    </row>
    <row r="27" spans="1:7" s="22" customFormat="1" ht="15" customHeight="1">
      <c r="A27" s="23"/>
      <c r="B27" s="23"/>
      <c r="C27" s="25" t="s">
        <v>19</v>
      </c>
      <c r="D27" s="23"/>
      <c r="E27" s="6">
        <f>+E26/G26</f>
        <v>0.6734138520119316</v>
      </c>
      <c r="F27" s="6">
        <f>+F26/G26</f>
        <v>0.3265861479880684</v>
      </c>
      <c r="G27" s="29">
        <f>SUM(E27:F27)</f>
        <v>1</v>
      </c>
    </row>
    <row r="28" spans="1:7" s="22" customFormat="1" ht="15" customHeight="1">
      <c r="A28" s="23"/>
      <c r="B28" s="23"/>
      <c r="D28" s="23"/>
    </row>
    <row r="29" spans="1:7" s="22" customFormat="1" ht="15" customHeight="1">
      <c r="A29" s="23"/>
      <c r="B29" s="23"/>
      <c r="C29" s="22" t="s">
        <v>21</v>
      </c>
      <c r="D29" s="24">
        <v>41455</v>
      </c>
      <c r="E29" s="1">
        <v>58617263.854977466</v>
      </c>
      <c r="F29" s="1">
        <v>27590889.002024636</v>
      </c>
      <c r="G29" s="7">
        <f>SUM(E29:F29)</f>
        <v>86208152.857002109</v>
      </c>
    </row>
    <row r="30" spans="1:7" s="22" customFormat="1" ht="15" customHeight="1">
      <c r="A30" s="23"/>
      <c r="B30" s="23"/>
      <c r="C30" s="25" t="s">
        <v>19</v>
      </c>
      <c r="D30" s="23"/>
      <c r="E30" s="6">
        <f>+E29/G29</f>
        <v>0.67995035170523754</v>
      </c>
      <c r="F30" s="6">
        <f>+F29/G29</f>
        <v>0.32004964829476235</v>
      </c>
      <c r="G30" s="29">
        <f>SUM(E30:F30)</f>
        <v>0.99999999999999989</v>
      </c>
    </row>
    <row r="31" spans="1:7" s="22" customFormat="1" ht="15" customHeight="1">
      <c r="A31" s="23"/>
      <c r="B31" s="23"/>
      <c r="D31" s="23"/>
    </row>
    <row r="32" spans="1:7" s="22" customFormat="1" ht="15" customHeight="1">
      <c r="A32" s="23"/>
      <c r="B32" s="23"/>
      <c r="C32" s="22" t="s">
        <v>120</v>
      </c>
      <c r="D32" s="24">
        <v>41455</v>
      </c>
      <c r="E32" s="1">
        <v>5034669807.5666676</v>
      </c>
      <c r="F32" s="1">
        <v>1853630438.5337503</v>
      </c>
      <c r="G32" s="1">
        <f>SUM(E32:F32)</f>
        <v>6888300246.1004181</v>
      </c>
    </row>
    <row r="33" spans="1:7" s="22" customFormat="1" ht="15" customHeight="1">
      <c r="A33" s="23"/>
      <c r="B33" s="23"/>
      <c r="C33" s="25" t="s">
        <v>19</v>
      </c>
      <c r="D33" s="23"/>
      <c r="E33" s="6">
        <f>+E32/G32</f>
        <v>0.73090161980335833</v>
      </c>
      <c r="F33" s="6">
        <f>+F32/G32</f>
        <v>0.26909838019664162</v>
      </c>
      <c r="G33" s="29">
        <f>SUM(E33:F33)</f>
        <v>1</v>
      </c>
    </row>
    <row r="34" spans="1:7" s="22" customFormat="1" ht="15" customHeight="1">
      <c r="A34" s="23"/>
      <c r="D34" s="23"/>
      <c r="E34" s="28"/>
      <c r="F34" s="28"/>
      <c r="G34" s="28"/>
    </row>
    <row r="35" spans="1:7" s="22" customFormat="1" ht="15" customHeight="1">
      <c r="A35" s="23"/>
      <c r="C35" s="22" t="s">
        <v>22</v>
      </c>
      <c r="D35" s="23"/>
      <c r="E35" s="8">
        <f>+E33+E30+E27+E24</f>
        <v>2.6706633031507887</v>
      </c>
      <c r="F35" s="8">
        <f>+F33+F30+F27+F24</f>
        <v>1.3293366968492113</v>
      </c>
      <c r="G35" s="8">
        <f>+G33+G30+G27+G24</f>
        <v>4</v>
      </c>
    </row>
    <row r="36" spans="1:7" s="22" customFormat="1" ht="18.899999999999999" customHeight="1" thickBot="1">
      <c r="C36" s="22" t="s">
        <v>10</v>
      </c>
      <c r="D36" s="23"/>
      <c r="E36" s="233">
        <f>ROUND(+E35/4,4)</f>
        <v>0.66769999999999996</v>
      </c>
      <c r="F36" s="233">
        <f>ROUND(+F35/4,4)</f>
        <v>0.33229999999999998</v>
      </c>
      <c r="G36" s="234">
        <f>+G35/4</f>
        <v>1</v>
      </c>
    </row>
    <row r="37" spans="1:7" s="22" customFormat="1" ht="15" customHeight="1" thickTop="1">
      <c r="D37" s="23"/>
    </row>
    <row r="38" spans="1:7" s="22" customFormat="1" ht="15" customHeight="1">
      <c r="A38" s="27">
        <v>5</v>
      </c>
      <c r="B38" s="27" t="s">
        <v>8</v>
      </c>
      <c r="C38" s="26" t="s">
        <v>119</v>
      </c>
      <c r="D38" s="23"/>
    </row>
    <row r="39" spans="1:7" s="22" customFormat="1" ht="15" customHeight="1">
      <c r="C39" s="25" t="s">
        <v>118</v>
      </c>
      <c r="D39" s="24">
        <v>41455</v>
      </c>
      <c r="E39" s="1">
        <v>51866896.650000013</v>
      </c>
      <c r="F39" s="1">
        <v>25471794.739999998</v>
      </c>
      <c r="G39" s="1">
        <f>SUM(E39:F39)</f>
        <v>77338691.390000015</v>
      </c>
    </row>
    <row r="40" spans="1:7" s="22" customFormat="1" ht="15" customHeight="1">
      <c r="C40" s="22" t="s">
        <v>7</v>
      </c>
      <c r="D40" s="23"/>
      <c r="E40" s="9">
        <f>SUM(E39:E39)</f>
        <v>51866896.650000013</v>
      </c>
      <c r="F40" s="9">
        <f>SUM(F39:F39)</f>
        <v>25471794.739999998</v>
      </c>
      <c r="G40" s="9">
        <f>SUM(G39:G39)</f>
        <v>77338691.390000015</v>
      </c>
    </row>
    <row r="41" spans="1:7" s="22" customFormat="1" ht="18.899999999999999" customHeight="1" thickBot="1">
      <c r="C41" s="22" t="s">
        <v>10</v>
      </c>
      <c r="D41" s="23"/>
      <c r="E41" s="233">
        <f>ROUND(+E40/G40,4)</f>
        <v>0.67059999999999997</v>
      </c>
      <c r="F41" s="233">
        <f>ROUND(+F40/G40,4)</f>
        <v>0.32940000000000003</v>
      </c>
      <c r="G41" s="235">
        <f>SUM(E41:F41)</f>
        <v>1</v>
      </c>
    </row>
    <row r="42" spans="1:7" s="22" customFormat="1" ht="15" customHeight="1" thickTop="1">
      <c r="D42" s="23"/>
    </row>
    <row r="43" spans="1:7" s="22" customFormat="1" ht="15" customHeight="1">
      <c r="D43" s="23"/>
    </row>
  </sheetData>
  <printOptions horizontalCentered="1"/>
  <pageMargins left="0.5" right="0.41" top="0.75" bottom="0.75" header="0.5" footer="0.5"/>
  <pageSetup scale="96" orientation="portrait" verticalDpi="300" r:id="rId1"/>
  <headerFooter alignWithMargins="0">
    <oddFooter>&amp;L&amp;Z&amp;R&amp;F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6"/>
  <sheetViews>
    <sheetView zoomScaleNormal="100" workbookViewId="0">
      <selection activeCell="E20" sqref="E20"/>
    </sheetView>
  </sheetViews>
  <sheetFormatPr defaultColWidth="9.109375" defaultRowHeight="13.2"/>
  <cols>
    <col min="1" max="1" width="5.44140625" style="145" customWidth="1"/>
    <col min="2" max="2" width="58.33203125" style="145" customWidth="1"/>
    <col min="3" max="3" width="3.44140625" style="145" customWidth="1"/>
    <col min="4" max="4" width="7.88671875" style="145" customWidth="1"/>
    <col min="5" max="5" width="18.109375" style="145" customWidth="1"/>
    <col min="6" max="16384" width="9.109375" style="145"/>
  </cols>
  <sheetData>
    <row r="3" spans="1:5">
      <c r="A3" s="160"/>
      <c r="B3" s="148"/>
      <c r="C3" s="148"/>
      <c r="D3" s="148"/>
      <c r="E3" s="164"/>
    </row>
    <row r="4" spans="1:5" ht="13.8" thickBot="1">
      <c r="A4" s="160"/>
      <c r="B4" s="160"/>
      <c r="C4" s="160"/>
      <c r="D4" s="160"/>
      <c r="E4" s="164"/>
    </row>
    <row r="5" spans="1:5" ht="13.8" thickBot="1">
      <c r="A5" s="160"/>
      <c r="B5" s="160"/>
      <c r="C5" s="160"/>
      <c r="D5" s="160"/>
      <c r="E5" s="163" t="s">
        <v>231</v>
      </c>
    </row>
    <row r="6" spans="1:5">
      <c r="B6" s="619" t="s">
        <v>47</v>
      </c>
      <c r="C6" s="619"/>
      <c r="D6" s="619"/>
      <c r="E6" s="619"/>
    </row>
    <row r="7" spans="1:5">
      <c r="A7" s="162"/>
      <c r="B7" s="620" t="s">
        <v>208</v>
      </c>
      <c r="C7" s="620"/>
      <c r="D7" s="620"/>
      <c r="E7" s="620"/>
    </row>
    <row r="8" spans="1:5">
      <c r="A8" s="161"/>
      <c r="B8" s="621" t="s">
        <v>230</v>
      </c>
      <c r="C8" s="621"/>
      <c r="D8" s="621"/>
      <c r="E8" s="621"/>
    </row>
    <row r="9" spans="1:5">
      <c r="A9" s="161"/>
      <c r="B9" s="621" t="s">
        <v>232</v>
      </c>
      <c r="C9" s="621"/>
      <c r="D9" s="621"/>
      <c r="E9" s="621"/>
    </row>
    <row r="10" spans="1:5">
      <c r="A10" s="160"/>
      <c r="B10" s="160"/>
      <c r="C10" s="160"/>
      <c r="D10" s="160"/>
      <c r="E10" s="160"/>
    </row>
    <row r="11" spans="1:5">
      <c r="A11" s="170" t="s">
        <v>42</v>
      </c>
      <c r="B11" s="160"/>
      <c r="C11" s="160"/>
      <c r="D11" s="160"/>
      <c r="E11" s="160"/>
    </row>
    <row r="12" spans="1:5">
      <c r="A12" s="159" t="s">
        <v>43</v>
      </c>
      <c r="B12" s="158" t="s">
        <v>44</v>
      </c>
      <c r="C12" s="157"/>
      <c r="D12" s="157"/>
      <c r="E12" s="156" t="s">
        <v>45</v>
      </c>
    </row>
    <row r="13" spans="1:5">
      <c r="A13" s="148"/>
      <c r="B13" s="148"/>
      <c r="C13" s="148"/>
      <c r="D13" s="148"/>
      <c r="E13" s="147"/>
    </row>
    <row r="14" spans="1:5">
      <c r="A14" s="147">
        <v>1</v>
      </c>
      <c r="B14" s="150" t="s">
        <v>48</v>
      </c>
      <c r="C14" s="148"/>
      <c r="D14" s="148"/>
      <c r="E14" s="151">
        <v>5.4799999999999996E-3</v>
      </c>
    </row>
    <row r="15" spans="1:5">
      <c r="A15" s="147">
        <v>2</v>
      </c>
      <c r="B15" s="150" t="s">
        <v>49</v>
      </c>
      <c r="C15" s="148"/>
      <c r="D15" s="148"/>
      <c r="E15" s="151">
        <v>2E-3</v>
      </c>
    </row>
    <row r="16" spans="1:5">
      <c r="A16" s="147">
        <v>3</v>
      </c>
      <c r="B16" s="150" t="str">
        <f>"STATE UTILITY TAX - NET OF BAD DEBTS ( "&amp;D16*100&amp;"% - ( LINE 1 * "&amp;D16*100&amp;"%) )"</f>
        <v>STATE UTILITY TAX - NET OF BAD DEBTS ( 3.8734% - ( LINE 1 * 3.8734%) )</v>
      </c>
      <c r="C16" s="148"/>
      <c r="D16" s="236">
        <v>3.8733999999999998E-2</v>
      </c>
      <c r="E16" s="154">
        <f>ROUND(D16-(D16*E14),6)</f>
        <v>3.8522000000000001E-2</v>
      </c>
    </row>
    <row r="17" spans="1:5">
      <c r="A17" s="147">
        <v>4</v>
      </c>
      <c r="B17" s="150"/>
      <c r="C17" s="148"/>
      <c r="D17" s="148"/>
      <c r="E17" s="153"/>
    </row>
    <row r="18" spans="1:5">
      <c r="A18" s="147">
        <v>5</v>
      </c>
      <c r="B18" s="150" t="s">
        <v>50</v>
      </c>
      <c r="C18" s="148"/>
      <c r="D18" s="148"/>
      <c r="E18" s="151">
        <f>ROUND(SUM(E14:E16),6)</f>
        <v>4.6002000000000001E-2</v>
      </c>
    </row>
    <row r="19" spans="1:5">
      <c r="A19" s="147">
        <v>6</v>
      </c>
      <c r="B19" s="148"/>
      <c r="C19" s="148"/>
      <c r="D19" s="148"/>
      <c r="E19" s="151"/>
    </row>
    <row r="20" spans="1:5">
      <c r="A20" s="147">
        <v>7</v>
      </c>
      <c r="B20" s="148" t="s">
        <v>51</v>
      </c>
      <c r="C20" s="148"/>
      <c r="D20" s="148"/>
      <c r="E20" s="151">
        <f>ROUND(1-E18,6)</f>
        <v>0.95399800000000001</v>
      </c>
    </row>
    <row r="21" spans="1:5">
      <c r="A21" s="147">
        <v>8</v>
      </c>
      <c r="B21" s="150" t="s">
        <v>52</v>
      </c>
      <c r="C21" s="148"/>
      <c r="D21" s="152">
        <v>0.35</v>
      </c>
      <c r="E21" s="151">
        <f>ROUND((E20)*D21,6)</f>
        <v>0.333899</v>
      </c>
    </row>
    <row r="22" spans="1:5">
      <c r="A22" s="147">
        <v>9</v>
      </c>
      <c r="B22" s="150" t="s">
        <v>204</v>
      </c>
      <c r="C22" s="148"/>
      <c r="D22" s="148"/>
      <c r="E22" s="149">
        <f>ROUND(1-E21-E18,6)</f>
        <v>0.62009899999999996</v>
      </c>
    </row>
    <row r="23" spans="1:5">
      <c r="A23" s="148"/>
      <c r="B23" s="148"/>
      <c r="C23" s="148"/>
      <c r="D23" s="148"/>
      <c r="E23" s="147"/>
    </row>
    <row r="26" spans="1:5">
      <c r="E26" s="146"/>
    </row>
  </sheetData>
  <mergeCells count="4">
    <mergeCell ref="B6:E6"/>
    <mergeCell ref="B7:E7"/>
    <mergeCell ref="B8:E8"/>
    <mergeCell ref="B9:E9"/>
  </mergeCells>
  <printOptions horizontalCentered="1"/>
  <pageMargins left="0.68" right="0.56000000000000005" top="1" bottom="1" header="0.5" footer="0.5"/>
  <pageSetup scale="9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5"/>
  <sheetViews>
    <sheetView zoomScaleNormal="100" workbookViewId="0">
      <selection activeCell="B23" sqref="B23"/>
    </sheetView>
  </sheetViews>
  <sheetFormatPr defaultColWidth="9.109375" defaultRowHeight="13.2"/>
  <cols>
    <col min="1" max="1" width="5.44140625" style="145" customWidth="1"/>
    <col min="2" max="2" width="57.44140625" style="145" customWidth="1"/>
    <col min="3" max="3" width="3.44140625" style="145" customWidth="1"/>
    <col min="4" max="4" width="7.88671875" style="145" customWidth="1"/>
    <col min="5" max="5" width="18.109375" style="145" customWidth="1"/>
    <col min="6" max="16384" width="9.109375" style="145"/>
  </cols>
  <sheetData>
    <row r="2" spans="1:5">
      <c r="A2" s="160"/>
      <c r="B2" s="148"/>
      <c r="C2" s="148"/>
      <c r="D2" s="148"/>
      <c r="E2" s="164"/>
    </row>
    <row r="3" spans="1:5" ht="13.8" thickBot="1">
      <c r="A3" s="160"/>
      <c r="B3" s="160"/>
      <c r="C3" s="160"/>
      <c r="D3" s="160"/>
      <c r="E3" s="164"/>
    </row>
    <row r="4" spans="1:5" ht="13.8" thickBot="1">
      <c r="A4" s="160"/>
      <c r="B4" s="160"/>
      <c r="C4" s="160"/>
      <c r="D4" s="160"/>
      <c r="E4" s="163" t="s">
        <v>231</v>
      </c>
    </row>
    <row r="5" spans="1:5">
      <c r="B5" s="619" t="s">
        <v>121</v>
      </c>
      <c r="C5" s="619"/>
      <c r="D5" s="619"/>
      <c r="E5" s="619"/>
    </row>
    <row r="6" spans="1:5">
      <c r="A6" s="162"/>
      <c r="B6" s="620" t="s">
        <v>205</v>
      </c>
      <c r="C6" s="620"/>
      <c r="D6" s="620"/>
      <c r="E6" s="620"/>
    </row>
    <row r="7" spans="1:5">
      <c r="A7" s="161"/>
      <c r="B7" s="621" t="str">
        <f>+'Jun 13 CBR Elec Conv '!B8:E8</f>
        <v>FOR THE TWELVE MONTHS ENDED JUNE 30, 2013</v>
      </c>
      <c r="C7" s="621"/>
      <c r="D7" s="621"/>
      <c r="E7" s="621"/>
    </row>
    <row r="8" spans="1:5">
      <c r="A8" s="161"/>
      <c r="B8" s="621" t="s">
        <v>232</v>
      </c>
      <c r="C8" s="621"/>
      <c r="D8" s="621"/>
      <c r="E8" s="621"/>
    </row>
    <row r="9" spans="1:5">
      <c r="A9" s="160"/>
      <c r="B9" s="160"/>
      <c r="C9" s="160"/>
      <c r="D9" s="160"/>
      <c r="E9" s="160"/>
    </row>
    <row r="10" spans="1:5">
      <c r="A10" s="170" t="s">
        <v>42</v>
      </c>
      <c r="B10" s="160"/>
      <c r="C10" s="160"/>
      <c r="D10" s="160"/>
      <c r="E10" s="160"/>
    </row>
    <row r="11" spans="1:5">
      <c r="A11" s="159" t="s">
        <v>43</v>
      </c>
      <c r="B11" s="158" t="s">
        <v>44</v>
      </c>
      <c r="C11" s="157"/>
      <c r="D11" s="157"/>
      <c r="E11" s="156" t="s">
        <v>45</v>
      </c>
    </row>
    <row r="12" spans="1:5">
      <c r="A12" s="148"/>
      <c r="B12" s="148"/>
      <c r="C12" s="148"/>
      <c r="D12" s="148"/>
      <c r="E12" s="147"/>
    </row>
    <row r="13" spans="1:5">
      <c r="A13" s="147">
        <v>1</v>
      </c>
      <c r="B13" s="150" t="s">
        <v>48</v>
      </c>
      <c r="C13" s="148"/>
      <c r="D13" s="148"/>
      <c r="E13" s="151">
        <v>4.4120000000000001E-3</v>
      </c>
    </row>
    <row r="14" spans="1:5">
      <c r="A14" s="147">
        <v>2</v>
      </c>
      <c r="B14" s="150" t="s">
        <v>49</v>
      </c>
      <c r="C14" s="148"/>
      <c r="D14" s="148"/>
      <c r="E14" s="151">
        <v>2E-3</v>
      </c>
    </row>
    <row r="15" spans="1:5">
      <c r="A15" s="147">
        <v>3</v>
      </c>
      <c r="B15" s="150" t="str">
        <f>"STATE UTILITY TAX - NET OF BAD DEBTS ( "&amp;D15*100&amp;"% - ( LINE 1 * "&amp;D15*100&amp;"%) )"</f>
        <v>STATE UTILITY TAX - NET OF BAD DEBTS ( 3.852% - ( LINE 1 * 3.852%) )</v>
      </c>
      <c r="C15" s="148"/>
      <c r="D15" s="155">
        <v>3.8519999999999999E-2</v>
      </c>
      <c r="E15" s="154">
        <f>ROUND(D15-(D15*E13),6)</f>
        <v>3.8350000000000002E-2</v>
      </c>
    </row>
    <row r="16" spans="1:5">
      <c r="A16" s="147">
        <v>4</v>
      </c>
      <c r="B16" s="150"/>
      <c r="C16" s="148"/>
      <c r="D16" s="148"/>
      <c r="E16" s="153"/>
    </row>
    <row r="17" spans="1:5">
      <c r="A17" s="147">
        <v>5</v>
      </c>
      <c r="B17" s="150" t="s">
        <v>50</v>
      </c>
      <c r="C17" s="148"/>
      <c r="D17" s="148"/>
      <c r="E17" s="151">
        <f>ROUND(SUM(E13:E15),6)</f>
        <v>4.4762000000000003E-2</v>
      </c>
    </row>
    <row r="18" spans="1:5">
      <c r="A18" s="147">
        <v>6</v>
      </c>
      <c r="B18" s="148"/>
      <c r="C18" s="148"/>
      <c r="D18" s="148"/>
      <c r="E18" s="151"/>
    </row>
    <row r="19" spans="1:5">
      <c r="A19" s="147">
        <v>7</v>
      </c>
      <c r="B19" s="148" t="s">
        <v>51</v>
      </c>
      <c r="C19" s="148"/>
      <c r="D19" s="148"/>
      <c r="E19" s="151">
        <f>ROUND(1-E17,6)</f>
        <v>0.95523800000000003</v>
      </c>
    </row>
    <row r="20" spans="1:5">
      <c r="A20" s="147">
        <v>8</v>
      </c>
      <c r="B20" s="150" t="s">
        <v>52</v>
      </c>
      <c r="C20" s="148"/>
      <c r="D20" s="152">
        <v>0.35</v>
      </c>
      <c r="E20" s="151">
        <f>ROUND((E19)*D20,6)</f>
        <v>0.33433299999999999</v>
      </c>
    </row>
    <row r="21" spans="1:5">
      <c r="A21" s="147">
        <v>9</v>
      </c>
      <c r="B21" s="150" t="s">
        <v>204</v>
      </c>
      <c r="C21" s="148"/>
      <c r="D21" s="148"/>
      <c r="E21" s="149">
        <f>ROUND(1-E20-E17,6)</f>
        <v>0.62090500000000004</v>
      </c>
    </row>
    <row r="22" spans="1:5">
      <c r="A22" s="148"/>
      <c r="B22" s="148"/>
      <c r="C22" s="148"/>
      <c r="D22" s="148"/>
      <c r="E22" s="147"/>
    </row>
    <row r="25" spans="1:5">
      <c r="E25" s="146"/>
    </row>
  </sheetData>
  <mergeCells count="4">
    <mergeCell ref="B5:E5"/>
    <mergeCell ref="B6:E6"/>
    <mergeCell ref="B7:E7"/>
    <mergeCell ref="B8:E8"/>
  </mergeCells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39"/>
  <sheetViews>
    <sheetView zoomScaleNormal="100" workbookViewId="0">
      <selection activeCell="D17" sqref="D17"/>
    </sheetView>
  </sheetViews>
  <sheetFormatPr defaultColWidth="8.88671875" defaultRowHeight="14.4"/>
  <cols>
    <col min="1" max="1" width="78.6640625" style="36" bestFit="1" customWidth="1"/>
    <col min="2" max="2" width="10.88671875" style="36" bestFit="1" customWidth="1"/>
    <col min="3" max="3" width="13.5546875" style="36" bestFit="1" customWidth="1"/>
    <col min="4" max="4" width="11.88671875" style="36" bestFit="1" customWidth="1"/>
    <col min="5" max="16384" width="8.88671875" style="36"/>
  </cols>
  <sheetData>
    <row r="1" spans="1:4">
      <c r="A1" s="592" t="s">
        <v>53</v>
      </c>
      <c r="B1" s="592"/>
      <c r="C1" s="592"/>
      <c r="D1" s="592"/>
    </row>
    <row r="2" spans="1:4">
      <c r="A2" s="594" t="s">
        <v>179</v>
      </c>
      <c r="B2" s="594"/>
      <c r="C2" s="594"/>
      <c r="D2" s="594"/>
    </row>
    <row r="3" spans="1:4">
      <c r="A3" s="594" t="s">
        <v>237</v>
      </c>
      <c r="B3" s="594"/>
      <c r="C3" s="594"/>
      <c r="D3" s="594"/>
    </row>
    <row r="5" spans="1:4">
      <c r="B5" s="432" t="s">
        <v>0</v>
      </c>
      <c r="C5" s="432" t="s">
        <v>1</v>
      </c>
      <c r="D5" s="432" t="s">
        <v>2</v>
      </c>
    </row>
    <row r="6" spans="1:4">
      <c r="A6" s="36" t="s">
        <v>238</v>
      </c>
      <c r="B6" s="432"/>
      <c r="C6" s="432"/>
      <c r="D6" s="432"/>
    </row>
    <row r="7" spans="1:4">
      <c r="A7" s="36" t="s">
        <v>219</v>
      </c>
      <c r="B7" s="448">
        <f>SUM(C7:D7)</f>
        <v>6625321.2060626494</v>
      </c>
      <c r="C7" s="449">
        <f>-'SOE YTD Oct 2013'!U40</f>
        <v>4662937.0764162997</v>
      </c>
      <c r="D7" s="450">
        <f>-'SOG YTD Oct 2013'!V39</f>
        <v>1962384.1296463499</v>
      </c>
    </row>
    <row r="8" spans="1:4">
      <c r="B8" s="548"/>
      <c r="C8" s="548"/>
      <c r="D8" s="548"/>
    </row>
    <row r="10" spans="1:4">
      <c r="A10" s="36" t="s">
        <v>323</v>
      </c>
      <c r="B10" s="451"/>
      <c r="C10" s="451">
        <f>-'Average ''13 Rate per KwH'!F24</f>
        <v>2.5216165365728248E-4</v>
      </c>
      <c r="D10" s="451">
        <f>-'Average ''13 Rate per Therm'!G18</f>
        <v>2.2756108200000002E-3</v>
      </c>
    </row>
    <row r="11" spans="1:4">
      <c r="A11" s="36" t="s">
        <v>324</v>
      </c>
      <c r="B11" s="436"/>
      <c r="C11" s="37">
        <f>'2013 Proj Load Elec'!E9</f>
        <v>4459967754.5139437</v>
      </c>
      <c r="D11" s="37">
        <f>'2013 Proj Load Gas'!C7</f>
        <v>285582628.07913017</v>
      </c>
    </row>
    <row r="13" spans="1:4">
      <c r="A13" s="36" t="s">
        <v>245</v>
      </c>
      <c r="B13" s="452">
        <f>SUM(C13:D13)</f>
        <v>1774507.7626972976</v>
      </c>
      <c r="C13" s="452">
        <f>C10*C11</f>
        <v>1124632.844236393</v>
      </c>
      <c r="D13" s="452">
        <f>D10*D11</f>
        <v>649874.9184609045</v>
      </c>
    </row>
    <row r="14" spans="1:4">
      <c r="B14" s="453"/>
      <c r="C14" s="453"/>
      <c r="D14" s="453"/>
    </row>
    <row r="15" spans="1:4">
      <c r="A15" s="36" t="s">
        <v>326</v>
      </c>
      <c r="D15" s="451">
        <f>-'Average ''13 Rate per Therm'!H21*'Average ''13 Rate per Therm'!G17</f>
        <v>0.10517528999999999</v>
      </c>
    </row>
    <row r="16" spans="1:4">
      <c r="A16" s="36" t="s">
        <v>325</v>
      </c>
      <c r="B16" s="436"/>
      <c r="C16" s="436"/>
      <c r="D16" s="37">
        <f>'2013 Rentals Units'!L25*2</f>
        <v>74922</v>
      </c>
    </row>
    <row r="17" spans="1:4">
      <c r="A17" s="36" t="s">
        <v>288</v>
      </c>
      <c r="B17" s="453">
        <f>SUM(C17:D17)</f>
        <v>7879.9430773799995</v>
      </c>
      <c r="C17" s="453"/>
      <c r="D17" s="453">
        <f>D15*D16</f>
        <v>7879.9430773799995</v>
      </c>
    </row>
    <row r="18" spans="1:4">
      <c r="B18" s="548"/>
      <c r="C18" s="548"/>
      <c r="D18" s="548"/>
    </row>
    <row r="19" spans="1:4">
      <c r="A19" s="36" t="s">
        <v>297</v>
      </c>
      <c r="B19" s="454">
        <f>SUM(C19:D19)</f>
        <v>8407708.9118373282</v>
      </c>
      <c r="C19" s="454">
        <f>C7+C13+C17</f>
        <v>5787569.9206526931</v>
      </c>
      <c r="D19" s="454">
        <f>D7+D13+D17</f>
        <v>2620138.9911846342</v>
      </c>
    </row>
    <row r="20" spans="1:4">
      <c r="A20" s="36" t="s">
        <v>331</v>
      </c>
      <c r="B20" s="37">
        <f>SUM(C20:D20)</f>
        <v>-8502073.9910034835</v>
      </c>
      <c r="C20" s="37">
        <f>'Planned Credit from 2013 Filing'!G22</f>
        <v>-5853477.2591063781</v>
      </c>
      <c r="D20" s="37">
        <f>'Planned Credit from 2013 Filing'!H22</f>
        <v>-2648596.7318971055</v>
      </c>
    </row>
    <row r="21" spans="1:4">
      <c r="B21" s="435"/>
      <c r="C21" s="435"/>
      <c r="D21" s="435"/>
    </row>
    <row r="22" spans="1:4">
      <c r="A22" s="460" t="s">
        <v>332</v>
      </c>
      <c r="B22" s="435">
        <f>SUM(B19:B20)</f>
        <v>-94365.079166155308</v>
      </c>
      <c r="C22" s="435">
        <f>SUM(C19:C20)</f>
        <v>-65907.338453684933</v>
      </c>
      <c r="D22" s="435">
        <f>SUM(D19:D20)</f>
        <v>-28457.740712471306</v>
      </c>
    </row>
    <row r="23" spans="1:4">
      <c r="A23" s="36" t="s">
        <v>296</v>
      </c>
      <c r="B23" s="435">
        <f>SUM(C23:D23)</f>
        <v>15663.54471038701</v>
      </c>
      <c r="C23" s="435">
        <f>'(Under)Over 2012 Filing'!C39</f>
        <v>-1309.6537146009505</v>
      </c>
      <c r="D23" s="435">
        <f>'(Under)Over 2012 Filing'!D39</f>
        <v>16973.198424987961</v>
      </c>
    </row>
    <row r="24" spans="1:4">
      <c r="B24" s="549"/>
      <c r="C24" s="549"/>
      <c r="D24" s="549"/>
    </row>
    <row r="25" spans="1:4" ht="15" thickBot="1">
      <c r="A25" s="460" t="s">
        <v>333</v>
      </c>
      <c r="B25" s="550">
        <f>SUM(B22:B23)</f>
        <v>-78701.534455768298</v>
      </c>
      <c r="C25" s="550">
        <f>SUM(C22:C23)</f>
        <v>-67216.992168285884</v>
      </c>
      <c r="D25" s="550">
        <f>SUM(D22:D23)</f>
        <v>-11484.542287483346</v>
      </c>
    </row>
    <row r="26" spans="1:4" ht="15" thickTop="1">
      <c r="B26" s="166"/>
      <c r="C26" s="166"/>
      <c r="D26" s="166"/>
    </row>
    <row r="27" spans="1:4">
      <c r="A27" s="537" t="s">
        <v>310</v>
      </c>
    </row>
    <row r="28" spans="1:4">
      <c r="A28" s="536" t="s">
        <v>180</v>
      </c>
    </row>
    <row r="29" spans="1:4">
      <c r="A29" s="536" t="s">
        <v>246</v>
      </c>
    </row>
    <row r="30" spans="1:4">
      <c r="A30" s="536" t="s">
        <v>287</v>
      </c>
      <c r="C30"/>
    </row>
    <row r="31" spans="1:4">
      <c r="A31" s="536" t="s">
        <v>321</v>
      </c>
      <c r="C31"/>
    </row>
    <row r="32" spans="1:4">
      <c r="C32"/>
    </row>
    <row r="33" spans="1:3">
      <c r="A33" s="536"/>
      <c r="C33"/>
    </row>
    <row r="34" spans="1:3">
      <c r="C34"/>
    </row>
    <row r="35" spans="1:3">
      <c r="A35" s="536"/>
    </row>
    <row r="39" spans="1:3">
      <c r="C39" s="455"/>
    </row>
  </sheetData>
  <mergeCells count="3">
    <mergeCell ref="A1:D1"/>
    <mergeCell ref="A2:D2"/>
    <mergeCell ref="A3:D3"/>
  </mergeCells>
  <phoneticPr fontId="0" type="noConversion"/>
  <pageMargins left="0.7" right="0.7" top="0.75" bottom="0.75" header="0.3" footer="0.3"/>
  <pageSetup scale="7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52"/>
  <sheetViews>
    <sheetView workbookViewId="0">
      <selection activeCell="E25" sqref="E25"/>
    </sheetView>
  </sheetViews>
  <sheetFormatPr defaultColWidth="9.109375" defaultRowHeight="13.2"/>
  <cols>
    <col min="1" max="1" width="5.44140625" style="145" customWidth="1"/>
    <col min="2" max="2" width="55.5546875" style="145" customWidth="1"/>
    <col min="3" max="3" width="3.44140625" style="145" customWidth="1"/>
    <col min="4" max="4" width="7.88671875" style="145" customWidth="1"/>
    <col min="5" max="5" width="18.109375" style="145" customWidth="1"/>
    <col min="6" max="256" width="9.109375" style="145"/>
    <col min="257" max="257" width="5.44140625" style="145" customWidth="1"/>
    <col min="258" max="258" width="55.5546875" style="145" customWidth="1"/>
    <col min="259" max="259" width="3.44140625" style="145" customWidth="1"/>
    <col min="260" max="260" width="7.88671875" style="145" customWidth="1"/>
    <col min="261" max="261" width="18.109375" style="145" customWidth="1"/>
    <col min="262" max="512" width="9.109375" style="145"/>
    <col min="513" max="513" width="5.44140625" style="145" customWidth="1"/>
    <col min="514" max="514" width="55.5546875" style="145" customWidth="1"/>
    <col min="515" max="515" width="3.44140625" style="145" customWidth="1"/>
    <col min="516" max="516" width="7.88671875" style="145" customWidth="1"/>
    <col min="517" max="517" width="18.109375" style="145" customWidth="1"/>
    <col min="518" max="768" width="9.109375" style="145"/>
    <col min="769" max="769" width="5.44140625" style="145" customWidth="1"/>
    <col min="770" max="770" width="55.5546875" style="145" customWidth="1"/>
    <col min="771" max="771" width="3.44140625" style="145" customWidth="1"/>
    <col min="772" max="772" width="7.88671875" style="145" customWidth="1"/>
    <col min="773" max="773" width="18.109375" style="145" customWidth="1"/>
    <col min="774" max="1024" width="9.109375" style="145"/>
    <col min="1025" max="1025" width="5.44140625" style="145" customWidth="1"/>
    <col min="1026" max="1026" width="55.5546875" style="145" customWidth="1"/>
    <col min="1027" max="1027" width="3.44140625" style="145" customWidth="1"/>
    <col min="1028" max="1028" width="7.88671875" style="145" customWidth="1"/>
    <col min="1029" max="1029" width="18.109375" style="145" customWidth="1"/>
    <col min="1030" max="1280" width="9.109375" style="145"/>
    <col min="1281" max="1281" width="5.44140625" style="145" customWidth="1"/>
    <col min="1282" max="1282" width="55.5546875" style="145" customWidth="1"/>
    <col min="1283" max="1283" width="3.44140625" style="145" customWidth="1"/>
    <col min="1284" max="1284" width="7.88671875" style="145" customWidth="1"/>
    <col min="1285" max="1285" width="18.109375" style="145" customWidth="1"/>
    <col min="1286" max="1536" width="9.109375" style="145"/>
    <col min="1537" max="1537" width="5.44140625" style="145" customWidth="1"/>
    <col min="1538" max="1538" width="55.5546875" style="145" customWidth="1"/>
    <col min="1539" max="1539" width="3.44140625" style="145" customWidth="1"/>
    <col min="1540" max="1540" width="7.88671875" style="145" customWidth="1"/>
    <col min="1541" max="1541" width="18.109375" style="145" customWidth="1"/>
    <col min="1542" max="1792" width="9.109375" style="145"/>
    <col min="1793" max="1793" width="5.44140625" style="145" customWidth="1"/>
    <col min="1794" max="1794" width="55.5546875" style="145" customWidth="1"/>
    <col min="1795" max="1795" width="3.44140625" style="145" customWidth="1"/>
    <col min="1796" max="1796" width="7.88671875" style="145" customWidth="1"/>
    <col min="1797" max="1797" width="18.109375" style="145" customWidth="1"/>
    <col min="1798" max="2048" width="9.109375" style="145"/>
    <col min="2049" max="2049" width="5.44140625" style="145" customWidth="1"/>
    <col min="2050" max="2050" width="55.5546875" style="145" customWidth="1"/>
    <col min="2051" max="2051" width="3.44140625" style="145" customWidth="1"/>
    <col min="2052" max="2052" width="7.88671875" style="145" customWidth="1"/>
    <col min="2053" max="2053" width="18.109375" style="145" customWidth="1"/>
    <col min="2054" max="2304" width="9.109375" style="145"/>
    <col min="2305" max="2305" width="5.44140625" style="145" customWidth="1"/>
    <col min="2306" max="2306" width="55.5546875" style="145" customWidth="1"/>
    <col min="2307" max="2307" width="3.44140625" style="145" customWidth="1"/>
    <col min="2308" max="2308" width="7.88671875" style="145" customWidth="1"/>
    <col min="2309" max="2309" width="18.109375" style="145" customWidth="1"/>
    <col min="2310" max="2560" width="9.109375" style="145"/>
    <col min="2561" max="2561" width="5.44140625" style="145" customWidth="1"/>
    <col min="2562" max="2562" width="55.5546875" style="145" customWidth="1"/>
    <col min="2563" max="2563" width="3.44140625" style="145" customWidth="1"/>
    <col min="2564" max="2564" width="7.88671875" style="145" customWidth="1"/>
    <col min="2565" max="2565" width="18.109375" style="145" customWidth="1"/>
    <col min="2566" max="2816" width="9.109375" style="145"/>
    <col min="2817" max="2817" width="5.44140625" style="145" customWidth="1"/>
    <col min="2818" max="2818" width="55.5546875" style="145" customWidth="1"/>
    <col min="2819" max="2819" width="3.44140625" style="145" customWidth="1"/>
    <col min="2820" max="2820" width="7.88671875" style="145" customWidth="1"/>
    <col min="2821" max="2821" width="18.109375" style="145" customWidth="1"/>
    <col min="2822" max="3072" width="9.109375" style="145"/>
    <col min="3073" max="3073" width="5.44140625" style="145" customWidth="1"/>
    <col min="3074" max="3074" width="55.5546875" style="145" customWidth="1"/>
    <col min="3075" max="3075" width="3.44140625" style="145" customWidth="1"/>
    <col min="3076" max="3076" width="7.88671875" style="145" customWidth="1"/>
    <col min="3077" max="3077" width="18.109375" style="145" customWidth="1"/>
    <col min="3078" max="3328" width="9.109375" style="145"/>
    <col min="3329" max="3329" width="5.44140625" style="145" customWidth="1"/>
    <col min="3330" max="3330" width="55.5546875" style="145" customWidth="1"/>
    <col min="3331" max="3331" width="3.44140625" style="145" customWidth="1"/>
    <col min="3332" max="3332" width="7.88671875" style="145" customWidth="1"/>
    <col min="3333" max="3333" width="18.109375" style="145" customWidth="1"/>
    <col min="3334" max="3584" width="9.109375" style="145"/>
    <col min="3585" max="3585" width="5.44140625" style="145" customWidth="1"/>
    <col min="3586" max="3586" width="55.5546875" style="145" customWidth="1"/>
    <col min="3587" max="3587" width="3.44140625" style="145" customWidth="1"/>
    <col min="3588" max="3588" width="7.88671875" style="145" customWidth="1"/>
    <col min="3589" max="3589" width="18.109375" style="145" customWidth="1"/>
    <col min="3590" max="3840" width="9.109375" style="145"/>
    <col min="3841" max="3841" width="5.44140625" style="145" customWidth="1"/>
    <col min="3842" max="3842" width="55.5546875" style="145" customWidth="1"/>
    <col min="3843" max="3843" width="3.44140625" style="145" customWidth="1"/>
    <col min="3844" max="3844" width="7.88671875" style="145" customWidth="1"/>
    <col min="3845" max="3845" width="18.109375" style="145" customWidth="1"/>
    <col min="3846" max="4096" width="9.109375" style="145"/>
    <col min="4097" max="4097" width="5.44140625" style="145" customWidth="1"/>
    <col min="4098" max="4098" width="55.5546875" style="145" customWidth="1"/>
    <col min="4099" max="4099" width="3.44140625" style="145" customWidth="1"/>
    <col min="4100" max="4100" width="7.88671875" style="145" customWidth="1"/>
    <col min="4101" max="4101" width="18.109375" style="145" customWidth="1"/>
    <col min="4102" max="4352" width="9.109375" style="145"/>
    <col min="4353" max="4353" width="5.44140625" style="145" customWidth="1"/>
    <col min="4354" max="4354" width="55.5546875" style="145" customWidth="1"/>
    <col min="4355" max="4355" width="3.44140625" style="145" customWidth="1"/>
    <col min="4356" max="4356" width="7.88671875" style="145" customWidth="1"/>
    <col min="4357" max="4357" width="18.109375" style="145" customWidth="1"/>
    <col min="4358" max="4608" width="9.109375" style="145"/>
    <col min="4609" max="4609" width="5.44140625" style="145" customWidth="1"/>
    <col min="4610" max="4610" width="55.5546875" style="145" customWidth="1"/>
    <col min="4611" max="4611" width="3.44140625" style="145" customWidth="1"/>
    <col min="4612" max="4612" width="7.88671875" style="145" customWidth="1"/>
    <col min="4613" max="4613" width="18.109375" style="145" customWidth="1"/>
    <col min="4614" max="4864" width="9.109375" style="145"/>
    <col min="4865" max="4865" width="5.44140625" style="145" customWidth="1"/>
    <col min="4866" max="4866" width="55.5546875" style="145" customWidth="1"/>
    <col min="4867" max="4867" width="3.44140625" style="145" customWidth="1"/>
    <col min="4868" max="4868" width="7.88671875" style="145" customWidth="1"/>
    <col min="4869" max="4869" width="18.109375" style="145" customWidth="1"/>
    <col min="4870" max="5120" width="9.109375" style="145"/>
    <col min="5121" max="5121" width="5.44140625" style="145" customWidth="1"/>
    <col min="5122" max="5122" width="55.5546875" style="145" customWidth="1"/>
    <col min="5123" max="5123" width="3.44140625" style="145" customWidth="1"/>
    <col min="5124" max="5124" width="7.88671875" style="145" customWidth="1"/>
    <col min="5125" max="5125" width="18.109375" style="145" customWidth="1"/>
    <col min="5126" max="5376" width="9.109375" style="145"/>
    <col min="5377" max="5377" width="5.44140625" style="145" customWidth="1"/>
    <col min="5378" max="5378" width="55.5546875" style="145" customWidth="1"/>
    <col min="5379" max="5379" width="3.44140625" style="145" customWidth="1"/>
    <col min="5380" max="5380" width="7.88671875" style="145" customWidth="1"/>
    <col min="5381" max="5381" width="18.109375" style="145" customWidth="1"/>
    <col min="5382" max="5632" width="9.109375" style="145"/>
    <col min="5633" max="5633" width="5.44140625" style="145" customWidth="1"/>
    <col min="5634" max="5634" width="55.5546875" style="145" customWidth="1"/>
    <col min="5635" max="5635" width="3.44140625" style="145" customWidth="1"/>
    <col min="5636" max="5636" width="7.88671875" style="145" customWidth="1"/>
    <col min="5637" max="5637" width="18.109375" style="145" customWidth="1"/>
    <col min="5638" max="5888" width="9.109375" style="145"/>
    <col min="5889" max="5889" width="5.44140625" style="145" customWidth="1"/>
    <col min="5890" max="5890" width="55.5546875" style="145" customWidth="1"/>
    <col min="5891" max="5891" width="3.44140625" style="145" customWidth="1"/>
    <col min="5892" max="5892" width="7.88671875" style="145" customWidth="1"/>
    <col min="5893" max="5893" width="18.109375" style="145" customWidth="1"/>
    <col min="5894" max="6144" width="9.109375" style="145"/>
    <col min="6145" max="6145" width="5.44140625" style="145" customWidth="1"/>
    <col min="6146" max="6146" width="55.5546875" style="145" customWidth="1"/>
    <col min="6147" max="6147" width="3.44140625" style="145" customWidth="1"/>
    <col min="6148" max="6148" width="7.88671875" style="145" customWidth="1"/>
    <col min="6149" max="6149" width="18.109375" style="145" customWidth="1"/>
    <col min="6150" max="6400" width="9.109375" style="145"/>
    <col min="6401" max="6401" width="5.44140625" style="145" customWidth="1"/>
    <col min="6402" max="6402" width="55.5546875" style="145" customWidth="1"/>
    <col min="6403" max="6403" width="3.44140625" style="145" customWidth="1"/>
    <col min="6404" max="6404" width="7.88671875" style="145" customWidth="1"/>
    <col min="6405" max="6405" width="18.109375" style="145" customWidth="1"/>
    <col min="6406" max="6656" width="9.109375" style="145"/>
    <col min="6657" max="6657" width="5.44140625" style="145" customWidth="1"/>
    <col min="6658" max="6658" width="55.5546875" style="145" customWidth="1"/>
    <col min="6659" max="6659" width="3.44140625" style="145" customWidth="1"/>
    <col min="6660" max="6660" width="7.88671875" style="145" customWidth="1"/>
    <col min="6661" max="6661" width="18.109375" style="145" customWidth="1"/>
    <col min="6662" max="6912" width="9.109375" style="145"/>
    <col min="6913" max="6913" width="5.44140625" style="145" customWidth="1"/>
    <col min="6914" max="6914" width="55.5546875" style="145" customWidth="1"/>
    <col min="6915" max="6915" width="3.44140625" style="145" customWidth="1"/>
    <col min="6916" max="6916" width="7.88671875" style="145" customWidth="1"/>
    <col min="6917" max="6917" width="18.109375" style="145" customWidth="1"/>
    <col min="6918" max="7168" width="9.109375" style="145"/>
    <col min="7169" max="7169" width="5.44140625" style="145" customWidth="1"/>
    <col min="7170" max="7170" width="55.5546875" style="145" customWidth="1"/>
    <col min="7171" max="7171" width="3.44140625" style="145" customWidth="1"/>
    <col min="7172" max="7172" width="7.88671875" style="145" customWidth="1"/>
    <col min="7173" max="7173" width="18.109375" style="145" customWidth="1"/>
    <col min="7174" max="7424" width="9.109375" style="145"/>
    <col min="7425" max="7425" width="5.44140625" style="145" customWidth="1"/>
    <col min="7426" max="7426" width="55.5546875" style="145" customWidth="1"/>
    <col min="7427" max="7427" width="3.44140625" style="145" customWidth="1"/>
    <col min="7428" max="7428" width="7.88671875" style="145" customWidth="1"/>
    <col min="7429" max="7429" width="18.109375" style="145" customWidth="1"/>
    <col min="7430" max="7680" width="9.109375" style="145"/>
    <col min="7681" max="7681" width="5.44140625" style="145" customWidth="1"/>
    <col min="7682" max="7682" width="55.5546875" style="145" customWidth="1"/>
    <col min="7683" max="7683" width="3.44140625" style="145" customWidth="1"/>
    <col min="7684" max="7684" width="7.88671875" style="145" customWidth="1"/>
    <col min="7685" max="7685" width="18.109375" style="145" customWidth="1"/>
    <col min="7686" max="7936" width="9.109375" style="145"/>
    <col min="7937" max="7937" width="5.44140625" style="145" customWidth="1"/>
    <col min="7938" max="7938" width="55.5546875" style="145" customWidth="1"/>
    <col min="7939" max="7939" width="3.44140625" style="145" customWidth="1"/>
    <col min="7940" max="7940" width="7.88671875" style="145" customWidth="1"/>
    <col min="7941" max="7941" width="18.109375" style="145" customWidth="1"/>
    <col min="7942" max="8192" width="9.109375" style="145"/>
    <col min="8193" max="8193" width="5.44140625" style="145" customWidth="1"/>
    <col min="8194" max="8194" width="55.5546875" style="145" customWidth="1"/>
    <col min="8195" max="8195" width="3.44140625" style="145" customWidth="1"/>
    <col min="8196" max="8196" width="7.88671875" style="145" customWidth="1"/>
    <col min="8197" max="8197" width="18.109375" style="145" customWidth="1"/>
    <col min="8198" max="8448" width="9.109375" style="145"/>
    <col min="8449" max="8449" width="5.44140625" style="145" customWidth="1"/>
    <col min="8450" max="8450" width="55.5546875" style="145" customWidth="1"/>
    <col min="8451" max="8451" width="3.44140625" style="145" customWidth="1"/>
    <col min="8452" max="8452" width="7.88671875" style="145" customWidth="1"/>
    <col min="8453" max="8453" width="18.109375" style="145" customWidth="1"/>
    <col min="8454" max="8704" width="9.109375" style="145"/>
    <col min="8705" max="8705" width="5.44140625" style="145" customWidth="1"/>
    <col min="8706" max="8706" width="55.5546875" style="145" customWidth="1"/>
    <col min="8707" max="8707" width="3.44140625" style="145" customWidth="1"/>
    <col min="8708" max="8708" width="7.88671875" style="145" customWidth="1"/>
    <col min="8709" max="8709" width="18.109375" style="145" customWidth="1"/>
    <col min="8710" max="8960" width="9.109375" style="145"/>
    <col min="8961" max="8961" width="5.44140625" style="145" customWidth="1"/>
    <col min="8962" max="8962" width="55.5546875" style="145" customWidth="1"/>
    <col min="8963" max="8963" width="3.44140625" style="145" customWidth="1"/>
    <col min="8964" max="8964" width="7.88671875" style="145" customWidth="1"/>
    <col min="8965" max="8965" width="18.109375" style="145" customWidth="1"/>
    <col min="8966" max="9216" width="9.109375" style="145"/>
    <col min="9217" max="9217" width="5.44140625" style="145" customWidth="1"/>
    <col min="9218" max="9218" width="55.5546875" style="145" customWidth="1"/>
    <col min="9219" max="9219" width="3.44140625" style="145" customWidth="1"/>
    <col min="9220" max="9220" width="7.88671875" style="145" customWidth="1"/>
    <col min="9221" max="9221" width="18.109375" style="145" customWidth="1"/>
    <col min="9222" max="9472" width="9.109375" style="145"/>
    <col min="9473" max="9473" width="5.44140625" style="145" customWidth="1"/>
    <col min="9474" max="9474" width="55.5546875" style="145" customWidth="1"/>
    <col min="9475" max="9475" width="3.44140625" style="145" customWidth="1"/>
    <col min="9476" max="9476" width="7.88671875" style="145" customWidth="1"/>
    <col min="9477" max="9477" width="18.109375" style="145" customWidth="1"/>
    <col min="9478" max="9728" width="9.109375" style="145"/>
    <col min="9729" max="9729" width="5.44140625" style="145" customWidth="1"/>
    <col min="9730" max="9730" width="55.5546875" style="145" customWidth="1"/>
    <col min="9731" max="9731" width="3.44140625" style="145" customWidth="1"/>
    <col min="9732" max="9732" width="7.88671875" style="145" customWidth="1"/>
    <col min="9733" max="9733" width="18.109375" style="145" customWidth="1"/>
    <col min="9734" max="9984" width="9.109375" style="145"/>
    <col min="9985" max="9985" width="5.44140625" style="145" customWidth="1"/>
    <col min="9986" max="9986" width="55.5546875" style="145" customWidth="1"/>
    <col min="9987" max="9987" width="3.44140625" style="145" customWidth="1"/>
    <col min="9988" max="9988" width="7.88671875" style="145" customWidth="1"/>
    <col min="9989" max="9989" width="18.109375" style="145" customWidth="1"/>
    <col min="9990" max="10240" width="9.109375" style="145"/>
    <col min="10241" max="10241" width="5.44140625" style="145" customWidth="1"/>
    <col min="10242" max="10242" width="55.5546875" style="145" customWidth="1"/>
    <col min="10243" max="10243" width="3.44140625" style="145" customWidth="1"/>
    <col min="10244" max="10244" width="7.88671875" style="145" customWidth="1"/>
    <col min="10245" max="10245" width="18.109375" style="145" customWidth="1"/>
    <col min="10246" max="10496" width="9.109375" style="145"/>
    <col min="10497" max="10497" width="5.44140625" style="145" customWidth="1"/>
    <col min="10498" max="10498" width="55.5546875" style="145" customWidth="1"/>
    <col min="10499" max="10499" width="3.44140625" style="145" customWidth="1"/>
    <col min="10500" max="10500" width="7.88671875" style="145" customWidth="1"/>
    <col min="10501" max="10501" width="18.109375" style="145" customWidth="1"/>
    <col min="10502" max="10752" width="9.109375" style="145"/>
    <col min="10753" max="10753" width="5.44140625" style="145" customWidth="1"/>
    <col min="10754" max="10754" width="55.5546875" style="145" customWidth="1"/>
    <col min="10755" max="10755" width="3.44140625" style="145" customWidth="1"/>
    <col min="10756" max="10756" width="7.88671875" style="145" customWidth="1"/>
    <col min="10757" max="10757" width="18.109375" style="145" customWidth="1"/>
    <col min="10758" max="11008" width="9.109375" style="145"/>
    <col min="11009" max="11009" width="5.44140625" style="145" customWidth="1"/>
    <col min="11010" max="11010" width="55.5546875" style="145" customWidth="1"/>
    <col min="11011" max="11011" width="3.44140625" style="145" customWidth="1"/>
    <col min="11012" max="11012" width="7.88671875" style="145" customWidth="1"/>
    <col min="11013" max="11013" width="18.109375" style="145" customWidth="1"/>
    <col min="11014" max="11264" width="9.109375" style="145"/>
    <col min="11265" max="11265" width="5.44140625" style="145" customWidth="1"/>
    <col min="11266" max="11266" width="55.5546875" style="145" customWidth="1"/>
    <col min="11267" max="11267" width="3.44140625" style="145" customWidth="1"/>
    <col min="11268" max="11268" width="7.88671875" style="145" customWidth="1"/>
    <col min="11269" max="11269" width="18.109375" style="145" customWidth="1"/>
    <col min="11270" max="11520" width="9.109375" style="145"/>
    <col min="11521" max="11521" width="5.44140625" style="145" customWidth="1"/>
    <col min="11522" max="11522" width="55.5546875" style="145" customWidth="1"/>
    <col min="11523" max="11523" width="3.44140625" style="145" customWidth="1"/>
    <col min="11524" max="11524" width="7.88671875" style="145" customWidth="1"/>
    <col min="11525" max="11525" width="18.109375" style="145" customWidth="1"/>
    <col min="11526" max="11776" width="9.109375" style="145"/>
    <col min="11777" max="11777" width="5.44140625" style="145" customWidth="1"/>
    <col min="11778" max="11778" width="55.5546875" style="145" customWidth="1"/>
    <col min="11779" max="11779" width="3.44140625" style="145" customWidth="1"/>
    <col min="11780" max="11780" width="7.88671875" style="145" customWidth="1"/>
    <col min="11781" max="11781" width="18.109375" style="145" customWidth="1"/>
    <col min="11782" max="12032" width="9.109375" style="145"/>
    <col min="12033" max="12033" width="5.44140625" style="145" customWidth="1"/>
    <col min="12034" max="12034" width="55.5546875" style="145" customWidth="1"/>
    <col min="12035" max="12035" width="3.44140625" style="145" customWidth="1"/>
    <col min="12036" max="12036" width="7.88671875" style="145" customWidth="1"/>
    <col min="12037" max="12037" width="18.109375" style="145" customWidth="1"/>
    <col min="12038" max="12288" width="9.109375" style="145"/>
    <col min="12289" max="12289" width="5.44140625" style="145" customWidth="1"/>
    <col min="12290" max="12290" width="55.5546875" style="145" customWidth="1"/>
    <col min="12291" max="12291" width="3.44140625" style="145" customWidth="1"/>
    <col min="12292" max="12292" width="7.88671875" style="145" customWidth="1"/>
    <col min="12293" max="12293" width="18.109375" style="145" customWidth="1"/>
    <col min="12294" max="12544" width="9.109375" style="145"/>
    <col min="12545" max="12545" width="5.44140625" style="145" customWidth="1"/>
    <col min="12546" max="12546" width="55.5546875" style="145" customWidth="1"/>
    <col min="12547" max="12547" width="3.44140625" style="145" customWidth="1"/>
    <col min="12548" max="12548" width="7.88671875" style="145" customWidth="1"/>
    <col min="12549" max="12549" width="18.109375" style="145" customWidth="1"/>
    <col min="12550" max="12800" width="9.109375" style="145"/>
    <col min="12801" max="12801" width="5.44140625" style="145" customWidth="1"/>
    <col min="12802" max="12802" width="55.5546875" style="145" customWidth="1"/>
    <col min="12803" max="12803" width="3.44140625" style="145" customWidth="1"/>
    <col min="12804" max="12804" width="7.88671875" style="145" customWidth="1"/>
    <col min="12805" max="12805" width="18.109375" style="145" customWidth="1"/>
    <col min="12806" max="13056" width="9.109375" style="145"/>
    <col min="13057" max="13057" width="5.44140625" style="145" customWidth="1"/>
    <col min="13058" max="13058" width="55.5546875" style="145" customWidth="1"/>
    <col min="13059" max="13059" width="3.44140625" style="145" customWidth="1"/>
    <col min="13060" max="13060" width="7.88671875" style="145" customWidth="1"/>
    <col min="13061" max="13061" width="18.109375" style="145" customWidth="1"/>
    <col min="13062" max="13312" width="9.109375" style="145"/>
    <col min="13313" max="13313" width="5.44140625" style="145" customWidth="1"/>
    <col min="13314" max="13314" width="55.5546875" style="145" customWidth="1"/>
    <col min="13315" max="13315" width="3.44140625" style="145" customWidth="1"/>
    <col min="13316" max="13316" width="7.88671875" style="145" customWidth="1"/>
    <col min="13317" max="13317" width="18.109375" style="145" customWidth="1"/>
    <col min="13318" max="13568" width="9.109375" style="145"/>
    <col min="13569" max="13569" width="5.44140625" style="145" customWidth="1"/>
    <col min="13570" max="13570" width="55.5546875" style="145" customWidth="1"/>
    <col min="13571" max="13571" width="3.44140625" style="145" customWidth="1"/>
    <col min="13572" max="13572" width="7.88671875" style="145" customWidth="1"/>
    <col min="13573" max="13573" width="18.109375" style="145" customWidth="1"/>
    <col min="13574" max="13824" width="9.109375" style="145"/>
    <col min="13825" max="13825" width="5.44140625" style="145" customWidth="1"/>
    <col min="13826" max="13826" width="55.5546875" style="145" customWidth="1"/>
    <col min="13827" max="13827" width="3.44140625" style="145" customWidth="1"/>
    <col min="13828" max="13828" width="7.88671875" style="145" customWidth="1"/>
    <col min="13829" max="13829" width="18.109375" style="145" customWidth="1"/>
    <col min="13830" max="14080" width="9.109375" style="145"/>
    <col min="14081" max="14081" width="5.44140625" style="145" customWidth="1"/>
    <col min="14082" max="14082" width="55.5546875" style="145" customWidth="1"/>
    <col min="14083" max="14083" width="3.44140625" style="145" customWidth="1"/>
    <col min="14084" max="14084" width="7.88671875" style="145" customWidth="1"/>
    <col min="14085" max="14085" width="18.109375" style="145" customWidth="1"/>
    <col min="14086" max="14336" width="9.109375" style="145"/>
    <col min="14337" max="14337" width="5.44140625" style="145" customWidth="1"/>
    <col min="14338" max="14338" width="55.5546875" style="145" customWidth="1"/>
    <col min="14339" max="14339" width="3.44140625" style="145" customWidth="1"/>
    <col min="14340" max="14340" width="7.88671875" style="145" customWidth="1"/>
    <col min="14341" max="14341" width="18.109375" style="145" customWidth="1"/>
    <col min="14342" max="14592" width="9.109375" style="145"/>
    <col min="14593" max="14593" width="5.44140625" style="145" customWidth="1"/>
    <col min="14594" max="14594" width="55.5546875" style="145" customWidth="1"/>
    <col min="14595" max="14595" width="3.44140625" style="145" customWidth="1"/>
    <col min="14596" max="14596" width="7.88671875" style="145" customWidth="1"/>
    <col min="14597" max="14597" width="18.109375" style="145" customWidth="1"/>
    <col min="14598" max="14848" width="9.109375" style="145"/>
    <col min="14849" max="14849" width="5.44140625" style="145" customWidth="1"/>
    <col min="14850" max="14850" width="55.5546875" style="145" customWidth="1"/>
    <col min="14851" max="14851" width="3.44140625" style="145" customWidth="1"/>
    <col min="14852" max="14852" width="7.88671875" style="145" customWidth="1"/>
    <col min="14853" max="14853" width="18.109375" style="145" customWidth="1"/>
    <col min="14854" max="15104" width="9.109375" style="145"/>
    <col min="15105" max="15105" width="5.44140625" style="145" customWidth="1"/>
    <col min="15106" max="15106" width="55.5546875" style="145" customWidth="1"/>
    <col min="15107" max="15107" width="3.44140625" style="145" customWidth="1"/>
    <col min="15108" max="15108" width="7.88671875" style="145" customWidth="1"/>
    <col min="15109" max="15109" width="18.109375" style="145" customWidth="1"/>
    <col min="15110" max="15360" width="9.109375" style="145"/>
    <col min="15361" max="15361" width="5.44140625" style="145" customWidth="1"/>
    <col min="15362" max="15362" width="55.5546875" style="145" customWidth="1"/>
    <col min="15363" max="15363" width="3.44140625" style="145" customWidth="1"/>
    <col min="15364" max="15364" width="7.88671875" style="145" customWidth="1"/>
    <col min="15365" max="15365" width="18.109375" style="145" customWidth="1"/>
    <col min="15366" max="15616" width="9.109375" style="145"/>
    <col min="15617" max="15617" width="5.44140625" style="145" customWidth="1"/>
    <col min="15618" max="15618" width="55.5546875" style="145" customWidth="1"/>
    <col min="15619" max="15619" width="3.44140625" style="145" customWidth="1"/>
    <col min="15620" max="15620" width="7.88671875" style="145" customWidth="1"/>
    <col min="15621" max="15621" width="18.109375" style="145" customWidth="1"/>
    <col min="15622" max="15872" width="9.109375" style="145"/>
    <col min="15873" max="15873" width="5.44140625" style="145" customWidth="1"/>
    <col min="15874" max="15874" width="55.5546875" style="145" customWidth="1"/>
    <col min="15875" max="15875" width="3.44140625" style="145" customWidth="1"/>
    <col min="15876" max="15876" width="7.88671875" style="145" customWidth="1"/>
    <col min="15877" max="15877" width="18.109375" style="145" customWidth="1"/>
    <col min="15878" max="16128" width="9.109375" style="145"/>
    <col min="16129" max="16129" width="5.44140625" style="145" customWidth="1"/>
    <col min="16130" max="16130" width="55.5546875" style="145" customWidth="1"/>
    <col min="16131" max="16131" width="3.44140625" style="145" customWidth="1"/>
    <col min="16132" max="16132" width="7.88671875" style="145" customWidth="1"/>
    <col min="16133" max="16133" width="18.109375" style="145" customWidth="1"/>
    <col min="16134" max="16384" width="9.109375" style="145"/>
  </cols>
  <sheetData>
    <row r="3" spans="1:5">
      <c r="A3" s="160"/>
      <c r="B3" s="148"/>
      <c r="C3" s="148"/>
      <c r="D3" s="148"/>
      <c r="E3" s="164" t="s">
        <v>317</v>
      </c>
    </row>
    <row r="4" spans="1:5" ht="13.8" thickBot="1">
      <c r="A4" s="160"/>
      <c r="B4" s="160"/>
      <c r="C4" s="160"/>
      <c r="D4" s="160"/>
      <c r="E4" s="164" t="s">
        <v>318</v>
      </c>
    </row>
    <row r="5" spans="1:5" ht="13.8" thickBot="1">
      <c r="A5" s="160"/>
      <c r="B5" s="160"/>
      <c r="C5" s="160"/>
      <c r="D5" s="160"/>
      <c r="E5" s="163">
        <v>22.030000000000005</v>
      </c>
    </row>
    <row r="6" spans="1:5">
      <c r="B6" s="619" t="s">
        <v>47</v>
      </c>
      <c r="C6" s="619"/>
      <c r="D6" s="619"/>
      <c r="E6" s="619"/>
    </row>
    <row r="7" spans="1:5">
      <c r="A7" s="162"/>
      <c r="B7" s="620" t="s">
        <v>208</v>
      </c>
      <c r="C7" s="620"/>
      <c r="D7" s="620"/>
      <c r="E7" s="620"/>
    </row>
    <row r="8" spans="1:5">
      <c r="A8" s="161"/>
      <c r="B8" s="621" t="s">
        <v>315</v>
      </c>
      <c r="C8" s="621"/>
      <c r="D8" s="621"/>
      <c r="E8" s="621"/>
    </row>
    <row r="9" spans="1:5">
      <c r="A9" s="161"/>
      <c r="B9" s="621" t="s">
        <v>316</v>
      </c>
      <c r="C9" s="621"/>
      <c r="D9" s="621"/>
      <c r="E9" s="621"/>
    </row>
    <row r="10" spans="1:5">
      <c r="A10" s="160"/>
      <c r="B10" s="160"/>
      <c r="C10" s="160"/>
      <c r="D10" s="160"/>
      <c r="E10" s="160"/>
    </row>
    <row r="11" spans="1:5">
      <c r="A11" s="430" t="s">
        <v>42</v>
      </c>
      <c r="B11" s="160"/>
      <c r="C11" s="160"/>
      <c r="D11" s="160"/>
      <c r="E11" s="160"/>
    </row>
    <row r="12" spans="1:5">
      <c r="A12" s="159" t="s">
        <v>43</v>
      </c>
      <c r="B12" s="158" t="s">
        <v>44</v>
      </c>
      <c r="C12" s="157"/>
      <c r="D12" s="157"/>
      <c r="E12" s="156" t="s">
        <v>45</v>
      </c>
    </row>
    <row r="13" spans="1:5">
      <c r="A13" s="148"/>
      <c r="B13" s="148"/>
      <c r="C13" s="148"/>
      <c r="D13" s="148"/>
      <c r="E13" s="147"/>
    </row>
    <row r="14" spans="1:5">
      <c r="A14" s="147">
        <v>1</v>
      </c>
      <c r="B14" s="150" t="s">
        <v>48</v>
      </c>
      <c r="C14" s="148"/>
      <c r="D14" s="148"/>
      <c r="E14" s="151">
        <v>4.444E-3</v>
      </c>
    </row>
    <row r="15" spans="1:5">
      <c r="A15" s="147">
        <v>2</v>
      </c>
      <c r="B15" s="150" t="s">
        <v>49</v>
      </c>
      <c r="C15" s="148"/>
      <c r="D15" s="148"/>
      <c r="E15" s="151">
        <v>2E-3</v>
      </c>
    </row>
    <row r="16" spans="1:5">
      <c r="A16" s="147">
        <v>3</v>
      </c>
      <c r="B16" s="150" t="str">
        <f>"STATE UTILITY TAX - NET OF BAD DEBTS ( "&amp;D16*100&amp;"% - ( LINE 1 * "&amp;D16*100&amp;"%) )"</f>
        <v>STATE UTILITY TAX - NET OF BAD DEBTS ( 3.873% - ( LINE 1 * 3.873%) )</v>
      </c>
      <c r="C16" s="148"/>
      <c r="D16" s="155">
        <v>3.8730000000000001E-2</v>
      </c>
      <c r="E16" s="154">
        <f>ROUND(D16-(D16*E14),6)</f>
        <v>3.8558000000000002E-2</v>
      </c>
    </row>
    <row r="17" spans="1:5">
      <c r="A17" s="147">
        <v>4</v>
      </c>
      <c r="B17" s="150"/>
      <c r="C17" s="148"/>
      <c r="D17" s="148"/>
      <c r="E17" s="153"/>
    </row>
    <row r="18" spans="1:5">
      <c r="A18" s="147">
        <v>5</v>
      </c>
      <c r="B18" s="150" t="s">
        <v>50</v>
      </c>
      <c r="C18" s="148"/>
      <c r="D18" s="148"/>
      <c r="E18" s="151">
        <f>ROUND(SUM(E14:E16),6)</f>
        <v>4.5002E-2</v>
      </c>
    </row>
    <row r="19" spans="1:5">
      <c r="A19" s="147">
        <v>6</v>
      </c>
      <c r="B19" s="148"/>
      <c r="C19" s="148"/>
      <c r="D19" s="148"/>
      <c r="E19" s="151"/>
    </row>
    <row r="20" spans="1:5">
      <c r="A20" s="147">
        <v>7</v>
      </c>
      <c r="B20" s="148" t="s">
        <v>51</v>
      </c>
      <c r="C20" s="148"/>
      <c r="D20" s="148"/>
      <c r="E20" s="151">
        <f>ROUND(1-E18,6)</f>
        <v>0.95499800000000001</v>
      </c>
    </row>
    <row r="21" spans="1:5">
      <c r="A21" s="147">
        <v>8</v>
      </c>
      <c r="B21" s="150" t="s">
        <v>52</v>
      </c>
      <c r="C21" s="148"/>
      <c r="D21" s="152">
        <v>0.35</v>
      </c>
      <c r="E21" s="151">
        <f>ROUND((E20)*D21,6)</f>
        <v>0.33424900000000002</v>
      </c>
    </row>
    <row r="22" spans="1:5">
      <c r="A22" s="147">
        <v>9</v>
      </c>
      <c r="B22" s="150" t="s">
        <v>204</v>
      </c>
      <c r="C22" s="148"/>
      <c r="D22" s="148"/>
      <c r="E22" s="542">
        <f>ROUND(1-E21-E18,6)</f>
        <v>0.620749</v>
      </c>
    </row>
    <row r="23" spans="1:5">
      <c r="A23" s="148"/>
      <c r="B23" s="148"/>
      <c r="C23" s="148"/>
      <c r="D23" s="148"/>
      <c r="E23" s="147"/>
    </row>
    <row r="26" spans="1:5">
      <c r="E26" s="146"/>
    </row>
    <row r="52" spans="2:2">
      <c r="B52" s="145" t="s">
        <v>319</v>
      </c>
    </row>
  </sheetData>
  <mergeCells count="4">
    <mergeCell ref="B6:E6"/>
    <mergeCell ref="B7:E7"/>
    <mergeCell ref="B8:E8"/>
    <mergeCell ref="B9:E9"/>
  </mergeCells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5"/>
  <sheetViews>
    <sheetView workbookViewId="0"/>
  </sheetViews>
  <sheetFormatPr defaultColWidth="9.109375" defaultRowHeight="13.2"/>
  <cols>
    <col min="1" max="1" width="5.44140625" style="145" customWidth="1"/>
    <col min="2" max="2" width="57.44140625" style="145" customWidth="1"/>
    <col min="3" max="3" width="3.44140625" style="145" customWidth="1"/>
    <col min="4" max="4" width="7.88671875" style="145" customWidth="1"/>
    <col min="5" max="5" width="18.109375" style="145" customWidth="1"/>
    <col min="6" max="256" width="9.109375" style="145"/>
    <col min="257" max="257" width="5.44140625" style="145" customWidth="1"/>
    <col min="258" max="258" width="57.44140625" style="145" customWidth="1"/>
    <col min="259" max="259" width="3.44140625" style="145" customWidth="1"/>
    <col min="260" max="260" width="7.88671875" style="145" customWidth="1"/>
    <col min="261" max="261" width="18.109375" style="145" customWidth="1"/>
    <col min="262" max="512" width="9.109375" style="145"/>
    <col min="513" max="513" width="5.44140625" style="145" customWidth="1"/>
    <col min="514" max="514" width="57.44140625" style="145" customWidth="1"/>
    <col min="515" max="515" width="3.44140625" style="145" customWidth="1"/>
    <col min="516" max="516" width="7.88671875" style="145" customWidth="1"/>
    <col min="517" max="517" width="18.109375" style="145" customWidth="1"/>
    <col min="518" max="768" width="9.109375" style="145"/>
    <col min="769" max="769" width="5.44140625" style="145" customWidth="1"/>
    <col min="770" max="770" width="57.44140625" style="145" customWidth="1"/>
    <col min="771" max="771" width="3.44140625" style="145" customWidth="1"/>
    <col min="772" max="772" width="7.88671875" style="145" customWidth="1"/>
    <col min="773" max="773" width="18.109375" style="145" customWidth="1"/>
    <col min="774" max="1024" width="9.109375" style="145"/>
    <col min="1025" max="1025" width="5.44140625" style="145" customWidth="1"/>
    <col min="1026" max="1026" width="57.44140625" style="145" customWidth="1"/>
    <col min="1027" max="1027" width="3.44140625" style="145" customWidth="1"/>
    <col min="1028" max="1028" width="7.88671875" style="145" customWidth="1"/>
    <col min="1029" max="1029" width="18.109375" style="145" customWidth="1"/>
    <col min="1030" max="1280" width="9.109375" style="145"/>
    <col min="1281" max="1281" width="5.44140625" style="145" customWidth="1"/>
    <col min="1282" max="1282" width="57.44140625" style="145" customWidth="1"/>
    <col min="1283" max="1283" width="3.44140625" style="145" customWidth="1"/>
    <col min="1284" max="1284" width="7.88671875" style="145" customWidth="1"/>
    <col min="1285" max="1285" width="18.109375" style="145" customWidth="1"/>
    <col min="1286" max="1536" width="9.109375" style="145"/>
    <col min="1537" max="1537" width="5.44140625" style="145" customWidth="1"/>
    <col min="1538" max="1538" width="57.44140625" style="145" customWidth="1"/>
    <col min="1539" max="1539" width="3.44140625" style="145" customWidth="1"/>
    <col min="1540" max="1540" width="7.88671875" style="145" customWidth="1"/>
    <col min="1541" max="1541" width="18.109375" style="145" customWidth="1"/>
    <col min="1542" max="1792" width="9.109375" style="145"/>
    <col min="1793" max="1793" width="5.44140625" style="145" customWidth="1"/>
    <col min="1794" max="1794" width="57.44140625" style="145" customWidth="1"/>
    <col min="1795" max="1795" width="3.44140625" style="145" customWidth="1"/>
    <col min="1796" max="1796" width="7.88671875" style="145" customWidth="1"/>
    <col min="1797" max="1797" width="18.109375" style="145" customWidth="1"/>
    <col min="1798" max="2048" width="9.109375" style="145"/>
    <col min="2049" max="2049" width="5.44140625" style="145" customWidth="1"/>
    <col min="2050" max="2050" width="57.44140625" style="145" customWidth="1"/>
    <col min="2051" max="2051" width="3.44140625" style="145" customWidth="1"/>
    <col min="2052" max="2052" width="7.88671875" style="145" customWidth="1"/>
    <col min="2053" max="2053" width="18.109375" style="145" customWidth="1"/>
    <col min="2054" max="2304" width="9.109375" style="145"/>
    <col min="2305" max="2305" width="5.44140625" style="145" customWidth="1"/>
    <col min="2306" max="2306" width="57.44140625" style="145" customWidth="1"/>
    <col min="2307" max="2307" width="3.44140625" style="145" customWidth="1"/>
    <col min="2308" max="2308" width="7.88671875" style="145" customWidth="1"/>
    <col min="2309" max="2309" width="18.109375" style="145" customWidth="1"/>
    <col min="2310" max="2560" width="9.109375" style="145"/>
    <col min="2561" max="2561" width="5.44140625" style="145" customWidth="1"/>
    <col min="2562" max="2562" width="57.44140625" style="145" customWidth="1"/>
    <col min="2563" max="2563" width="3.44140625" style="145" customWidth="1"/>
    <col min="2564" max="2564" width="7.88671875" style="145" customWidth="1"/>
    <col min="2565" max="2565" width="18.109375" style="145" customWidth="1"/>
    <col min="2566" max="2816" width="9.109375" style="145"/>
    <col min="2817" max="2817" width="5.44140625" style="145" customWidth="1"/>
    <col min="2818" max="2818" width="57.44140625" style="145" customWidth="1"/>
    <col min="2819" max="2819" width="3.44140625" style="145" customWidth="1"/>
    <col min="2820" max="2820" width="7.88671875" style="145" customWidth="1"/>
    <col min="2821" max="2821" width="18.109375" style="145" customWidth="1"/>
    <col min="2822" max="3072" width="9.109375" style="145"/>
    <col min="3073" max="3073" width="5.44140625" style="145" customWidth="1"/>
    <col min="3074" max="3074" width="57.44140625" style="145" customWidth="1"/>
    <col min="3075" max="3075" width="3.44140625" style="145" customWidth="1"/>
    <col min="3076" max="3076" width="7.88671875" style="145" customWidth="1"/>
    <col min="3077" max="3077" width="18.109375" style="145" customWidth="1"/>
    <col min="3078" max="3328" width="9.109375" style="145"/>
    <col min="3329" max="3329" width="5.44140625" style="145" customWidth="1"/>
    <col min="3330" max="3330" width="57.44140625" style="145" customWidth="1"/>
    <col min="3331" max="3331" width="3.44140625" style="145" customWidth="1"/>
    <col min="3332" max="3332" width="7.88671875" style="145" customWidth="1"/>
    <col min="3333" max="3333" width="18.109375" style="145" customWidth="1"/>
    <col min="3334" max="3584" width="9.109375" style="145"/>
    <col min="3585" max="3585" width="5.44140625" style="145" customWidth="1"/>
    <col min="3586" max="3586" width="57.44140625" style="145" customWidth="1"/>
    <col min="3587" max="3587" width="3.44140625" style="145" customWidth="1"/>
    <col min="3588" max="3588" width="7.88671875" style="145" customWidth="1"/>
    <col min="3589" max="3589" width="18.109375" style="145" customWidth="1"/>
    <col min="3590" max="3840" width="9.109375" style="145"/>
    <col min="3841" max="3841" width="5.44140625" style="145" customWidth="1"/>
    <col min="3842" max="3842" width="57.44140625" style="145" customWidth="1"/>
    <col min="3843" max="3843" width="3.44140625" style="145" customWidth="1"/>
    <col min="3844" max="3844" width="7.88671875" style="145" customWidth="1"/>
    <col min="3845" max="3845" width="18.109375" style="145" customWidth="1"/>
    <col min="3846" max="4096" width="9.109375" style="145"/>
    <col min="4097" max="4097" width="5.44140625" style="145" customWidth="1"/>
    <col min="4098" max="4098" width="57.44140625" style="145" customWidth="1"/>
    <col min="4099" max="4099" width="3.44140625" style="145" customWidth="1"/>
    <col min="4100" max="4100" width="7.88671875" style="145" customWidth="1"/>
    <col min="4101" max="4101" width="18.109375" style="145" customWidth="1"/>
    <col min="4102" max="4352" width="9.109375" style="145"/>
    <col min="4353" max="4353" width="5.44140625" style="145" customWidth="1"/>
    <col min="4354" max="4354" width="57.44140625" style="145" customWidth="1"/>
    <col min="4355" max="4355" width="3.44140625" style="145" customWidth="1"/>
    <col min="4356" max="4356" width="7.88671875" style="145" customWidth="1"/>
    <col min="4357" max="4357" width="18.109375" style="145" customWidth="1"/>
    <col min="4358" max="4608" width="9.109375" style="145"/>
    <col min="4609" max="4609" width="5.44140625" style="145" customWidth="1"/>
    <col min="4610" max="4610" width="57.44140625" style="145" customWidth="1"/>
    <col min="4611" max="4611" width="3.44140625" style="145" customWidth="1"/>
    <col min="4612" max="4612" width="7.88671875" style="145" customWidth="1"/>
    <col min="4613" max="4613" width="18.109375" style="145" customWidth="1"/>
    <col min="4614" max="4864" width="9.109375" style="145"/>
    <col min="4865" max="4865" width="5.44140625" style="145" customWidth="1"/>
    <col min="4866" max="4866" width="57.44140625" style="145" customWidth="1"/>
    <col min="4867" max="4867" width="3.44140625" style="145" customWidth="1"/>
    <col min="4868" max="4868" width="7.88671875" style="145" customWidth="1"/>
    <col min="4869" max="4869" width="18.109375" style="145" customWidth="1"/>
    <col min="4870" max="5120" width="9.109375" style="145"/>
    <col min="5121" max="5121" width="5.44140625" style="145" customWidth="1"/>
    <col min="5122" max="5122" width="57.44140625" style="145" customWidth="1"/>
    <col min="5123" max="5123" width="3.44140625" style="145" customWidth="1"/>
    <col min="5124" max="5124" width="7.88671875" style="145" customWidth="1"/>
    <col min="5125" max="5125" width="18.109375" style="145" customWidth="1"/>
    <col min="5126" max="5376" width="9.109375" style="145"/>
    <col min="5377" max="5377" width="5.44140625" style="145" customWidth="1"/>
    <col min="5378" max="5378" width="57.44140625" style="145" customWidth="1"/>
    <col min="5379" max="5379" width="3.44140625" style="145" customWidth="1"/>
    <col min="5380" max="5380" width="7.88671875" style="145" customWidth="1"/>
    <col min="5381" max="5381" width="18.109375" style="145" customWidth="1"/>
    <col min="5382" max="5632" width="9.109375" style="145"/>
    <col min="5633" max="5633" width="5.44140625" style="145" customWidth="1"/>
    <col min="5634" max="5634" width="57.44140625" style="145" customWidth="1"/>
    <col min="5635" max="5635" width="3.44140625" style="145" customWidth="1"/>
    <col min="5636" max="5636" width="7.88671875" style="145" customWidth="1"/>
    <col min="5637" max="5637" width="18.109375" style="145" customWidth="1"/>
    <col min="5638" max="5888" width="9.109375" style="145"/>
    <col min="5889" max="5889" width="5.44140625" style="145" customWidth="1"/>
    <col min="5890" max="5890" width="57.44140625" style="145" customWidth="1"/>
    <col min="5891" max="5891" width="3.44140625" style="145" customWidth="1"/>
    <col min="5892" max="5892" width="7.88671875" style="145" customWidth="1"/>
    <col min="5893" max="5893" width="18.109375" style="145" customWidth="1"/>
    <col min="5894" max="6144" width="9.109375" style="145"/>
    <col min="6145" max="6145" width="5.44140625" style="145" customWidth="1"/>
    <col min="6146" max="6146" width="57.44140625" style="145" customWidth="1"/>
    <col min="6147" max="6147" width="3.44140625" style="145" customWidth="1"/>
    <col min="6148" max="6148" width="7.88671875" style="145" customWidth="1"/>
    <col min="6149" max="6149" width="18.109375" style="145" customWidth="1"/>
    <col min="6150" max="6400" width="9.109375" style="145"/>
    <col min="6401" max="6401" width="5.44140625" style="145" customWidth="1"/>
    <col min="6402" max="6402" width="57.44140625" style="145" customWidth="1"/>
    <col min="6403" max="6403" width="3.44140625" style="145" customWidth="1"/>
    <col min="6404" max="6404" width="7.88671875" style="145" customWidth="1"/>
    <col min="6405" max="6405" width="18.109375" style="145" customWidth="1"/>
    <col min="6406" max="6656" width="9.109375" style="145"/>
    <col min="6657" max="6657" width="5.44140625" style="145" customWidth="1"/>
    <col min="6658" max="6658" width="57.44140625" style="145" customWidth="1"/>
    <col min="6659" max="6659" width="3.44140625" style="145" customWidth="1"/>
    <col min="6660" max="6660" width="7.88671875" style="145" customWidth="1"/>
    <col min="6661" max="6661" width="18.109375" style="145" customWidth="1"/>
    <col min="6662" max="6912" width="9.109375" style="145"/>
    <col min="6913" max="6913" width="5.44140625" style="145" customWidth="1"/>
    <col min="6914" max="6914" width="57.44140625" style="145" customWidth="1"/>
    <col min="6915" max="6915" width="3.44140625" style="145" customWidth="1"/>
    <col min="6916" max="6916" width="7.88671875" style="145" customWidth="1"/>
    <col min="6917" max="6917" width="18.109375" style="145" customWidth="1"/>
    <col min="6918" max="7168" width="9.109375" style="145"/>
    <col min="7169" max="7169" width="5.44140625" style="145" customWidth="1"/>
    <col min="7170" max="7170" width="57.44140625" style="145" customWidth="1"/>
    <col min="7171" max="7171" width="3.44140625" style="145" customWidth="1"/>
    <col min="7172" max="7172" width="7.88671875" style="145" customWidth="1"/>
    <col min="7173" max="7173" width="18.109375" style="145" customWidth="1"/>
    <col min="7174" max="7424" width="9.109375" style="145"/>
    <col min="7425" max="7425" width="5.44140625" style="145" customWidth="1"/>
    <col min="7426" max="7426" width="57.44140625" style="145" customWidth="1"/>
    <col min="7427" max="7427" width="3.44140625" style="145" customWidth="1"/>
    <col min="7428" max="7428" width="7.88671875" style="145" customWidth="1"/>
    <col min="7429" max="7429" width="18.109375" style="145" customWidth="1"/>
    <col min="7430" max="7680" width="9.109375" style="145"/>
    <col min="7681" max="7681" width="5.44140625" style="145" customWidth="1"/>
    <col min="7682" max="7682" width="57.44140625" style="145" customWidth="1"/>
    <col min="7683" max="7683" width="3.44140625" style="145" customWidth="1"/>
    <col min="7684" max="7684" width="7.88671875" style="145" customWidth="1"/>
    <col min="7685" max="7685" width="18.109375" style="145" customWidth="1"/>
    <col min="7686" max="7936" width="9.109375" style="145"/>
    <col min="7937" max="7937" width="5.44140625" style="145" customWidth="1"/>
    <col min="7938" max="7938" width="57.44140625" style="145" customWidth="1"/>
    <col min="7939" max="7939" width="3.44140625" style="145" customWidth="1"/>
    <col min="7940" max="7940" width="7.88671875" style="145" customWidth="1"/>
    <col min="7941" max="7941" width="18.109375" style="145" customWidth="1"/>
    <col min="7942" max="8192" width="9.109375" style="145"/>
    <col min="8193" max="8193" width="5.44140625" style="145" customWidth="1"/>
    <col min="8194" max="8194" width="57.44140625" style="145" customWidth="1"/>
    <col min="8195" max="8195" width="3.44140625" style="145" customWidth="1"/>
    <col min="8196" max="8196" width="7.88671875" style="145" customWidth="1"/>
    <col min="8197" max="8197" width="18.109375" style="145" customWidth="1"/>
    <col min="8198" max="8448" width="9.109375" style="145"/>
    <col min="8449" max="8449" width="5.44140625" style="145" customWidth="1"/>
    <col min="8450" max="8450" width="57.44140625" style="145" customWidth="1"/>
    <col min="8451" max="8451" width="3.44140625" style="145" customWidth="1"/>
    <col min="8452" max="8452" width="7.88671875" style="145" customWidth="1"/>
    <col min="8453" max="8453" width="18.109375" style="145" customWidth="1"/>
    <col min="8454" max="8704" width="9.109375" style="145"/>
    <col min="8705" max="8705" width="5.44140625" style="145" customWidth="1"/>
    <col min="8706" max="8706" width="57.44140625" style="145" customWidth="1"/>
    <col min="8707" max="8707" width="3.44140625" style="145" customWidth="1"/>
    <col min="8708" max="8708" width="7.88671875" style="145" customWidth="1"/>
    <col min="8709" max="8709" width="18.109375" style="145" customWidth="1"/>
    <col min="8710" max="8960" width="9.109375" style="145"/>
    <col min="8961" max="8961" width="5.44140625" style="145" customWidth="1"/>
    <col min="8962" max="8962" width="57.44140625" style="145" customWidth="1"/>
    <col min="8963" max="8963" width="3.44140625" style="145" customWidth="1"/>
    <col min="8964" max="8964" width="7.88671875" style="145" customWidth="1"/>
    <col min="8965" max="8965" width="18.109375" style="145" customWidth="1"/>
    <col min="8966" max="9216" width="9.109375" style="145"/>
    <col min="9217" max="9217" width="5.44140625" style="145" customWidth="1"/>
    <col min="9218" max="9218" width="57.44140625" style="145" customWidth="1"/>
    <col min="9219" max="9219" width="3.44140625" style="145" customWidth="1"/>
    <col min="9220" max="9220" width="7.88671875" style="145" customWidth="1"/>
    <col min="9221" max="9221" width="18.109375" style="145" customWidth="1"/>
    <col min="9222" max="9472" width="9.109375" style="145"/>
    <col min="9473" max="9473" width="5.44140625" style="145" customWidth="1"/>
    <col min="9474" max="9474" width="57.44140625" style="145" customWidth="1"/>
    <col min="9475" max="9475" width="3.44140625" style="145" customWidth="1"/>
    <col min="9476" max="9476" width="7.88671875" style="145" customWidth="1"/>
    <col min="9477" max="9477" width="18.109375" style="145" customWidth="1"/>
    <col min="9478" max="9728" width="9.109375" style="145"/>
    <col min="9729" max="9729" width="5.44140625" style="145" customWidth="1"/>
    <col min="9730" max="9730" width="57.44140625" style="145" customWidth="1"/>
    <col min="9731" max="9731" width="3.44140625" style="145" customWidth="1"/>
    <col min="9732" max="9732" width="7.88671875" style="145" customWidth="1"/>
    <col min="9733" max="9733" width="18.109375" style="145" customWidth="1"/>
    <col min="9734" max="9984" width="9.109375" style="145"/>
    <col min="9985" max="9985" width="5.44140625" style="145" customWidth="1"/>
    <col min="9986" max="9986" width="57.44140625" style="145" customWidth="1"/>
    <col min="9987" max="9987" width="3.44140625" style="145" customWidth="1"/>
    <col min="9988" max="9988" width="7.88671875" style="145" customWidth="1"/>
    <col min="9989" max="9989" width="18.109375" style="145" customWidth="1"/>
    <col min="9990" max="10240" width="9.109375" style="145"/>
    <col min="10241" max="10241" width="5.44140625" style="145" customWidth="1"/>
    <col min="10242" max="10242" width="57.44140625" style="145" customWidth="1"/>
    <col min="10243" max="10243" width="3.44140625" style="145" customWidth="1"/>
    <col min="10244" max="10244" width="7.88671875" style="145" customWidth="1"/>
    <col min="10245" max="10245" width="18.109375" style="145" customWidth="1"/>
    <col min="10246" max="10496" width="9.109375" style="145"/>
    <col min="10497" max="10497" width="5.44140625" style="145" customWidth="1"/>
    <col min="10498" max="10498" width="57.44140625" style="145" customWidth="1"/>
    <col min="10499" max="10499" width="3.44140625" style="145" customWidth="1"/>
    <col min="10500" max="10500" width="7.88671875" style="145" customWidth="1"/>
    <col min="10501" max="10501" width="18.109375" style="145" customWidth="1"/>
    <col min="10502" max="10752" width="9.109375" style="145"/>
    <col min="10753" max="10753" width="5.44140625" style="145" customWidth="1"/>
    <col min="10754" max="10754" width="57.44140625" style="145" customWidth="1"/>
    <col min="10755" max="10755" width="3.44140625" style="145" customWidth="1"/>
    <col min="10756" max="10756" width="7.88671875" style="145" customWidth="1"/>
    <col min="10757" max="10757" width="18.109375" style="145" customWidth="1"/>
    <col min="10758" max="11008" width="9.109375" style="145"/>
    <col min="11009" max="11009" width="5.44140625" style="145" customWidth="1"/>
    <col min="11010" max="11010" width="57.44140625" style="145" customWidth="1"/>
    <col min="11011" max="11011" width="3.44140625" style="145" customWidth="1"/>
    <col min="11012" max="11012" width="7.88671875" style="145" customWidth="1"/>
    <col min="11013" max="11013" width="18.109375" style="145" customWidth="1"/>
    <col min="11014" max="11264" width="9.109375" style="145"/>
    <col min="11265" max="11265" width="5.44140625" style="145" customWidth="1"/>
    <col min="11266" max="11266" width="57.44140625" style="145" customWidth="1"/>
    <col min="11267" max="11267" width="3.44140625" style="145" customWidth="1"/>
    <col min="11268" max="11268" width="7.88671875" style="145" customWidth="1"/>
    <col min="11269" max="11269" width="18.109375" style="145" customWidth="1"/>
    <col min="11270" max="11520" width="9.109375" style="145"/>
    <col min="11521" max="11521" width="5.44140625" style="145" customWidth="1"/>
    <col min="11522" max="11522" width="57.44140625" style="145" customWidth="1"/>
    <col min="11523" max="11523" width="3.44140625" style="145" customWidth="1"/>
    <col min="11524" max="11524" width="7.88671875" style="145" customWidth="1"/>
    <col min="11525" max="11525" width="18.109375" style="145" customWidth="1"/>
    <col min="11526" max="11776" width="9.109375" style="145"/>
    <col min="11777" max="11777" width="5.44140625" style="145" customWidth="1"/>
    <col min="11778" max="11778" width="57.44140625" style="145" customWidth="1"/>
    <col min="11779" max="11779" width="3.44140625" style="145" customWidth="1"/>
    <col min="11780" max="11780" width="7.88671875" style="145" customWidth="1"/>
    <col min="11781" max="11781" width="18.109375" style="145" customWidth="1"/>
    <col min="11782" max="12032" width="9.109375" style="145"/>
    <col min="12033" max="12033" width="5.44140625" style="145" customWidth="1"/>
    <col min="12034" max="12034" width="57.44140625" style="145" customWidth="1"/>
    <col min="12035" max="12035" width="3.44140625" style="145" customWidth="1"/>
    <col min="12036" max="12036" width="7.88671875" style="145" customWidth="1"/>
    <col min="12037" max="12037" width="18.109375" style="145" customWidth="1"/>
    <col min="12038" max="12288" width="9.109375" style="145"/>
    <col min="12289" max="12289" width="5.44140625" style="145" customWidth="1"/>
    <col min="12290" max="12290" width="57.44140625" style="145" customWidth="1"/>
    <col min="12291" max="12291" width="3.44140625" style="145" customWidth="1"/>
    <col min="12292" max="12292" width="7.88671875" style="145" customWidth="1"/>
    <col min="12293" max="12293" width="18.109375" style="145" customWidth="1"/>
    <col min="12294" max="12544" width="9.109375" style="145"/>
    <col min="12545" max="12545" width="5.44140625" style="145" customWidth="1"/>
    <col min="12546" max="12546" width="57.44140625" style="145" customWidth="1"/>
    <col min="12547" max="12547" width="3.44140625" style="145" customWidth="1"/>
    <col min="12548" max="12548" width="7.88671875" style="145" customWidth="1"/>
    <col min="12549" max="12549" width="18.109375" style="145" customWidth="1"/>
    <col min="12550" max="12800" width="9.109375" style="145"/>
    <col min="12801" max="12801" width="5.44140625" style="145" customWidth="1"/>
    <col min="12802" max="12802" width="57.44140625" style="145" customWidth="1"/>
    <col min="12803" max="12803" width="3.44140625" style="145" customWidth="1"/>
    <col min="12804" max="12804" width="7.88671875" style="145" customWidth="1"/>
    <col min="12805" max="12805" width="18.109375" style="145" customWidth="1"/>
    <col min="12806" max="13056" width="9.109375" style="145"/>
    <col min="13057" max="13057" width="5.44140625" style="145" customWidth="1"/>
    <col min="13058" max="13058" width="57.44140625" style="145" customWidth="1"/>
    <col min="13059" max="13059" width="3.44140625" style="145" customWidth="1"/>
    <col min="13060" max="13060" width="7.88671875" style="145" customWidth="1"/>
    <col min="13061" max="13061" width="18.109375" style="145" customWidth="1"/>
    <col min="13062" max="13312" width="9.109375" style="145"/>
    <col min="13313" max="13313" width="5.44140625" style="145" customWidth="1"/>
    <col min="13314" max="13314" width="57.44140625" style="145" customWidth="1"/>
    <col min="13315" max="13315" width="3.44140625" style="145" customWidth="1"/>
    <col min="13316" max="13316" width="7.88671875" style="145" customWidth="1"/>
    <col min="13317" max="13317" width="18.109375" style="145" customWidth="1"/>
    <col min="13318" max="13568" width="9.109375" style="145"/>
    <col min="13569" max="13569" width="5.44140625" style="145" customWidth="1"/>
    <col min="13570" max="13570" width="57.44140625" style="145" customWidth="1"/>
    <col min="13571" max="13571" width="3.44140625" style="145" customWidth="1"/>
    <col min="13572" max="13572" width="7.88671875" style="145" customWidth="1"/>
    <col min="13573" max="13573" width="18.109375" style="145" customWidth="1"/>
    <col min="13574" max="13824" width="9.109375" style="145"/>
    <col min="13825" max="13825" width="5.44140625" style="145" customWidth="1"/>
    <col min="13826" max="13826" width="57.44140625" style="145" customWidth="1"/>
    <col min="13827" max="13827" width="3.44140625" style="145" customWidth="1"/>
    <col min="13828" max="13828" width="7.88671875" style="145" customWidth="1"/>
    <col min="13829" max="13829" width="18.109375" style="145" customWidth="1"/>
    <col min="13830" max="14080" width="9.109375" style="145"/>
    <col min="14081" max="14081" width="5.44140625" style="145" customWidth="1"/>
    <col min="14082" max="14082" width="57.44140625" style="145" customWidth="1"/>
    <col min="14083" max="14083" width="3.44140625" style="145" customWidth="1"/>
    <col min="14084" max="14084" width="7.88671875" style="145" customWidth="1"/>
    <col min="14085" max="14085" width="18.109375" style="145" customWidth="1"/>
    <col min="14086" max="14336" width="9.109375" style="145"/>
    <col min="14337" max="14337" width="5.44140625" style="145" customWidth="1"/>
    <col min="14338" max="14338" width="57.44140625" style="145" customWidth="1"/>
    <col min="14339" max="14339" width="3.44140625" style="145" customWidth="1"/>
    <col min="14340" max="14340" width="7.88671875" style="145" customWidth="1"/>
    <col min="14341" max="14341" width="18.109375" style="145" customWidth="1"/>
    <col min="14342" max="14592" width="9.109375" style="145"/>
    <col min="14593" max="14593" width="5.44140625" style="145" customWidth="1"/>
    <col min="14594" max="14594" width="57.44140625" style="145" customWidth="1"/>
    <col min="14595" max="14595" width="3.44140625" style="145" customWidth="1"/>
    <col min="14596" max="14596" width="7.88671875" style="145" customWidth="1"/>
    <col min="14597" max="14597" width="18.109375" style="145" customWidth="1"/>
    <col min="14598" max="14848" width="9.109375" style="145"/>
    <col min="14849" max="14849" width="5.44140625" style="145" customWidth="1"/>
    <col min="14850" max="14850" width="57.44140625" style="145" customWidth="1"/>
    <col min="14851" max="14851" width="3.44140625" style="145" customWidth="1"/>
    <col min="14852" max="14852" width="7.88671875" style="145" customWidth="1"/>
    <col min="14853" max="14853" width="18.109375" style="145" customWidth="1"/>
    <col min="14854" max="15104" width="9.109375" style="145"/>
    <col min="15105" max="15105" width="5.44140625" style="145" customWidth="1"/>
    <col min="15106" max="15106" width="57.44140625" style="145" customWidth="1"/>
    <col min="15107" max="15107" width="3.44140625" style="145" customWidth="1"/>
    <col min="15108" max="15108" width="7.88671875" style="145" customWidth="1"/>
    <col min="15109" max="15109" width="18.109375" style="145" customWidth="1"/>
    <col min="15110" max="15360" width="9.109375" style="145"/>
    <col min="15361" max="15361" width="5.44140625" style="145" customWidth="1"/>
    <col min="15362" max="15362" width="57.44140625" style="145" customWidth="1"/>
    <col min="15363" max="15363" width="3.44140625" style="145" customWidth="1"/>
    <col min="15364" max="15364" width="7.88671875" style="145" customWidth="1"/>
    <col min="15365" max="15365" width="18.109375" style="145" customWidth="1"/>
    <col min="15366" max="15616" width="9.109375" style="145"/>
    <col min="15617" max="15617" width="5.44140625" style="145" customWidth="1"/>
    <col min="15618" max="15618" width="57.44140625" style="145" customWidth="1"/>
    <col min="15619" max="15619" width="3.44140625" style="145" customWidth="1"/>
    <col min="15620" max="15620" width="7.88671875" style="145" customWidth="1"/>
    <col min="15621" max="15621" width="18.109375" style="145" customWidth="1"/>
    <col min="15622" max="15872" width="9.109375" style="145"/>
    <col min="15873" max="15873" width="5.44140625" style="145" customWidth="1"/>
    <col min="15874" max="15874" width="57.44140625" style="145" customWidth="1"/>
    <col min="15875" max="15875" width="3.44140625" style="145" customWidth="1"/>
    <col min="15876" max="15876" width="7.88671875" style="145" customWidth="1"/>
    <col min="15877" max="15877" width="18.109375" style="145" customWidth="1"/>
    <col min="15878" max="16128" width="9.109375" style="145"/>
    <col min="16129" max="16129" width="5.44140625" style="145" customWidth="1"/>
    <col min="16130" max="16130" width="57.44140625" style="145" customWidth="1"/>
    <col min="16131" max="16131" width="3.44140625" style="145" customWidth="1"/>
    <col min="16132" max="16132" width="7.88671875" style="145" customWidth="1"/>
    <col min="16133" max="16133" width="18.109375" style="145" customWidth="1"/>
    <col min="16134" max="16384" width="9.109375" style="145"/>
  </cols>
  <sheetData>
    <row r="2" spans="1:5">
      <c r="A2" s="160"/>
      <c r="B2" s="148"/>
      <c r="C2" s="148"/>
      <c r="D2" s="148"/>
      <c r="E2" s="164" t="s">
        <v>312</v>
      </c>
    </row>
    <row r="3" spans="1:5" ht="13.8" thickBot="1">
      <c r="A3" s="160"/>
      <c r="B3" s="160"/>
      <c r="C3" s="160"/>
      <c r="D3" s="160"/>
      <c r="E3" s="164" t="s">
        <v>313</v>
      </c>
    </row>
    <row r="4" spans="1:5" ht="13.8" thickBot="1">
      <c r="A4" s="160"/>
      <c r="B4" s="160"/>
      <c r="C4" s="160"/>
      <c r="D4" s="160"/>
      <c r="E4" s="163" t="s">
        <v>314</v>
      </c>
    </row>
    <row r="5" spans="1:5">
      <c r="B5" s="619" t="s">
        <v>121</v>
      </c>
      <c r="C5" s="619"/>
      <c r="D5" s="619"/>
      <c r="E5" s="619"/>
    </row>
    <row r="6" spans="1:5">
      <c r="A6" s="162"/>
      <c r="B6" s="620" t="s">
        <v>205</v>
      </c>
      <c r="C6" s="620"/>
      <c r="D6" s="620"/>
      <c r="E6" s="620"/>
    </row>
    <row r="7" spans="1:5">
      <c r="A7" s="161"/>
      <c r="B7" s="621" t="s">
        <v>315</v>
      </c>
      <c r="C7" s="621"/>
      <c r="D7" s="621"/>
      <c r="E7" s="621"/>
    </row>
    <row r="8" spans="1:5">
      <c r="A8" s="161"/>
      <c r="B8" s="621" t="s">
        <v>316</v>
      </c>
      <c r="C8" s="621"/>
      <c r="D8" s="621"/>
      <c r="E8" s="621"/>
    </row>
    <row r="9" spans="1:5">
      <c r="A9" s="160"/>
      <c r="B9" s="160"/>
      <c r="C9" s="160"/>
      <c r="D9" s="160"/>
      <c r="E9" s="160"/>
    </row>
    <row r="10" spans="1:5">
      <c r="A10" s="430" t="s">
        <v>42</v>
      </c>
      <c r="B10" s="160"/>
      <c r="C10" s="160"/>
      <c r="D10" s="160"/>
      <c r="E10" s="160"/>
    </row>
    <row r="11" spans="1:5">
      <c r="A11" s="159" t="s">
        <v>43</v>
      </c>
      <c r="B11" s="158" t="s">
        <v>44</v>
      </c>
      <c r="C11" s="157"/>
      <c r="D11" s="157"/>
      <c r="E11" s="156" t="s">
        <v>45</v>
      </c>
    </row>
    <row r="12" spans="1:5">
      <c r="A12" s="148"/>
      <c r="B12" s="148"/>
      <c r="C12" s="148"/>
      <c r="D12" s="148"/>
      <c r="E12" s="147"/>
    </row>
    <row r="13" spans="1:5">
      <c r="A13" s="147">
        <v>1</v>
      </c>
      <c r="B13" s="150" t="s">
        <v>48</v>
      </c>
      <c r="C13" s="148"/>
      <c r="D13" s="148"/>
      <c r="E13" s="151">
        <v>3.4749999999999998E-3</v>
      </c>
    </row>
    <row r="14" spans="1:5">
      <c r="A14" s="147">
        <v>2</v>
      </c>
      <c r="B14" s="150" t="s">
        <v>49</v>
      </c>
      <c r="C14" s="148"/>
      <c r="D14" s="148"/>
      <c r="E14" s="151">
        <v>2E-3</v>
      </c>
    </row>
    <row r="15" spans="1:5">
      <c r="A15" s="147">
        <v>3</v>
      </c>
      <c r="B15" s="150" t="str">
        <f>"STATE UTILITY TAX - NET OF BAD DEBTS ( "&amp;D15*100&amp;"% - ( LINE 1 * "&amp;D15*100&amp;"%) )"</f>
        <v>STATE UTILITY TAX - NET OF BAD DEBTS ( 3.852% - ( LINE 1 * 3.852%) )</v>
      </c>
      <c r="C15" s="148"/>
      <c r="D15" s="155">
        <v>3.8519999999999999E-2</v>
      </c>
      <c r="E15" s="154">
        <f>ROUND(D15-(D15*E13),6)</f>
        <v>3.8386000000000003E-2</v>
      </c>
    </row>
    <row r="16" spans="1:5">
      <c r="A16" s="147">
        <v>4</v>
      </c>
      <c r="B16" s="150"/>
      <c r="C16" s="148"/>
      <c r="D16" s="148"/>
      <c r="E16" s="153"/>
    </row>
    <row r="17" spans="1:5">
      <c r="A17" s="147">
        <v>5</v>
      </c>
      <c r="B17" s="150" t="s">
        <v>50</v>
      </c>
      <c r="C17" s="148"/>
      <c r="D17" s="148"/>
      <c r="E17" s="151">
        <f>ROUND(SUM(E13:E15),6)</f>
        <v>4.3860999999999997E-2</v>
      </c>
    </row>
    <row r="18" spans="1:5">
      <c r="A18" s="147">
        <v>6</v>
      </c>
      <c r="B18" s="148"/>
      <c r="C18" s="148"/>
      <c r="D18" s="148"/>
      <c r="E18" s="151"/>
    </row>
    <row r="19" spans="1:5">
      <c r="A19" s="147">
        <v>7</v>
      </c>
      <c r="B19" s="148" t="s">
        <v>51</v>
      </c>
      <c r="C19" s="148"/>
      <c r="D19" s="148"/>
      <c r="E19" s="151">
        <f>ROUND(1-E17,6)</f>
        <v>0.95613899999999996</v>
      </c>
    </row>
    <row r="20" spans="1:5">
      <c r="A20" s="147">
        <v>8</v>
      </c>
      <c r="B20" s="150" t="s">
        <v>52</v>
      </c>
      <c r="C20" s="148"/>
      <c r="D20" s="152">
        <v>0.35</v>
      </c>
      <c r="E20" s="151">
        <f>ROUND((E19)*D20,6)</f>
        <v>0.33464899999999997</v>
      </c>
    </row>
    <row r="21" spans="1:5">
      <c r="A21" s="147">
        <v>9</v>
      </c>
      <c r="B21" s="150" t="s">
        <v>204</v>
      </c>
      <c r="C21" s="148"/>
      <c r="D21" s="148"/>
      <c r="E21" s="542">
        <f>ROUND(1-E20-E17,6)</f>
        <v>0.62148999999999999</v>
      </c>
    </row>
    <row r="22" spans="1:5">
      <c r="A22" s="148"/>
      <c r="B22" s="148"/>
      <c r="C22" s="148"/>
      <c r="D22" s="148"/>
      <c r="E22" s="147"/>
    </row>
    <row r="25" spans="1:5">
      <c r="E25" s="146"/>
    </row>
  </sheetData>
  <mergeCells count="4">
    <mergeCell ref="B5:E5"/>
    <mergeCell ref="B6:E6"/>
    <mergeCell ref="B7:E7"/>
    <mergeCell ref="B8:E8"/>
  </mergeCells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2"/>
  <sheetViews>
    <sheetView zoomScaleNormal="100" workbookViewId="0">
      <selection activeCell="I26" sqref="I26"/>
    </sheetView>
  </sheetViews>
  <sheetFormatPr defaultColWidth="9.109375" defaultRowHeight="13.2"/>
  <cols>
    <col min="1" max="1" width="5.44140625" style="554" customWidth="1"/>
    <col min="2" max="2" width="59.109375" style="554" customWidth="1"/>
    <col min="3" max="3" width="3.44140625" style="554" customWidth="1"/>
    <col min="4" max="4" width="7.88671875" style="554" customWidth="1"/>
    <col min="5" max="5" width="18.109375" style="554" customWidth="1"/>
    <col min="6" max="16384" width="9.109375" style="554"/>
  </cols>
  <sheetData>
    <row r="2" spans="1:5">
      <c r="A2" s="551"/>
      <c r="B2" s="552"/>
      <c r="C2" s="552"/>
      <c r="D2" s="552"/>
      <c r="E2" s="553" t="s">
        <v>335</v>
      </c>
    </row>
    <row r="3" spans="1:5" ht="13.8" thickBot="1">
      <c r="A3" s="551"/>
      <c r="B3" s="551"/>
      <c r="C3" s="551"/>
      <c r="D3" s="551"/>
      <c r="E3" s="553" t="s">
        <v>336</v>
      </c>
    </row>
    <row r="4" spans="1:5" ht="14.4" thickTop="1" thickBot="1">
      <c r="A4" s="551"/>
      <c r="B4" s="551"/>
      <c r="C4" s="551"/>
      <c r="D4" s="551"/>
      <c r="E4" s="555" t="s">
        <v>337</v>
      </c>
    </row>
    <row r="5" spans="1:5" ht="13.8" thickTop="1">
      <c r="A5" s="556" t="s">
        <v>47</v>
      </c>
      <c r="B5" s="557"/>
      <c r="C5" s="557"/>
      <c r="D5" s="557"/>
      <c r="E5" s="557"/>
    </row>
    <row r="6" spans="1:5">
      <c r="A6" s="557" t="s">
        <v>338</v>
      </c>
      <c r="B6" s="557"/>
      <c r="C6" s="557"/>
      <c r="D6" s="557"/>
      <c r="E6" s="557"/>
    </row>
    <row r="7" spans="1:5">
      <c r="A7" s="557"/>
      <c r="B7" s="622" t="s">
        <v>339</v>
      </c>
      <c r="C7" s="622"/>
      <c r="D7" s="622"/>
      <c r="E7" s="622"/>
    </row>
    <row r="8" spans="1:5">
      <c r="A8" s="556" t="s">
        <v>340</v>
      </c>
      <c r="B8" s="557"/>
      <c r="C8" s="557"/>
      <c r="D8" s="557"/>
      <c r="E8" s="557"/>
    </row>
    <row r="9" spans="1:5">
      <c r="A9" s="551"/>
      <c r="B9" s="551"/>
      <c r="C9" s="551"/>
      <c r="D9" s="551"/>
      <c r="E9" s="551"/>
    </row>
    <row r="10" spans="1:5">
      <c r="A10" s="558" t="s">
        <v>42</v>
      </c>
      <c r="B10" s="551"/>
      <c r="C10" s="551"/>
      <c r="D10" s="551"/>
      <c r="E10" s="551"/>
    </row>
    <row r="11" spans="1:5">
      <c r="A11" s="559" t="s">
        <v>43</v>
      </c>
      <c r="B11" s="560" t="s">
        <v>44</v>
      </c>
      <c r="C11" s="561"/>
      <c r="D11" s="561"/>
      <c r="E11" s="562" t="s">
        <v>45</v>
      </c>
    </row>
    <row r="12" spans="1:5">
      <c r="A12" s="552"/>
      <c r="B12" s="552"/>
      <c r="C12" s="552"/>
      <c r="D12" s="552"/>
      <c r="E12" s="563"/>
    </row>
    <row r="13" spans="1:5">
      <c r="A13" s="563">
        <v>1</v>
      </c>
      <c r="B13" s="564" t="s">
        <v>48</v>
      </c>
      <c r="C13" s="552"/>
      <c r="D13" s="552"/>
      <c r="E13" s="565">
        <v>3.6219999999999998E-3</v>
      </c>
    </row>
    <row r="14" spans="1:5">
      <c r="A14" s="563">
        <v>2</v>
      </c>
      <c r="B14" s="564" t="s">
        <v>49</v>
      </c>
      <c r="C14" s="552"/>
      <c r="D14" s="552"/>
      <c r="E14" s="565">
        <v>2E-3</v>
      </c>
    </row>
    <row r="15" spans="1:5">
      <c r="A15" s="563">
        <v>3</v>
      </c>
      <c r="B15" s="564" t="str">
        <f>"STATE UTILITY TAX ( "&amp;D15*100&amp;"% - ( LINE 1 * "&amp;D15*100&amp;"% )  )"</f>
        <v>STATE UTILITY TAX ( 3.873% - ( LINE 1 * 3.873% )  )</v>
      </c>
      <c r="C15" s="552"/>
      <c r="D15" s="566">
        <v>3.8730000000000001E-2</v>
      </c>
      <c r="E15" s="567">
        <f>ROUND(D15-(D15*E13),6)</f>
        <v>3.8589999999999999E-2</v>
      </c>
    </row>
    <row r="16" spans="1:5">
      <c r="A16" s="563">
        <v>4</v>
      </c>
      <c r="B16" s="564"/>
      <c r="C16" s="552"/>
      <c r="D16" s="552"/>
      <c r="E16" s="568"/>
    </row>
    <row r="17" spans="1:5">
      <c r="A17" s="563">
        <v>5</v>
      </c>
      <c r="B17" s="564" t="s">
        <v>50</v>
      </c>
      <c r="C17" s="552"/>
      <c r="D17" s="552"/>
      <c r="E17" s="565">
        <f>ROUND(SUM(E13:E15),6)</f>
        <v>4.4212000000000001E-2</v>
      </c>
    </row>
    <row r="18" spans="1:5">
      <c r="A18" s="563">
        <v>6</v>
      </c>
      <c r="B18" s="552"/>
      <c r="C18" s="552"/>
      <c r="D18" s="552"/>
      <c r="E18" s="565"/>
    </row>
    <row r="19" spans="1:5">
      <c r="A19" s="563">
        <v>7</v>
      </c>
      <c r="B19" s="552" t="s">
        <v>51</v>
      </c>
      <c r="C19" s="552"/>
      <c r="D19" s="552"/>
      <c r="E19" s="565">
        <f>ROUND(1-E17,6)</f>
        <v>0.95578799999999997</v>
      </c>
    </row>
    <row r="20" spans="1:5">
      <c r="A20" s="563">
        <v>8</v>
      </c>
      <c r="B20" s="564" t="s">
        <v>52</v>
      </c>
      <c r="C20" s="552"/>
      <c r="D20" s="569">
        <v>0.35</v>
      </c>
      <c r="E20" s="565">
        <f>ROUND((E19)*D20,6)</f>
        <v>0.33452599999999999</v>
      </c>
    </row>
    <row r="21" spans="1:5">
      <c r="A21" s="563">
        <v>9</v>
      </c>
      <c r="B21" s="564" t="str">
        <f>"CONVERSION FACTOR INCL FEDERAL INCOME TAX ( LINE "&amp;A19&amp;" + LINE "&amp;A20&amp;" ) "</f>
        <v xml:space="preserve">CONVERSION FACTOR INCL FEDERAL INCOME TAX ( LINE 7 + LINE 8 ) </v>
      </c>
      <c r="C21" s="552"/>
      <c r="D21" s="552"/>
      <c r="E21" s="570">
        <f>ROUND(1-E20-E17,6)</f>
        <v>0.62126199999999998</v>
      </c>
    </row>
    <row r="22" spans="1:5">
      <c r="A22" s="552"/>
      <c r="B22" s="552"/>
      <c r="C22" s="552"/>
      <c r="D22" s="552"/>
      <c r="E22" s="563"/>
    </row>
  </sheetData>
  <mergeCells count="1">
    <mergeCell ref="B7:E7"/>
  </mergeCells>
  <printOptions horizontalCentered="1"/>
  <pageMargins left="0.68" right="0.56000000000000005" top="1" bottom="1" header="0.5" footer="0.5"/>
  <pageSetup scale="9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4"/>
  <sheetViews>
    <sheetView zoomScaleNormal="100" workbookViewId="0">
      <selection activeCell="G16" sqref="G16"/>
    </sheetView>
  </sheetViews>
  <sheetFormatPr defaultColWidth="9.109375" defaultRowHeight="13.2"/>
  <cols>
    <col min="1" max="1" width="5.44140625" style="554" customWidth="1"/>
    <col min="2" max="2" width="59.109375" style="554" customWidth="1"/>
    <col min="3" max="3" width="3.44140625" style="554" customWidth="1"/>
    <col min="4" max="4" width="7.88671875" style="554" customWidth="1"/>
    <col min="5" max="5" width="18.109375" style="554" customWidth="1"/>
    <col min="6" max="16384" width="9.109375" style="554"/>
  </cols>
  <sheetData>
    <row r="2" spans="1:7">
      <c r="A2" s="551"/>
      <c r="B2" s="552"/>
      <c r="C2" s="552"/>
      <c r="D2" s="552"/>
      <c r="E2" s="553" t="s">
        <v>341</v>
      </c>
    </row>
    <row r="3" spans="1:7" ht="13.8" thickBot="1">
      <c r="A3" s="551"/>
      <c r="B3" s="551"/>
      <c r="C3" s="551"/>
      <c r="D3" s="551"/>
      <c r="E3" s="553" t="s">
        <v>336</v>
      </c>
    </row>
    <row r="4" spans="1:7" ht="14.4" thickTop="1" thickBot="1">
      <c r="A4" s="551"/>
      <c r="B4" s="551"/>
      <c r="C4" s="551"/>
      <c r="D4" s="551"/>
      <c r="E4" s="555" t="s">
        <v>342</v>
      </c>
    </row>
    <row r="5" spans="1:7" ht="13.8" thickTop="1">
      <c r="A5" s="556" t="s">
        <v>121</v>
      </c>
      <c r="B5" s="557"/>
      <c r="C5" s="557"/>
      <c r="D5" s="557"/>
      <c r="E5" s="557"/>
    </row>
    <row r="6" spans="1:7">
      <c r="A6" s="557" t="s">
        <v>338</v>
      </c>
      <c r="B6" s="557"/>
      <c r="C6" s="557"/>
      <c r="D6" s="557"/>
      <c r="E6" s="557"/>
    </row>
    <row r="7" spans="1:7">
      <c r="A7" s="557"/>
      <c r="B7" s="622" t="s">
        <v>339</v>
      </c>
      <c r="C7" s="622"/>
      <c r="D7" s="622"/>
      <c r="E7" s="622"/>
    </row>
    <row r="8" spans="1:7">
      <c r="A8" s="556" t="s">
        <v>340</v>
      </c>
      <c r="B8" s="557"/>
      <c r="C8" s="557"/>
      <c r="D8" s="557"/>
      <c r="E8" s="557"/>
    </row>
    <row r="9" spans="1:7">
      <c r="A9" s="551"/>
      <c r="B9" s="551"/>
      <c r="C9" s="551"/>
      <c r="D9" s="551"/>
      <c r="E9" s="551"/>
    </row>
    <row r="10" spans="1:7">
      <c r="A10" s="558" t="s">
        <v>42</v>
      </c>
      <c r="B10" s="551"/>
      <c r="C10" s="551"/>
      <c r="D10" s="551"/>
      <c r="E10" s="551"/>
    </row>
    <row r="11" spans="1:7">
      <c r="A11" s="559" t="s">
        <v>43</v>
      </c>
      <c r="B11" s="560" t="s">
        <v>44</v>
      </c>
      <c r="C11" s="561"/>
      <c r="D11" s="561"/>
      <c r="E11" s="562" t="s">
        <v>45</v>
      </c>
    </row>
    <row r="12" spans="1:7">
      <c r="A12" s="552"/>
      <c r="B12" s="552"/>
      <c r="C12" s="552"/>
      <c r="D12" s="552"/>
      <c r="E12" s="563"/>
      <c r="G12" s="571"/>
    </row>
    <row r="13" spans="1:7">
      <c r="A13" s="563">
        <v>1</v>
      </c>
      <c r="B13" s="564" t="s">
        <v>48</v>
      </c>
      <c r="C13" s="552"/>
      <c r="D13" s="552"/>
      <c r="E13" s="565">
        <v>2.833E-3</v>
      </c>
    </row>
    <row r="14" spans="1:7">
      <c r="A14" s="563">
        <v>2</v>
      </c>
      <c r="B14" s="564" t="s">
        <v>49</v>
      </c>
      <c r="C14" s="552"/>
      <c r="D14" s="552"/>
      <c r="E14" s="565">
        <v>2E-3</v>
      </c>
    </row>
    <row r="15" spans="1:7">
      <c r="A15" s="563">
        <v>3</v>
      </c>
      <c r="B15" s="564" t="str">
        <f>"STATE UTILITY TAX ( "&amp;D15*100&amp;"% - ( LINE 1 * "&amp;D15*100&amp;"% )  )"</f>
        <v>STATE UTILITY TAX ( 3.852% - ( LINE 1 * 3.852% )  )</v>
      </c>
      <c r="C15" s="552"/>
      <c r="D15" s="566">
        <v>3.8519999999999999E-2</v>
      </c>
      <c r="E15" s="567">
        <f>ROUND(D15-(D15*E13),6)</f>
        <v>3.8411000000000001E-2</v>
      </c>
    </row>
    <row r="16" spans="1:7">
      <c r="A16" s="563">
        <v>4</v>
      </c>
      <c r="B16" s="564"/>
      <c r="C16" s="552"/>
      <c r="D16" s="552"/>
      <c r="E16" s="568"/>
    </row>
    <row r="17" spans="1:5">
      <c r="A17" s="563">
        <v>5</v>
      </c>
      <c r="B17" s="564" t="s">
        <v>50</v>
      </c>
      <c r="C17" s="552"/>
      <c r="D17" s="552"/>
      <c r="E17" s="565">
        <f>ROUND(SUM(E13:E15),6)</f>
        <v>4.3243999999999998E-2</v>
      </c>
    </row>
    <row r="18" spans="1:5">
      <c r="A18" s="563">
        <v>6</v>
      </c>
      <c r="B18" s="552"/>
      <c r="C18" s="552"/>
      <c r="D18" s="552"/>
      <c r="E18" s="565"/>
    </row>
    <row r="19" spans="1:5">
      <c r="A19" s="563">
        <v>7</v>
      </c>
      <c r="B19" s="552" t="s">
        <v>51</v>
      </c>
      <c r="C19" s="552"/>
      <c r="D19" s="552"/>
      <c r="E19" s="565">
        <f>ROUND(1-E17,6)</f>
        <v>0.95675600000000005</v>
      </c>
    </row>
    <row r="20" spans="1:5">
      <c r="A20" s="563">
        <v>8</v>
      </c>
      <c r="B20" s="564" t="s">
        <v>52</v>
      </c>
      <c r="C20" s="552"/>
      <c r="D20" s="569">
        <v>0.35</v>
      </c>
      <c r="E20" s="565">
        <f>ROUND((E19)*D20,6)</f>
        <v>0.33486500000000002</v>
      </c>
    </row>
    <row r="21" spans="1:5">
      <c r="A21" s="563">
        <v>9</v>
      </c>
      <c r="B21" s="564" t="str">
        <f>"CONVERSION FACTOR INCL FEDERAL INCOME TAX ( LINE "&amp;A19&amp;" + LINE "&amp;A20&amp;" ) "</f>
        <v xml:space="preserve">CONVERSION FACTOR INCL FEDERAL INCOME TAX ( LINE 7 + LINE 8 ) </v>
      </c>
      <c r="C21" s="552"/>
      <c r="D21" s="552"/>
      <c r="E21" s="570">
        <f>ROUND(1-E20-E17,6)</f>
        <v>0.62189099999999997</v>
      </c>
    </row>
    <row r="22" spans="1:5">
      <c r="A22" s="552"/>
      <c r="B22" s="552"/>
      <c r="C22" s="552"/>
      <c r="D22" s="552"/>
      <c r="E22" s="563"/>
    </row>
    <row r="24" spans="1:5">
      <c r="E24" s="571"/>
    </row>
  </sheetData>
  <mergeCells count="1">
    <mergeCell ref="B7:E7"/>
  </mergeCells>
  <printOptions horizontalCentered="1"/>
  <pageMargins left="0.68" right="0.56000000000000005" top="1" bottom="1" header="0.5" footer="0.5"/>
  <pageSetup scale="9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D41"/>
  <sheetViews>
    <sheetView zoomScaleNormal="100" workbookViewId="0">
      <selection activeCell="C39" sqref="C39"/>
    </sheetView>
  </sheetViews>
  <sheetFormatPr defaultColWidth="8.88671875" defaultRowHeight="14.4"/>
  <cols>
    <col min="1" max="1" width="74.6640625" style="36" customWidth="1"/>
    <col min="2" max="2" width="12.33203125" style="36" customWidth="1"/>
    <col min="3" max="3" width="15.33203125" style="36" customWidth="1"/>
    <col min="4" max="4" width="13.33203125" style="36" customWidth="1"/>
    <col min="5" max="16384" width="8.88671875" style="36"/>
  </cols>
  <sheetData>
    <row r="1" spans="1:4">
      <c r="A1" s="506" t="s">
        <v>53</v>
      </c>
      <c r="B1" s="507"/>
      <c r="C1" s="507"/>
      <c r="D1" s="508"/>
    </row>
    <row r="2" spans="1:4">
      <c r="A2" s="509" t="s">
        <v>179</v>
      </c>
      <c r="B2" s="510"/>
      <c r="C2" s="510"/>
      <c r="D2" s="511"/>
    </row>
    <row r="3" spans="1:4">
      <c r="A3" s="509" t="s">
        <v>206</v>
      </c>
      <c r="B3" s="510"/>
      <c r="C3" s="510"/>
      <c r="D3" s="511"/>
    </row>
    <row r="4" spans="1:4" ht="18">
      <c r="A4" s="595" t="s">
        <v>307</v>
      </c>
      <c r="B4" s="596"/>
      <c r="C4" s="596"/>
      <c r="D4" s="597"/>
    </row>
    <row r="5" spans="1:4">
      <c r="A5" s="509"/>
      <c r="B5" s="512" t="s">
        <v>0</v>
      </c>
      <c r="C5" s="512" t="s">
        <v>1</v>
      </c>
      <c r="D5" s="513" t="s">
        <v>2</v>
      </c>
    </row>
    <row r="6" spans="1:4">
      <c r="A6" s="509" t="s">
        <v>289</v>
      </c>
      <c r="B6" s="512"/>
      <c r="C6" s="512"/>
      <c r="D6" s="513"/>
    </row>
    <row r="7" spans="1:4">
      <c r="A7" s="509" t="s">
        <v>219</v>
      </c>
      <c r="B7" s="514">
        <f>SUM(C7:D7)</f>
        <v>7023403.4770425204</v>
      </c>
      <c r="C7" s="514">
        <v>4649537.4110565595</v>
      </c>
      <c r="D7" s="515">
        <v>2373866.0659859604</v>
      </c>
    </row>
    <row r="8" spans="1:4">
      <c r="A8" s="509"/>
      <c r="B8" s="510"/>
      <c r="C8" s="510"/>
      <c r="D8" s="511"/>
    </row>
    <row r="9" spans="1:4">
      <c r="A9" s="509"/>
      <c r="B9" s="510"/>
      <c r="C9" s="510"/>
      <c r="D9" s="511"/>
    </row>
    <row r="10" spans="1:4">
      <c r="A10" s="509" t="s">
        <v>327</v>
      </c>
      <c r="B10" s="516"/>
      <c r="C10" s="516">
        <v>2.47274816772888E-4</v>
      </c>
      <c r="D10" s="517">
        <v>2.5162682800000001E-3</v>
      </c>
    </row>
    <row r="11" spans="1:4">
      <c r="A11" s="509" t="s">
        <v>328</v>
      </c>
      <c r="B11" s="436"/>
      <c r="C11" s="37">
        <v>4488010134.0682898</v>
      </c>
      <c r="D11" s="518">
        <v>277808858.30106008</v>
      </c>
    </row>
    <row r="12" spans="1:4">
      <c r="A12" s="509"/>
      <c r="B12" s="510"/>
      <c r="C12" s="510"/>
      <c r="D12" s="511"/>
    </row>
    <row r="13" spans="1:4">
      <c r="A13" s="509" t="s">
        <v>210</v>
      </c>
      <c r="B13" s="452">
        <f>SUM(C13:D13)</f>
        <v>1808813.501622573</v>
      </c>
      <c r="C13" s="452">
        <f>C10*C11</f>
        <v>1109771.8835766008</v>
      </c>
      <c r="D13" s="519">
        <f>D10*D11</f>
        <v>699041.61804597219</v>
      </c>
    </row>
    <row r="14" spans="1:4">
      <c r="A14" s="509"/>
      <c r="B14" s="453"/>
      <c r="C14" s="453"/>
      <c r="D14" s="520"/>
    </row>
    <row r="15" spans="1:4">
      <c r="A15" s="509" t="s">
        <v>326</v>
      </c>
      <c r="B15" s="510"/>
      <c r="C15" s="510"/>
      <c r="D15" s="517">
        <v>0.11481072</v>
      </c>
    </row>
    <row r="16" spans="1:4">
      <c r="A16" s="509" t="s">
        <v>329</v>
      </c>
      <c r="B16" s="436"/>
      <c r="C16" s="436"/>
      <c r="D16" s="518">
        <v>78538</v>
      </c>
    </row>
    <row r="17" spans="1:4">
      <c r="A17" s="509" t="s">
        <v>213</v>
      </c>
      <c r="B17" s="453">
        <f>SUM(C17:D17)</f>
        <v>9017.0043273600004</v>
      </c>
      <c r="C17" s="453"/>
      <c r="D17" s="520">
        <f>D15*D16</f>
        <v>9017.0043273600004</v>
      </c>
    </row>
    <row r="18" spans="1:4">
      <c r="A18" s="509"/>
      <c r="B18" s="510"/>
      <c r="C18" s="510"/>
      <c r="D18" s="511"/>
    </row>
    <row r="19" spans="1:4">
      <c r="A19" s="509" t="s">
        <v>209</v>
      </c>
      <c r="B19" s="37">
        <f>SUM(C19:D19)</f>
        <v>118046.68421530828</v>
      </c>
      <c r="C19" s="37">
        <v>28535.347604983719</v>
      </c>
      <c r="D19" s="518">
        <v>89511.336610324564</v>
      </c>
    </row>
    <row r="20" spans="1:4">
      <c r="A20" s="509"/>
      <c r="B20" s="510"/>
      <c r="C20" s="510"/>
      <c r="D20" s="511"/>
    </row>
    <row r="21" spans="1:4">
      <c r="A21" s="509" t="s">
        <v>216</v>
      </c>
      <c r="B21" s="453">
        <f>SUM(C21:D21)</f>
        <v>8959280.6672077607</v>
      </c>
      <c r="C21" s="453">
        <f>C7+C13+C19</f>
        <v>5787844.6422381438</v>
      </c>
      <c r="D21" s="520">
        <f>D7+D13+D17+D19</f>
        <v>3171436.0249696174</v>
      </c>
    </row>
    <row r="22" spans="1:4">
      <c r="A22" s="509"/>
      <c r="B22" s="510"/>
      <c r="C22" s="510"/>
      <c r="D22" s="511"/>
    </row>
    <row r="23" spans="1:4">
      <c r="A23" s="509" t="s">
        <v>217</v>
      </c>
      <c r="B23" s="37">
        <f>SUM(C23:D23)</f>
        <v>-8661354.6582112443</v>
      </c>
      <c r="C23" s="37">
        <v>-5837721.9013445219</v>
      </c>
      <c r="D23" s="518">
        <v>-2823632.7568667224</v>
      </c>
    </row>
    <row r="24" spans="1:4" ht="15" thickBot="1">
      <c r="A24" s="509" t="s">
        <v>214</v>
      </c>
      <c r="B24" s="521">
        <f>SUM(C24:D24)</f>
        <v>297926.00899651693</v>
      </c>
      <c r="C24" s="521">
        <f>SUM(C21:C23)</f>
        <v>-49877.259106378071</v>
      </c>
      <c r="D24" s="522">
        <f>SUM(D21:D23)</f>
        <v>347803.268102895</v>
      </c>
    </row>
    <row r="25" spans="1:4" ht="15" thickTop="1">
      <c r="A25" s="509"/>
      <c r="B25" s="435"/>
      <c r="C25" s="435"/>
      <c r="D25" s="523"/>
    </row>
    <row r="26" spans="1:4">
      <c r="A26" s="537" t="s">
        <v>310</v>
      </c>
      <c r="B26" s="510"/>
      <c r="C26" s="510"/>
      <c r="D26" s="511"/>
    </row>
    <row r="27" spans="1:4">
      <c r="A27" s="540" t="s">
        <v>180</v>
      </c>
      <c r="B27" s="510"/>
      <c r="C27" s="510"/>
      <c r="D27" s="511"/>
    </row>
    <row r="28" spans="1:4">
      <c r="A28" s="540" t="s">
        <v>207</v>
      </c>
      <c r="B28" s="510"/>
      <c r="C28" s="510"/>
      <c r="D28" s="511"/>
    </row>
    <row r="29" spans="1:4">
      <c r="A29" s="540" t="s">
        <v>212</v>
      </c>
      <c r="B29" s="510"/>
      <c r="C29" s="510"/>
      <c r="D29" s="511"/>
    </row>
    <row r="30" spans="1:4">
      <c r="A30" s="540" t="s">
        <v>218</v>
      </c>
      <c r="B30" s="510"/>
      <c r="C30" s="510"/>
      <c r="D30" s="511"/>
    </row>
    <row r="31" spans="1:4" ht="15" thickBot="1">
      <c r="A31" s="524"/>
      <c r="B31" s="525"/>
      <c r="C31" s="525"/>
      <c r="D31" s="526"/>
    </row>
    <row r="32" spans="1:4" ht="18">
      <c r="A32" s="595" t="s">
        <v>308</v>
      </c>
      <c r="B32" s="596"/>
      <c r="C32" s="596"/>
      <c r="D32" s="597"/>
    </row>
    <row r="33" spans="1:4" ht="15.6">
      <c r="A33" s="533"/>
      <c r="B33" s="534"/>
      <c r="C33" s="534"/>
      <c r="D33" s="535"/>
    </row>
    <row r="34" spans="1:4">
      <c r="A34" s="509" t="s">
        <v>293</v>
      </c>
      <c r="B34" s="457"/>
      <c r="C34" s="457">
        <f>'SOE Nov-12'!T39</f>
        <v>-515185.86570143997</v>
      </c>
      <c r="D34" s="527">
        <f>'SOG Nov 2012'!W38</f>
        <v>-304544.90668440005</v>
      </c>
    </row>
    <row r="35" spans="1:4">
      <c r="A35" s="509" t="s">
        <v>294</v>
      </c>
      <c r="B35" s="458"/>
      <c r="C35" s="459">
        <f>'SOE Dec-12'!T39</f>
        <v>-593276.36416055996</v>
      </c>
      <c r="D35" s="528">
        <f>'SOG Dec 2012'!W38</f>
        <v>-411469.90978656005</v>
      </c>
    </row>
    <row r="36" spans="1:4">
      <c r="A36" s="509"/>
      <c r="B36" s="458"/>
      <c r="C36" s="458">
        <f>SUM(C34:C35)</f>
        <v>-1108462.2298619999</v>
      </c>
      <c r="D36" s="529">
        <f>SUM(D34:D35)</f>
        <v>-716014.81647096016</v>
      </c>
    </row>
    <row r="37" spans="1:4">
      <c r="A37" s="509"/>
      <c r="B37" s="458"/>
      <c r="C37" s="458"/>
      <c r="D37" s="529"/>
    </row>
    <row r="38" spans="1:4">
      <c r="A38" s="509" t="s">
        <v>295</v>
      </c>
      <c r="B38" s="458"/>
      <c r="C38" s="458">
        <f>C13</f>
        <v>1109771.8835766008</v>
      </c>
      <c r="D38" s="529">
        <f>D13</f>
        <v>699041.61804597219</v>
      </c>
    </row>
    <row r="39" spans="1:4" ht="15" thickBot="1">
      <c r="A39" s="509" t="s">
        <v>330</v>
      </c>
      <c r="B39" s="457"/>
      <c r="C39" s="530">
        <f>-C36-C38</f>
        <v>-1309.6537146009505</v>
      </c>
      <c r="D39" s="531">
        <f>-D36-D38</f>
        <v>16973.198424987961</v>
      </c>
    </row>
    <row r="40" spans="1:4" ht="15" thickTop="1">
      <c r="A40" s="509"/>
      <c r="B40" s="510"/>
      <c r="C40" s="510"/>
      <c r="D40" s="511"/>
    </row>
    <row r="41" spans="1:4" ht="15" thickBot="1">
      <c r="A41" s="532" t="s">
        <v>203</v>
      </c>
      <c r="B41" s="525"/>
      <c r="C41" s="525"/>
      <c r="D41" s="526"/>
    </row>
  </sheetData>
  <mergeCells count="2">
    <mergeCell ref="A32:D32"/>
    <mergeCell ref="A4:D4"/>
  </mergeCells>
  <pageMargins left="0.7" right="0.7" top="0.75" bottom="0.75" header="0.3" footer="0.3"/>
  <pageSetup scale="7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28"/>
  <sheetViews>
    <sheetView zoomScaleNormal="100" workbookViewId="0">
      <selection activeCell="P25" sqref="P25"/>
    </sheetView>
  </sheetViews>
  <sheetFormatPr defaultColWidth="8.88671875" defaultRowHeight="14.4"/>
  <cols>
    <col min="1" max="3" width="8.88671875" style="36"/>
    <col min="4" max="4" width="10" style="36" customWidth="1"/>
    <col min="5" max="5" width="6.44140625" style="36" customWidth="1"/>
    <col min="6" max="6" width="13.33203125" style="36" customWidth="1"/>
    <col min="7" max="7" width="11.5546875" style="36" bestFit="1" customWidth="1"/>
    <col min="8" max="8" width="12" style="36" customWidth="1"/>
    <col min="9" max="16384" width="8.88671875" style="36"/>
  </cols>
  <sheetData>
    <row r="1" spans="1:8">
      <c r="A1" s="431" t="s">
        <v>53</v>
      </c>
    </row>
    <row r="2" spans="1:8">
      <c r="A2" s="431" t="s">
        <v>24</v>
      </c>
    </row>
    <row r="3" spans="1:8">
      <c r="A3" s="431" t="s">
        <v>298</v>
      </c>
    </row>
    <row r="4" spans="1:8">
      <c r="A4" s="431"/>
    </row>
    <row r="5" spans="1:8" ht="18">
      <c r="A5" s="598" t="s">
        <v>309</v>
      </c>
      <c r="B5" s="598"/>
      <c r="C5" s="598"/>
      <c r="D5" s="598"/>
      <c r="E5" s="598"/>
      <c r="F5" s="598"/>
      <c r="G5" s="598"/>
      <c r="H5" s="598"/>
    </row>
    <row r="7" spans="1:8">
      <c r="F7" s="456" t="s">
        <v>0</v>
      </c>
      <c r="G7" s="456" t="s">
        <v>1</v>
      </c>
      <c r="H7" s="456" t="s">
        <v>2</v>
      </c>
    </row>
    <row r="9" spans="1:8">
      <c r="A9" s="36" t="s">
        <v>26</v>
      </c>
    </row>
    <row r="10" spans="1:8">
      <c r="A10" s="36" t="s">
        <v>25</v>
      </c>
      <c r="F10" s="433">
        <v>-10000000</v>
      </c>
    </row>
    <row r="11" spans="1:8">
      <c r="F11" s="433"/>
    </row>
    <row r="12" spans="1:8">
      <c r="A12" s="36" t="s">
        <v>299</v>
      </c>
      <c r="F12" s="433"/>
    </row>
    <row r="13" spans="1:8">
      <c r="A13" s="36" t="s">
        <v>27</v>
      </c>
      <c r="F13" s="434">
        <v>1</v>
      </c>
      <c r="G13" s="434">
        <v>0.65949999999999998</v>
      </c>
      <c r="H13" s="434">
        <v>0.34050000000000002</v>
      </c>
    </row>
    <row r="15" spans="1:8">
      <c r="A15" s="36" t="s">
        <v>23</v>
      </c>
      <c r="F15" s="433">
        <f>F10</f>
        <v>-10000000</v>
      </c>
      <c r="G15" s="433">
        <f>F15*G13</f>
        <v>-6595000</v>
      </c>
      <c r="H15" s="433">
        <f>F15*H13</f>
        <v>-3405000.0000000005</v>
      </c>
    </row>
    <row r="17" spans="1:8">
      <c r="A17" s="36" t="s">
        <v>178</v>
      </c>
      <c r="F17" s="435">
        <f>SUM(G17:H17)</f>
        <v>1200000</v>
      </c>
      <c r="G17" s="435">
        <v>791400</v>
      </c>
      <c r="H17" s="435">
        <v>408600.00000000006</v>
      </c>
    </row>
    <row r="18" spans="1:8">
      <c r="F18" s="435"/>
      <c r="G18" s="435"/>
      <c r="H18" s="435"/>
    </row>
    <row r="19" spans="1:8">
      <c r="A19" s="36" t="s">
        <v>300</v>
      </c>
      <c r="F19" s="435">
        <f>SUM(G19:H19)</f>
        <v>297926.00899651693</v>
      </c>
      <c r="G19" s="435">
        <v>-49877.259106378071</v>
      </c>
      <c r="H19" s="435">
        <v>347803.268102895</v>
      </c>
    </row>
    <row r="20" spans="1:8">
      <c r="F20" s="37"/>
      <c r="G20" s="37"/>
      <c r="H20" s="37"/>
    </row>
    <row r="22" spans="1:8">
      <c r="A22" s="36" t="s">
        <v>28</v>
      </c>
      <c r="F22" s="166">
        <f>SUM(F15:F19)</f>
        <v>-8502073.9910034835</v>
      </c>
      <c r="G22" s="166">
        <f>SUM(G15:G19)</f>
        <v>-5853477.2591063781</v>
      </c>
      <c r="H22" s="166">
        <f>SUM(H15:H19)</f>
        <v>-2648596.7318971055</v>
      </c>
    </row>
    <row r="24" spans="1:8">
      <c r="A24" s="36" t="s">
        <v>301</v>
      </c>
      <c r="F24" s="436"/>
      <c r="G24" s="437">
        <v>0.95499800000000001</v>
      </c>
      <c r="H24" s="437">
        <v>0.95613899999999996</v>
      </c>
    </row>
    <row r="26" spans="1:8" ht="15" thickBot="1">
      <c r="A26" s="36" t="s">
        <v>29</v>
      </c>
      <c r="F26" s="438"/>
      <c r="G26" s="438">
        <f>G22/G24</f>
        <v>-6129308.3955216426</v>
      </c>
      <c r="H26" s="438">
        <f>H22/H24</f>
        <v>-2770095.908541651</v>
      </c>
    </row>
    <row r="27" spans="1:8" ht="15" thickTop="1"/>
    <row r="28" spans="1:8">
      <c r="A28" s="460" t="s">
        <v>211</v>
      </c>
    </row>
  </sheetData>
  <mergeCells count="1">
    <mergeCell ref="A5:H5"/>
  </mergeCells>
  <pageMargins left="0.7" right="0.7" top="0.75" bottom="0.75" header="0.3" footer="0.3"/>
  <pageSetup scale="9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M43"/>
  <sheetViews>
    <sheetView workbookViewId="0">
      <selection activeCell="C10" sqref="C10"/>
    </sheetView>
  </sheetViews>
  <sheetFormatPr defaultColWidth="9.109375" defaultRowHeight="13.2"/>
  <cols>
    <col min="1" max="1" width="13.5546875" style="38" customWidth="1"/>
    <col min="2" max="2" width="41.109375" style="38" customWidth="1"/>
    <col min="3" max="3" width="14" style="38" bestFit="1" customWidth="1"/>
    <col min="4" max="4" width="2.6640625" style="38" customWidth="1"/>
    <col min="5" max="5" width="14" style="38" bestFit="1" customWidth="1"/>
    <col min="6" max="6" width="4" style="38" customWidth="1"/>
    <col min="7" max="7" width="14" style="38" customWidth="1"/>
    <col min="8" max="8" width="3.33203125" style="38" customWidth="1"/>
    <col min="9" max="9" width="11.33203125" style="38" bestFit="1" customWidth="1"/>
    <col min="10" max="10" width="3" style="38" customWidth="1"/>
    <col min="11" max="11" width="9.5546875" style="38" bestFit="1" customWidth="1"/>
    <col min="12" max="12" width="2.88671875" style="38" customWidth="1"/>
    <col min="13" max="13" width="12.33203125" style="38" bestFit="1" customWidth="1"/>
    <col min="14" max="16384" width="9.109375" style="38"/>
  </cols>
  <sheetData>
    <row r="1" spans="1:13" ht="13.8" thickBot="1">
      <c r="E1" s="40"/>
      <c r="F1" s="41"/>
    </row>
    <row r="2" spans="1:13">
      <c r="A2" s="573"/>
      <c r="B2" s="574"/>
      <c r="C2" s="575"/>
      <c r="D2" s="42"/>
      <c r="E2" s="40"/>
    </row>
    <row r="3" spans="1:13" ht="15.6">
      <c r="A3" s="605" t="s">
        <v>30</v>
      </c>
      <c r="B3" s="606"/>
      <c r="C3" s="607"/>
      <c r="D3" s="43"/>
      <c r="E3" s="44"/>
      <c r="F3" s="43"/>
      <c r="G3" s="43"/>
      <c r="H3" s="43"/>
      <c r="I3" s="43"/>
      <c r="J3" s="43"/>
      <c r="K3" s="43"/>
      <c r="L3" s="43"/>
      <c r="M3" s="43"/>
    </row>
    <row r="4" spans="1:13" ht="15.6">
      <c r="A4" s="605" t="s">
        <v>31</v>
      </c>
      <c r="B4" s="606"/>
      <c r="C4" s="607"/>
      <c r="D4" s="43"/>
      <c r="E4" s="45"/>
      <c r="F4" s="43"/>
      <c r="G4" s="43"/>
      <c r="H4" s="43"/>
      <c r="I4" s="43"/>
      <c r="J4" s="43"/>
      <c r="K4" s="43"/>
      <c r="L4" s="43"/>
      <c r="M4" s="43"/>
    </row>
    <row r="5" spans="1:13" ht="15.6">
      <c r="A5" s="605" t="s">
        <v>181</v>
      </c>
      <c r="B5" s="606"/>
      <c r="C5" s="607"/>
      <c r="D5" s="43"/>
      <c r="F5" s="43"/>
      <c r="G5" s="43"/>
      <c r="H5" s="43"/>
      <c r="I5" s="43"/>
      <c r="J5" s="43"/>
      <c r="K5" s="43"/>
      <c r="L5" s="43"/>
      <c r="M5" s="43"/>
    </row>
    <row r="6" spans="1:13">
      <c r="A6" s="601"/>
      <c r="B6" s="600"/>
      <c r="C6" s="608"/>
    </row>
    <row r="7" spans="1:13">
      <c r="A7" s="576"/>
      <c r="B7" s="577"/>
      <c r="C7" s="578"/>
      <c r="E7" s="39"/>
    </row>
    <row r="8" spans="1:13" ht="13.5" customHeight="1">
      <c r="A8" s="576"/>
      <c r="B8" s="577"/>
      <c r="C8" s="579">
        <v>2008</v>
      </c>
    </row>
    <row r="9" spans="1:13">
      <c r="A9" s="576"/>
      <c r="B9" s="580"/>
      <c r="C9" s="581" t="s">
        <v>32</v>
      </c>
    </row>
    <row r="10" spans="1:13" ht="13.8" thickBot="1">
      <c r="A10" s="609" t="s">
        <v>33</v>
      </c>
      <c r="B10" s="610"/>
      <c r="C10" s="582" t="s">
        <v>34</v>
      </c>
    </row>
    <row r="11" spans="1:13">
      <c r="A11" s="576"/>
      <c r="B11" s="577"/>
      <c r="C11" s="583"/>
    </row>
    <row r="12" spans="1:13">
      <c r="A12" s="576"/>
      <c r="B12" s="577"/>
      <c r="C12" s="583"/>
    </row>
    <row r="13" spans="1:13">
      <c r="A13" s="599" t="s">
        <v>35</v>
      </c>
      <c r="B13" s="600"/>
      <c r="C13" s="584">
        <v>120601</v>
      </c>
    </row>
    <row r="14" spans="1:13">
      <c r="A14" s="599" t="s">
        <v>36</v>
      </c>
      <c r="B14" s="600"/>
      <c r="C14" s="585">
        <v>18600</v>
      </c>
    </row>
    <row r="15" spans="1:13">
      <c r="A15" s="599" t="s">
        <v>37</v>
      </c>
      <c r="B15" s="600"/>
      <c r="C15" s="585">
        <v>3300</v>
      </c>
    </row>
    <row r="16" spans="1:13">
      <c r="A16" s="599" t="s">
        <v>38</v>
      </c>
      <c r="B16" s="600"/>
      <c r="C16" s="585">
        <v>102369.24</v>
      </c>
    </row>
    <row r="17" spans="1:7">
      <c r="A17" s="599" t="s">
        <v>39</v>
      </c>
      <c r="B17" s="600"/>
      <c r="C17" s="585">
        <v>106338.75</v>
      </c>
    </row>
    <row r="18" spans="1:7">
      <c r="A18" s="599" t="s">
        <v>40</v>
      </c>
      <c r="B18" s="600"/>
      <c r="C18" s="585">
        <v>261942.13</v>
      </c>
    </row>
    <row r="19" spans="1:7">
      <c r="A19" s="604" t="s">
        <v>182</v>
      </c>
      <c r="B19" s="603"/>
      <c r="C19" s="585">
        <v>739687.92</v>
      </c>
    </row>
    <row r="20" spans="1:7" ht="13.8" thickBot="1">
      <c r="A20" s="601" t="s">
        <v>183</v>
      </c>
      <c r="B20" s="600"/>
      <c r="C20" s="586">
        <f>SUM(C13:C19)</f>
        <v>1352839.04</v>
      </c>
      <c r="D20" s="38" t="s">
        <v>8</v>
      </c>
    </row>
    <row r="21" spans="1:7" ht="13.8" thickTop="1">
      <c r="A21" s="576"/>
      <c r="B21" s="577"/>
      <c r="C21" s="587"/>
    </row>
    <row r="22" spans="1:7">
      <c r="A22" s="601" t="s">
        <v>184</v>
      </c>
      <c r="B22" s="600"/>
      <c r="C22" s="585">
        <v>535179</v>
      </c>
    </row>
    <row r="23" spans="1:7">
      <c r="A23" s="602" t="s">
        <v>185</v>
      </c>
      <c r="B23" s="603"/>
      <c r="C23" s="584">
        <v>595209.99000000034</v>
      </c>
    </row>
    <row r="24" spans="1:7" ht="13.8" thickBot="1">
      <c r="A24" s="601" t="s">
        <v>186</v>
      </c>
      <c r="B24" s="600"/>
      <c r="C24" s="586">
        <f>+C20+C22+C23</f>
        <v>2483228.0300000003</v>
      </c>
    </row>
    <row r="25" spans="1:7" ht="13.8" thickTop="1">
      <c r="A25" s="576"/>
      <c r="B25" s="577"/>
      <c r="C25" s="588"/>
    </row>
    <row r="26" spans="1:7" ht="13.8" thickBot="1">
      <c r="A26" s="589"/>
      <c r="B26" s="590"/>
      <c r="C26" s="591"/>
      <c r="D26" s="49"/>
      <c r="E26" s="47"/>
      <c r="F26" s="47"/>
      <c r="G26" s="47"/>
    </row>
    <row r="27" spans="1:7">
      <c r="C27" s="50"/>
      <c r="D27" s="51"/>
      <c r="E27" s="50"/>
      <c r="F27" s="50"/>
      <c r="G27" s="50"/>
    </row>
    <row r="28" spans="1:7">
      <c r="A28" s="13" t="s">
        <v>187</v>
      </c>
      <c r="C28" s="16"/>
      <c r="D28" s="17"/>
      <c r="E28" s="16"/>
      <c r="F28" s="16"/>
      <c r="G28" s="52"/>
    </row>
    <row r="29" spans="1:7">
      <c r="A29" s="13" t="s">
        <v>188</v>
      </c>
      <c r="C29" s="16"/>
      <c r="D29" s="17"/>
      <c r="E29" s="16"/>
      <c r="F29" s="16"/>
      <c r="G29" s="52"/>
    </row>
    <row r="30" spans="1:7">
      <c r="B30" s="10"/>
      <c r="C30" s="16"/>
      <c r="D30" s="17"/>
      <c r="E30" s="16"/>
      <c r="F30" s="16"/>
      <c r="G30" s="52"/>
    </row>
    <row r="31" spans="1:7">
      <c r="B31" s="10" t="s">
        <v>113</v>
      </c>
      <c r="C31" s="11"/>
      <c r="D31" s="17"/>
      <c r="E31" s="11"/>
      <c r="F31" s="11"/>
      <c r="G31" s="52"/>
    </row>
    <row r="32" spans="1:7">
      <c r="B32" s="10" t="s">
        <v>114</v>
      </c>
      <c r="C32" s="16"/>
      <c r="D32" s="17"/>
      <c r="E32" s="16"/>
      <c r="F32" s="16"/>
      <c r="G32" s="52"/>
    </row>
    <row r="33" spans="1:7">
      <c r="B33" s="18"/>
      <c r="C33" s="16"/>
      <c r="D33" s="17"/>
      <c r="E33" s="16"/>
      <c r="F33" s="16"/>
      <c r="G33" s="46"/>
    </row>
    <row r="34" spans="1:7">
      <c r="B34" s="439" t="s">
        <v>115</v>
      </c>
      <c r="C34" s="15"/>
      <c r="D34" s="440"/>
      <c r="E34" s="497">
        <v>1200000</v>
      </c>
      <c r="F34" s="15"/>
      <c r="G34" s="52"/>
    </row>
    <row r="35" spans="1:7">
      <c r="B35" s="439" t="s">
        <v>234</v>
      </c>
      <c r="C35" s="14"/>
      <c r="D35" s="441"/>
      <c r="E35" s="442">
        <f>'Alloc June 13 CBR'!E36</f>
        <v>0.66769999999999996</v>
      </c>
      <c r="F35" s="14"/>
      <c r="G35" s="52"/>
    </row>
    <row r="36" spans="1:7" ht="13.8" thickBot="1">
      <c r="B36" s="439" t="s">
        <v>116</v>
      </c>
      <c r="C36" s="12"/>
      <c r="D36" s="441"/>
      <c r="E36" s="498">
        <f>E34*E35</f>
        <v>801240</v>
      </c>
      <c r="F36" s="443"/>
      <c r="G36" s="50"/>
    </row>
    <row r="37" spans="1:7" ht="13.8" thickTop="1">
      <c r="B37" s="444"/>
      <c r="C37" s="19"/>
      <c r="D37" s="441"/>
      <c r="E37" s="19"/>
      <c r="F37" s="19"/>
      <c r="G37" s="48"/>
    </row>
    <row r="38" spans="1:7">
      <c r="B38" s="439" t="s">
        <v>115</v>
      </c>
      <c r="C38" s="15"/>
      <c r="D38" s="440"/>
      <c r="E38" s="497">
        <v>1200000</v>
      </c>
      <c r="F38" s="443"/>
      <c r="G38" s="445"/>
    </row>
    <row r="39" spans="1:7">
      <c r="B39" s="439" t="s">
        <v>235</v>
      </c>
      <c r="C39" s="439"/>
      <c r="D39" s="439"/>
      <c r="E39" s="446">
        <f>'Alloc June 13 CBR'!F36</f>
        <v>0.33229999999999998</v>
      </c>
      <c r="F39" s="439"/>
      <c r="G39" s="53"/>
    </row>
    <row r="40" spans="1:7" ht="13.8" thickBot="1">
      <c r="B40" s="439" t="s">
        <v>117</v>
      </c>
      <c r="C40" s="439"/>
      <c r="D40" s="439"/>
      <c r="E40" s="498">
        <f>E38*E39</f>
        <v>398760</v>
      </c>
      <c r="F40" s="439"/>
      <c r="G40" s="445"/>
    </row>
    <row r="41" spans="1:7" ht="13.8" thickTop="1">
      <c r="A41" s="10"/>
      <c r="B41" s="439"/>
      <c r="C41" s="439"/>
      <c r="D41" s="439"/>
      <c r="E41" s="439"/>
      <c r="F41" s="439"/>
      <c r="G41" s="447"/>
    </row>
    <row r="42" spans="1:7">
      <c r="A42" s="39" t="s">
        <v>344</v>
      </c>
      <c r="B42" s="447"/>
      <c r="C42" s="447"/>
      <c r="D42" s="447"/>
      <c r="E42" s="447"/>
      <c r="F42" s="447"/>
      <c r="G42" s="447"/>
    </row>
    <row r="43" spans="1:7">
      <c r="A43" s="39" t="s">
        <v>215</v>
      </c>
    </row>
  </sheetData>
  <mergeCells count="16">
    <mergeCell ref="A3:C3"/>
    <mergeCell ref="A4:C4"/>
    <mergeCell ref="A5:C5"/>
    <mergeCell ref="A6:C6"/>
    <mergeCell ref="A10:B10"/>
    <mergeCell ref="A13:B13"/>
    <mergeCell ref="A20:B20"/>
    <mergeCell ref="A22:B22"/>
    <mergeCell ref="A23:B23"/>
    <mergeCell ref="A24:B24"/>
    <mergeCell ref="A14:B14"/>
    <mergeCell ref="A15:B15"/>
    <mergeCell ref="A16:B16"/>
    <mergeCell ref="A17:B17"/>
    <mergeCell ref="A18:B18"/>
    <mergeCell ref="A19:B19"/>
  </mergeCells>
  <printOptions horizontalCentered="1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3"/>
  <sheetViews>
    <sheetView workbookViewId="0">
      <pane xSplit="1" ySplit="10" topLeftCell="D35" activePane="bottomRight" state="frozen"/>
      <selection activeCell="G23" sqref="G23"/>
      <selection pane="topRight" activeCell="G23" sqref="G23"/>
      <selection pane="bottomLeft" activeCell="G23" sqref="G23"/>
      <selection pane="bottomRight" activeCell="N39" sqref="N39"/>
    </sheetView>
  </sheetViews>
  <sheetFormatPr defaultColWidth="9.109375" defaultRowHeight="13.2"/>
  <cols>
    <col min="1" max="1" width="41.88671875" style="237" customWidth="1"/>
    <col min="2" max="2" width="17" style="237" bestFit="1" customWidth="1"/>
    <col min="3" max="3" width="2.88671875" style="237" customWidth="1"/>
    <col min="4" max="4" width="17" style="237" bestFit="1" customWidth="1"/>
    <col min="5" max="5" width="0.6640625" style="237" customWidth="1"/>
    <col min="6" max="6" width="16.109375" style="237" customWidth="1"/>
    <col min="7" max="7" width="0.6640625" style="237" customWidth="1"/>
    <col min="8" max="8" width="7.6640625" style="237" customWidth="1"/>
    <col min="9" max="9" width="0.6640625" style="237" customWidth="1"/>
    <col min="10" max="10" width="17" style="237" bestFit="1" customWidth="1"/>
    <col min="11" max="11" width="0.6640625" style="237" customWidth="1"/>
    <col min="12" max="12" width="16.109375" style="237" bestFit="1" customWidth="1"/>
    <col min="13" max="13" width="0.6640625" style="237" customWidth="1"/>
    <col min="14" max="14" width="7.6640625" style="237" customWidth="1"/>
    <col min="15" max="15" width="0.6640625" style="237" customWidth="1"/>
    <col min="16" max="16" width="7.6640625" style="237" customWidth="1"/>
    <col min="17" max="17" width="12.44140625" style="237" bestFit="1" customWidth="1"/>
    <col min="18" max="18" width="6.6640625" style="237" bestFit="1" customWidth="1"/>
    <col min="19" max="19" width="9.109375" style="237"/>
    <col min="20" max="20" width="1.6640625" style="237" bestFit="1" customWidth="1"/>
    <col min="21" max="21" width="13.6640625" style="237" bestFit="1" customWidth="1"/>
    <col min="22" max="23" width="9.109375" style="237"/>
    <col min="24" max="24" width="11.5546875" style="237" customWidth="1"/>
    <col min="25" max="16384" width="9.109375" style="237"/>
  </cols>
  <sheetData>
    <row r="1" spans="1:18" ht="13.8">
      <c r="A1" s="57" t="s">
        <v>41</v>
      </c>
      <c r="B1" s="57"/>
      <c r="C1" s="57"/>
      <c r="D1" s="58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ht="13.8">
      <c r="A2" s="57" t="s">
        <v>54</v>
      </c>
      <c r="B2" s="57"/>
      <c r="C2" s="57"/>
      <c r="D2" s="58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18" ht="13.8">
      <c r="A3" s="57" t="s">
        <v>345</v>
      </c>
      <c r="B3" s="57"/>
      <c r="C3" s="57"/>
      <c r="D3" s="58"/>
      <c r="E3" s="57"/>
      <c r="F3" s="57"/>
      <c r="G3" s="59"/>
      <c r="H3" s="57"/>
      <c r="I3" s="57"/>
      <c r="J3" s="57"/>
      <c r="K3" s="57"/>
      <c r="L3" s="57"/>
      <c r="M3" s="57"/>
      <c r="N3" s="57"/>
      <c r="O3" s="57"/>
      <c r="P3" s="60"/>
      <c r="Q3" s="57"/>
      <c r="R3" s="57"/>
    </row>
    <row r="4" spans="1:18">
      <c r="A4" s="61" t="s">
        <v>55</v>
      </c>
      <c r="B4" s="62"/>
      <c r="C4" s="62"/>
      <c r="D4" s="63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>
      <c r="A5" s="64" t="s">
        <v>56</v>
      </c>
      <c r="B5" s="65"/>
      <c r="C5" s="65"/>
      <c r="D5" s="66"/>
      <c r="E5" s="65"/>
      <c r="F5" s="67"/>
      <c r="G5" s="67"/>
      <c r="H5" s="67"/>
      <c r="I5" s="67"/>
      <c r="J5" s="67"/>
      <c r="K5" s="65"/>
      <c r="L5" s="65"/>
      <c r="M5" s="65"/>
      <c r="N5" s="65"/>
      <c r="O5" s="65"/>
      <c r="P5" s="65"/>
      <c r="Q5" s="65"/>
      <c r="R5" s="65"/>
    </row>
    <row r="6" spans="1:18">
      <c r="A6" s="68" t="s">
        <v>56</v>
      </c>
      <c r="B6" s="69"/>
      <c r="C6" s="69"/>
      <c r="D6" s="69"/>
      <c r="E6" s="69"/>
      <c r="F6" s="107" t="s">
        <v>57</v>
      </c>
      <c r="G6" s="107"/>
      <c r="H6" s="107"/>
      <c r="I6" s="69"/>
      <c r="J6" s="69"/>
      <c r="K6" s="106"/>
      <c r="L6" s="107" t="s">
        <v>346</v>
      </c>
      <c r="M6" s="107"/>
      <c r="N6" s="107"/>
      <c r="O6" s="127"/>
      <c r="P6" s="128" t="s">
        <v>122</v>
      </c>
      <c r="Q6" s="129"/>
      <c r="R6" s="129"/>
    </row>
    <row r="7" spans="1:18">
      <c r="A7" s="109"/>
      <c r="B7" s="108" t="s">
        <v>58</v>
      </c>
      <c r="C7" s="69"/>
      <c r="D7" s="130"/>
      <c r="E7" s="109"/>
      <c r="F7" s="106"/>
      <c r="G7" s="106"/>
      <c r="H7" s="106"/>
      <c r="I7" s="69"/>
      <c r="J7" s="108" t="s">
        <v>58</v>
      </c>
      <c r="K7" s="106"/>
      <c r="L7" s="106"/>
      <c r="M7" s="106"/>
      <c r="N7" s="106"/>
      <c r="O7" s="106"/>
      <c r="P7" s="106"/>
      <c r="Q7" s="131"/>
      <c r="R7" s="106"/>
    </row>
    <row r="8" spans="1:18" ht="13.2" hidden="1" customHeight="1">
      <c r="A8" s="109"/>
      <c r="B8" s="109"/>
      <c r="C8" s="69"/>
      <c r="D8" s="109"/>
      <c r="E8" s="109"/>
      <c r="F8" s="132"/>
      <c r="G8" s="133"/>
      <c r="H8" s="106"/>
      <c r="I8" s="69"/>
      <c r="J8" s="109"/>
      <c r="K8" s="134"/>
      <c r="L8" s="133"/>
      <c r="M8" s="127"/>
      <c r="N8" s="134"/>
      <c r="O8" s="127"/>
      <c r="P8" s="133"/>
      <c r="Q8" s="135"/>
      <c r="R8" s="134"/>
    </row>
    <row r="9" spans="1:18" ht="12.75" customHeight="1">
      <c r="A9" s="136" t="s">
        <v>59</v>
      </c>
      <c r="B9" s="111">
        <v>2013</v>
      </c>
      <c r="C9" s="69"/>
      <c r="D9" s="70" t="s">
        <v>60</v>
      </c>
      <c r="E9" s="69"/>
      <c r="F9" s="70" t="s">
        <v>46</v>
      </c>
      <c r="G9" s="69"/>
      <c r="H9" s="112" t="s">
        <v>61</v>
      </c>
      <c r="I9" s="69"/>
      <c r="J9" s="111">
        <v>2012</v>
      </c>
      <c r="K9" s="106"/>
      <c r="L9" s="70" t="s">
        <v>46</v>
      </c>
      <c r="M9" s="69"/>
      <c r="N9" s="112" t="s">
        <v>61</v>
      </c>
      <c r="O9" s="132"/>
      <c r="P9" s="111">
        <v>2013</v>
      </c>
      <c r="Q9" s="70" t="s">
        <v>60</v>
      </c>
      <c r="R9" s="111">
        <v>2012</v>
      </c>
    </row>
    <row r="10" spans="1:18" ht="6.6" customHeight="1">
      <c r="A10" s="71"/>
      <c r="B10" s="72"/>
      <c r="C10" s="71"/>
      <c r="D10" s="72"/>
      <c r="E10" s="71"/>
      <c r="F10" s="72"/>
      <c r="G10" s="71"/>
      <c r="H10" s="73"/>
      <c r="I10" s="71"/>
      <c r="J10" s="72"/>
      <c r="K10" s="74"/>
      <c r="L10" s="72"/>
      <c r="M10" s="71"/>
      <c r="N10" s="73"/>
      <c r="O10" s="72"/>
      <c r="P10" s="72"/>
      <c r="Q10" s="72"/>
      <c r="R10" s="72"/>
    </row>
    <row r="11" spans="1:18">
      <c r="A11" s="75" t="s">
        <v>62</v>
      </c>
      <c r="B11" s="76">
        <v>895746511.22000003</v>
      </c>
      <c r="C11" s="76"/>
      <c r="D11" s="76">
        <v>898117000</v>
      </c>
      <c r="E11" s="76"/>
      <c r="F11" s="76">
        <f>B11-D11</f>
        <v>-2370488.7799999714</v>
      </c>
      <c r="G11" s="77"/>
      <c r="H11" s="54">
        <f>IF(D11=0,"n/a",IF(AND(F11/D11&lt;1,F11/D11&gt;-1),F11/D11,"n/a"))</f>
        <v>-2.6393986306906241E-3</v>
      </c>
      <c r="I11" s="78"/>
      <c r="J11" s="76">
        <v>901819427.36000001</v>
      </c>
      <c r="K11" s="76"/>
      <c r="L11" s="76">
        <f>B11-J11</f>
        <v>-6072916.1399999857</v>
      </c>
      <c r="M11" s="78"/>
      <c r="N11" s="54">
        <f>IF(J11=0,"n/a",IF(AND(L11/J11&lt;1,L11/J11&gt;-1),L11/J11,"n/a"))</f>
        <v>-6.734071096447693E-3</v>
      </c>
      <c r="O11" s="79"/>
      <c r="P11" s="137">
        <f>IF(B48=0,"n/a",B11/B48)</f>
        <v>0.10399328589517241</v>
      </c>
      <c r="Q11" s="138">
        <f>IF(D48=0,"n/a",D11/D48)</f>
        <v>0.10454248947261577</v>
      </c>
      <c r="R11" s="138">
        <f>IF(J48=0,"n/a",J11/J48)</f>
        <v>0.1032945853129472</v>
      </c>
    </row>
    <row r="12" spans="1:18">
      <c r="A12" s="75" t="s">
        <v>63</v>
      </c>
      <c r="B12" s="80">
        <v>695843649.23000002</v>
      </c>
      <c r="C12" s="80"/>
      <c r="D12" s="80">
        <v>713334000</v>
      </c>
      <c r="E12" s="80"/>
      <c r="F12" s="80">
        <f>B12-D12</f>
        <v>-17490350.769999981</v>
      </c>
      <c r="G12" s="80"/>
      <c r="H12" s="54">
        <f>IF(D12=0,"n/a",IF(AND(F12/D12&lt;1,F12/D12&gt;-1),F12/D12,"n/a"))</f>
        <v>-2.4519160407326695E-2</v>
      </c>
      <c r="I12" s="80"/>
      <c r="J12" s="80">
        <v>702947311.69000006</v>
      </c>
      <c r="K12" s="80"/>
      <c r="L12" s="80">
        <f>B12-J12</f>
        <v>-7103662.4600000381</v>
      </c>
      <c r="M12" s="80"/>
      <c r="N12" s="54">
        <f>IF(J12=0,"n/a",IF(AND(L12/J12&lt;1,L12/J12&gt;-1),L12/J12,"n/a"))</f>
        <v>-1.0105540403763227E-2</v>
      </c>
      <c r="O12" s="79"/>
      <c r="P12" s="139">
        <f>IF(B49=0,"n/a",B12/B49)</f>
        <v>9.2679788513660946E-2</v>
      </c>
      <c r="Q12" s="140">
        <f>IF(D49=0,"n/a",D12/D49)</f>
        <v>9.3396013346888837E-2</v>
      </c>
      <c r="R12" s="140">
        <f>IF(J49=0,"n/a",J12/J49)</f>
        <v>9.3071889616024681E-2</v>
      </c>
    </row>
    <row r="13" spans="1:18">
      <c r="A13" s="75" t="s">
        <v>64</v>
      </c>
      <c r="B13" s="80">
        <v>88300317.700000003</v>
      </c>
      <c r="C13" s="80"/>
      <c r="D13" s="80">
        <v>92983000</v>
      </c>
      <c r="E13" s="80"/>
      <c r="F13" s="80">
        <f>B13-D13</f>
        <v>-4682682.299999997</v>
      </c>
      <c r="G13" s="80"/>
      <c r="H13" s="54">
        <f>IF(D13=0,"n/a",IF(AND(F13/D13&lt;1,F13/D13&gt;-1),F13/D13,"n/a"))</f>
        <v>-5.036062828689112E-2</v>
      </c>
      <c r="I13" s="80"/>
      <c r="J13" s="80">
        <v>89946287.040000007</v>
      </c>
      <c r="K13" s="80"/>
      <c r="L13" s="80">
        <f>B13-J13</f>
        <v>-1645969.3400000036</v>
      </c>
      <c r="M13" s="80"/>
      <c r="N13" s="54">
        <f>IF(J13=0,"n/a",IF(AND(L13/J13&lt;1,L13/J13&gt;-1),L13/J13,"n/a"))</f>
        <v>-1.8299469540838574E-2</v>
      </c>
      <c r="O13" s="79"/>
      <c r="P13" s="139">
        <f>IF(B50=0,"n/a",B13/B50)</f>
        <v>8.7753631483518391E-2</v>
      </c>
      <c r="Q13" s="140">
        <f>IF(D50=0,"n/a",D13/D50)</f>
        <v>8.9562949221045171E-2</v>
      </c>
      <c r="R13" s="140">
        <f>IF(J50=0,"n/a",J13/J50)</f>
        <v>8.9435776107520057E-2</v>
      </c>
    </row>
    <row r="14" spans="1:18">
      <c r="A14" s="75" t="s">
        <v>65</v>
      </c>
      <c r="B14" s="80">
        <v>15628235.140000001</v>
      </c>
      <c r="C14" s="80"/>
      <c r="D14" s="80">
        <v>14406000</v>
      </c>
      <c r="E14" s="80"/>
      <c r="F14" s="80">
        <f>B14-D14</f>
        <v>1222235.1400000006</v>
      </c>
      <c r="G14" s="80"/>
      <c r="H14" s="54">
        <f>IF(D14=0,"n/a",IF(AND(F14/D14&lt;1,F14/D14&gt;-1),F14/D14,"n/a"))</f>
        <v>8.4842089407191484E-2</v>
      </c>
      <c r="I14" s="80"/>
      <c r="J14" s="80">
        <v>15605539.960000001</v>
      </c>
      <c r="K14" s="80"/>
      <c r="L14" s="80">
        <f>B14-J14</f>
        <v>22695.179999999702</v>
      </c>
      <c r="M14" s="80"/>
      <c r="N14" s="54">
        <f>IF(J14=0,"n/a",IF(AND(L14/J14&lt;1,L14/J14&gt;-1),L14/J14,"n/a"))</f>
        <v>1.454302770565569E-3</v>
      </c>
      <c r="O14" s="79"/>
      <c r="P14" s="139">
        <f>IF(B51=0,"n/a",B14/B51)</f>
        <v>0.20680460120707381</v>
      </c>
      <c r="Q14" s="140">
        <f>IF(D51=0,"n/a",D14/D51)</f>
        <v>0.18338510107439279</v>
      </c>
      <c r="R14" s="140">
        <f>IF(J51=0,"n/a",J14/J51)</f>
        <v>0.2015238214251675</v>
      </c>
    </row>
    <row r="15" spans="1:18">
      <c r="A15" s="75" t="s">
        <v>66</v>
      </c>
      <c r="B15" s="80">
        <v>277083.98</v>
      </c>
      <c r="C15" s="81"/>
      <c r="D15" s="80">
        <v>311000</v>
      </c>
      <c r="E15" s="81"/>
      <c r="F15" s="80">
        <f>B15-D15</f>
        <v>-33916.020000000019</v>
      </c>
      <c r="G15" s="81"/>
      <c r="H15" s="54">
        <f>IF(D15=0,"n/a",IF(AND(F15/D15&lt;1,F15/D15&gt;-1),F15/D15,"n/a"))</f>
        <v>-0.10905472668810295</v>
      </c>
      <c r="I15" s="81"/>
      <c r="J15" s="80">
        <v>289959.53000000003</v>
      </c>
      <c r="K15" s="81"/>
      <c r="L15" s="80">
        <f>B15-J15</f>
        <v>-12875.550000000047</v>
      </c>
      <c r="M15" s="81"/>
      <c r="N15" s="54">
        <f>IF(J15=0,"n/a",IF(AND(L15/J15&lt;1,L15/J15&gt;-1),L15/J15,"n/a"))</f>
        <v>-4.4404645020634591E-2</v>
      </c>
      <c r="O15" s="82"/>
      <c r="P15" s="139">
        <f>IF(B52=0,"n/a",B15/B52)</f>
        <v>4.7924176836081189E-2</v>
      </c>
      <c r="Q15" s="140">
        <f>IF(D52=0,"n/a",D15/D52)</f>
        <v>5.1532725766362884E-2</v>
      </c>
      <c r="R15" s="140">
        <f>IF(J52=0,"n/a",J15/J52)</f>
        <v>4.7697192085635325E-2</v>
      </c>
    </row>
    <row r="16" spans="1:18" ht="8.4" customHeight="1">
      <c r="A16" s="71"/>
      <c r="B16" s="83"/>
      <c r="C16" s="80"/>
      <c r="D16" s="83"/>
      <c r="E16" s="80"/>
      <c r="F16" s="83"/>
      <c r="G16" s="80"/>
      <c r="H16" s="84" t="s">
        <v>56</v>
      </c>
      <c r="I16" s="80"/>
      <c r="J16" s="83"/>
      <c r="K16" s="80"/>
      <c r="L16" s="83"/>
      <c r="M16" s="80"/>
      <c r="N16" s="84" t="s">
        <v>56</v>
      </c>
      <c r="O16" s="79"/>
      <c r="P16" s="85"/>
      <c r="Q16" s="85" t="s">
        <v>67</v>
      </c>
      <c r="R16" s="85" t="s">
        <v>67</v>
      </c>
    </row>
    <row r="17" spans="1:18">
      <c r="A17" s="86" t="s">
        <v>68</v>
      </c>
      <c r="B17" s="80">
        <f>SUM(B11:B15)</f>
        <v>1695795797.2700002</v>
      </c>
      <c r="C17" s="80"/>
      <c r="D17" s="80">
        <f>SUM(D11:D15)</f>
        <v>1719151000</v>
      </c>
      <c r="E17" s="80"/>
      <c r="F17" s="80">
        <f>SUM(F11:F15)</f>
        <v>-23355202.729999948</v>
      </c>
      <c r="G17" s="80"/>
      <c r="H17" s="87">
        <f>IF(D17=0,"n/a",IF(AND(F17/D17&lt;1,F17/D17&gt;-1),F17/D17,"n/a"))</f>
        <v>-1.3585312011568471E-2</v>
      </c>
      <c r="I17" s="80"/>
      <c r="J17" s="80">
        <f>SUM(J11:J15)</f>
        <v>1710608525.5800002</v>
      </c>
      <c r="K17" s="80"/>
      <c r="L17" s="80">
        <f>SUM(L11:L15)</f>
        <v>-14812728.310000028</v>
      </c>
      <c r="M17" s="80"/>
      <c r="N17" s="87">
        <f>IF(J17=0,"n/a",IF(AND(L17/J17&lt;1,L17/J17&gt;-1),L17/J17,"n/a"))</f>
        <v>-8.659332681028007E-3</v>
      </c>
      <c r="O17" s="79"/>
      <c r="P17" s="139">
        <f>IF(B54=0,"n/a",B17/B54)</f>
        <v>9.8540496157363211E-2</v>
      </c>
      <c r="Q17" s="140">
        <f>IF(D54=0,"n/a",D17/D54)</f>
        <v>9.907828975577819E-2</v>
      </c>
      <c r="R17" s="140">
        <f>IF(J54=0,"n/a",J17/J54)</f>
        <v>9.8466352223372342E-2</v>
      </c>
    </row>
    <row r="18" spans="1:18">
      <c r="A18" s="75" t="s">
        <v>69</v>
      </c>
      <c r="B18" s="88">
        <v>-14793488.310000001</v>
      </c>
      <c r="C18" s="81"/>
      <c r="D18" s="88">
        <v>-30437000</v>
      </c>
      <c r="E18" s="81"/>
      <c r="F18" s="88">
        <f>B18-D18</f>
        <v>15643511.689999999</v>
      </c>
      <c r="G18" s="81"/>
      <c r="H18" s="54">
        <f>IF(D18=0,"n/a",IF(AND(F18/D18&lt;1,F18/D18&gt;-1),F18/D18,"n/a"))</f>
        <v>-0.51396365246246345</v>
      </c>
      <c r="I18" s="81"/>
      <c r="J18" s="88">
        <v>-19153840.84</v>
      </c>
      <c r="K18" s="81"/>
      <c r="L18" s="88">
        <f>B18-J18</f>
        <v>4360352.5299999993</v>
      </c>
      <c r="M18" s="81"/>
      <c r="N18" s="54">
        <f>IF(J18=0,"n/a",IF(AND(L18/J18&lt;1,L18/J18&gt;-1),L18/J18,"n/a"))</f>
        <v>-0.22764899042567169</v>
      </c>
      <c r="O18" s="82"/>
      <c r="P18" s="141">
        <f>IF(B55=0,"n/a",B18/B55)</f>
        <v>0.14986710248658158</v>
      </c>
      <c r="Q18" s="141">
        <f>IF(D55=0,"n/a",D18/D55)</f>
        <v>9.8955725627637506E-2</v>
      </c>
      <c r="R18" s="141">
        <f>IF(J55=0,"n/a",J18/J55)</f>
        <v>7.7917085103003117E-2</v>
      </c>
    </row>
    <row r="19" spans="1:18" ht="6" customHeight="1">
      <c r="A19" s="74"/>
      <c r="B19" s="89"/>
      <c r="C19" s="89"/>
      <c r="D19" s="89"/>
      <c r="E19" s="89"/>
      <c r="F19" s="89"/>
      <c r="G19" s="89"/>
      <c r="H19" s="90" t="s">
        <v>56</v>
      </c>
      <c r="I19" s="91"/>
      <c r="J19" s="89"/>
      <c r="K19" s="89"/>
      <c r="L19" s="89"/>
      <c r="M19" s="89"/>
      <c r="N19" s="90" t="s">
        <v>56</v>
      </c>
      <c r="O19" s="92"/>
      <c r="P19" s="93"/>
      <c r="Q19" s="93"/>
      <c r="R19" s="93"/>
    </row>
    <row r="20" spans="1:18">
      <c r="A20" s="86" t="s">
        <v>70</v>
      </c>
      <c r="B20" s="80">
        <f>SUM(B17:B18)</f>
        <v>1681002308.9600003</v>
      </c>
      <c r="C20" s="80"/>
      <c r="D20" s="80">
        <f>SUM(D17:D18)</f>
        <v>1688714000</v>
      </c>
      <c r="E20" s="80"/>
      <c r="F20" s="80">
        <f>SUM(F17:F18)</f>
        <v>-7711691.0399999488</v>
      </c>
      <c r="G20" s="80"/>
      <c r="H20" s="87">
        <f>IF(D20=0,"n/a",IF(AND(F20/D20&lt;1,F20/D20&gt;-1),F20/D20,"n/a"))</f>
        <v>-4.5666057366729644E-3</v>
      </c>
      <c r="I20" s="80"/>
      <c r="J20" s="80">
        <f>SUM(J17:J18)</f>
        <v>1691454684.7400002</v>
      </c>
      <c r="K20" s="80"/>
      <c r="L20" s="80">
        <f>SUM(L17:L18)</f>
        <v>-10452375.780000029</v>
      </c>
      <c r="M20" s="80"/>
      <c r="N20" s="87">
        <f>IF(J20=0,"n/a",IF(AND(L20/J20&lt;1,L20/J20&gt;-1),L20/J20,"n/a"))</f>
        <v>-6.1795186559234971E-3</v>
      </c>
      <c r="O20" s="79"/>
      <c r="P20" s="139">
        <f>IF(B57=0,"n/a",B20/B57)</f>
        <v>9.8244390785662147E-2</v>
      </c>
      <c r="Q20" s="140">
        <f>IF(D57=0,"n/a",D20/D57)</f>
        <v>9.9080501609436086E-2</v>
      </c>
      <c r="R20" s="140">
        <f>IF(J57=0,"n/a",J20/J57)</f>
        <v>9.8761300557724502E-2</v>
      </c>
    </row>
    <row r="21" spans="1:18">
      <c r="A21" s="75" t="s">
        <v>71</v>
      </c>
      <c r="B21" s="80">
        <v>6978386.6500000004</v>
      </c>
      <c r="C21" s="80"/>
      <c r="D21" s="80">
        <v>9197000</v>
      </c>
      <c r="E21" s="80"/>
      <c r="F21" s="80">
        <f>B21-D21</f>
        <v>-2218613.3499999996</v>
      </c>
      <c r="G21" s="80"/>
      <c r="H21" s="87">
        <f>IF(D21=0,"n/a",IF(AND(F21/D21&lt;1,F21/D21&gt;-1),F21/D21,"n/a"))</f>
        <v>-0.24123228770251165</v>
      </c>
      <c r="I21" s="80"/>
      <c r="J21" s="80">
        <v>8378251.0499999998</v>
      </c>
      <c r="K21" s="80"/>
      <c r="L21" s="80">
        <f>B21-J21</f>
        <v>-1399864.3999999994</v>
      </c>
      <c r="M21" s="80"/>
      <c r="N21" s="87">
        <f>IF(J21=0,"n/a",IF(AND(L21/J21&lt;1,L21/J21&gt;-1),L21/J21,"n/a"))</f>
        <v>-0.16708312888284715</v>
      </c>
      <c r="O21" s="82"/>
      <c r="P21" s="140">
        <f>IF(B58=0,"n/a",B21/B58)</f>
        <v>4.0450007056556736E-3</v>
      </c>
      <c r="Q21" s="140">
        <f>IF(D58=0,"n/a",D21/D58)</f>
        <v>5.3624695930423747E-3</v>
      </c>
      <c r="R21" s="140">
        <f>IF(J58=0,"n/a",J21/J58)</f>
        <v>5.1053660682107132E-3</v>
      </c>
    </row>
    <row r="22" spans="1:18" ht="12.75" customHeight="1">
      <c r="A22" s="75" t="s">
        <v>72</v>
      </c>
      <c r="B22" s="80">
        <v>35985350.189999998</v>
      </c>
      <c r="C22" s="80"/>
      <c r="D22" s="80">
        <v>637000</v>
      </c>
      <c r="E22" s="80"/>
      <c r="F22" s="80">
        <f>B22-D22</f>
        <v>35348350.189999998</v>
      </c>
      <c r="G22" s="80"/>
      <c r="H22" s="87" t="str">
        <f>IF(D22=0,"n/a",IF(AND(F22/D22&lt;1,F22/D22&gt;-1),F22/D22,"n/a"))</f>
        <v>n/a</v>
      </c>
      <c r="I22" s="80"/>
      <c r="J22" s="80">
        <v>19172758.870000001</v>
      </c>
      <c r="K22" s="80"/>
      <c r="L22" s="80">
        <f>B22-J22</f>
        <v>16812591.319999997</v>
      </c>
      <c r="M22" s="80"/>
      <c r="N22" s="87">
        <f>IF(J22=0,"n/a",IF(AND(L22/J22&lt;1,L22/J22&gt;-1),L22/J22,"n/a"))</f>
        <v>0.8768999513318344</v>
      </c>
      <c r="O22" s="79"/>
      <c r="P22" s="141">
        <f>IF(B59=0,"n/a",B22/B59)</f>
        <v>3.0877209854869515E-2</v>
      </c>
      <c r="Q22" s="141">
        <f>IF(D59=0,"n/a",D22/D59)</f>
        <v>2.8279689234184238E-2</v>
      </c>
      <c r="R22" s="141">
        <f>IF(J59=0,"n/a",J22/J59)</f>
        <v>1.5880744133998623E-2</v>
      </c>
    </row>
    <row r="23" spans="1:18" ht="6" customHeight="1">
      <c r="A23" s="74"/>
      <c r="B23" s="90"/>
      <c r="C23" s="89"/>
      <c r="D23" s="90"/>
      <c r="E23" s="89"/>
      <c r="F23" s="90"/>
      <c r="G23" s="89"/>
      <c r="H23" s="90" t="s">
        <v>56</v>
      </c>
      <c r="I23" s="89"/>
      <c r="J23" s="90"/>
      <c r="K23" s="89"/>
      <c r="L23" s="90"/>
      <c r="M23" s="89"/>
      <c r="N23" s="90" t="s">
        <v>56</v>
      </c>
      <c r="O23" s="92"/>
      <c r="P23" s="92"/>
      <c r="Q23" s="92"/>
      <c r="R23" s="92"/>
    </row>
    <row r="24" spans="1:18">
      <c r="A24" s="94" t="s">
        <v>73</v>
      </c>
      <c r="B24" s="80">
        <f>SUM(B20:B22)</f>
        <v>1723966045.8000004</v>
      </c>
      <c r="C24" s="80"/>
      <c r="D24" s="80">
        <f>SUM(D20:D22)</f>
        <v>1698548000</v>
      </c>
      <c r="E24" s="80"/>
      <c r="F24" s="80">
        <f>SUM(F20:F22)</f>
        <v>25418045.800000049</v>
      </c>
      <c r="G24" s="80"/>
      <c r="H24" s="87">
        <f>IF(D24=0,"n/a",IF(AND(F24/D24&lt;1,F24/D24&gt;-1),F24/D24,"n/a"))</f>
        <v>1.4964573153069592E-2</v>
      </c>
      <c r="I24" s="80"/>
      <c r="J24" s="80">
        <f>SUM(J20:J22)</f>
        <v>1719005694.6600001</v>
      </c>
      <c r="K24" s="80"/>
      <c r="L24" s="80">
        <f>SUM(L20:L22)</f>
        <v>4960351.1399999671</v>
      </c>
      <c r="M24" s="80"/>
      <c r="N24" s="87">
        <f>IF(J24=0,"n/a",IF(AND(L24/J24&lt;1,L24/J24&gt;-1),L24/J24,"n/a"))</f>
        <v>2.8855931980964547E-3</v>
      </c>
      <c r="O24" s="79"/>
      <c r="P24" s="78"/>
      <c r="Q24" s="95"/>
      <c r="R24" s="95"/>
    </row>
    <row r="25" spans="1:18" ht="6.6" customHeight="1">
      <c r="A25" s="96"/>
      <c r="B25" s="81"/>
      <c r="C25" s="81"/>
      <c r="D25" s="81"/>
      <c r="E25" s="81"/>
      <c r="F25" s="81"/>
      <c r="G25" s="81"/>
      <c r="H25" s="97" t="s">
        <v>56</v>
      </c>
      <c r="I25" s="81"/>
      <c r="J25" s="81"/>
      <c r="K25" s="81"/>
      <c r="L25" s="81"/>
      <c r="M25" s="81"/>
      <c r="N25" s="97" t="s">
        <v>56</v>
      </c>
      <c r="O25" s="82"/>
      <c r="P25" s="97"/>
      <c r="Q25" s="97"/>
      <c r="R25" s="97"/>
    </row>
    <row r="26" spans="1:18">
      <c r="A26" s="75" t="s">
        <v>200</v>
      </c>
      <c r="B26" s="81">
        <v>-8076039.9100000001</v>
      </c>
      <c r="C26" s="81"/>
      <c r="D26" s="81">
        <v>0</v>
      </c>
      <c r="E26" s="81"/>
      <c r="F26" s="81">
        <f>B26-D26</f>
        <v>-8076039.9100000001</v>
      </c>
      <c r="G26" s="81"/>
      <c r="H26" s="87" t="str">
        <f>IF(D26=0,"n/a",IF(AND(F26/D26&lt;1,F26/D26&gt;-1),F26/D26,"n/a"))</f>
        <v>n/a</v>
      </c>
      <c r="I26" s="81"/>
      <c r="J26" s="81">
        <v>-15135150.27</v>
      </c>
      <c r="K26" s="81"/>
      <c r="L26" s="81">
        <f>B26-J26</f>
        <v>7059110.3599999994</v>
      </c>
      <c r="M26" s="81"/>
      <c r="N26" s="87">
        <f>IF(J26=0,"n/a",IF(AND(L26/J26&lt;1,L26/J26&gt;-1),L26/J26,"n/a"))</f>
        <v>-0.46640503953186052</v>
      </c>
      <c r="O26" s="82"/>
      <c r="P26" s="97"/>
      <c r="Q26" s="97"/>
      <c r="R26" s="97"/>
    </row>
    <row r="27" spans="1:18">
      <c r="A27" s="75" t="s">
        <v>189</v>
      </c>
      <c r="B27" s="81">
        <v>18665345.93</v>
      </c>
      <c r="C27" s="81"/>
      <c r="D27" s="81">
        <v>10580000</v>
      </c>
      <c r="E27" s="81"/>
      <c r="F27" s="81">
        <f>B27-D27</f>
        <v>8085345.9299999997</v>
      </c>
      <c r="G27" s="81"/>
      <c r="H27" s="87">
        <f>IF(D27=0,"n/a",IF(AND(F27/D27&lt;1,F27/D27&gt;-1),F27/D27,"n/a"))</f>
        <v>0.76421039035916827</v>
      </c>
      <c r="I27" s="81"/>
      <c r="J27" s="81">
        <v>12052905.25</v>
      </c>
      <c r="K27" s="81"/>
      <c r="L27" s="81">
        <f>B27-J27</f>
        <v>6612440.6799999997</v>
      </c>
      <c r="M27" s="81"/>
      <c r="N27" s="87">
        <f>IF(J27=0,"n/a",IF(AND(L27/J27&lt;1,L27/J27&gt;-1),L27/J27,"n/a"))</f>
        <v>0.54861799233010644</v>
      </c>
      <c r="O27" s="82"/>
      <c r="P27" s="97"/>
      <c r="Q27" s="97"/>
      <c r="R27" s="97"/>
    </row>
    <row r="28" spans="1:18">
      <c r="A28" s="75" t="s">
        <v>241</v>
      </c>
      <c r="B28" s="81">
        <v>-8741610</v>
      </c>
      <c r="C28" s="81"/>
      <c r="D28" s="81">
        <v>7090000</v>
      </c>
      <c r="E28" s="81"/>
      <c r="F28" s="81">
        <f>B28-D28</f>
        <v>-15831610</v>
      </c>
      <c r="G28" s="81"/>
      <c r="H28" s="87" t="str">
        <f>IF(D28=0,"n/a",IF(AND(F28/D28&lt;1,F28/D28&gt;-1),F28/D28,"n/a"))</f>
        <v>n/a</v>
      </c>
      <c r="I28" s="81"/>
      <c r="J28" s="81">
        <v>0</v>
      </c>
      <c r="K28" s="81"/>
      <c r="L28" s="81">
        <f>B28-J28</f>
        <v>-8741610</v>
      </c>
      <c r="M28" s="81"/>
      <c r="N28" s="87" t="str">
        <f>IF(J28=0,"n/a",IF(AND(L28/J28&lt;1,L28/J28&gt;-1),L28/J28,"n/a"))</f>
        <v>n/a</v>
      </c>
      <c r="O28" s="82"/>
      <c r="P28" s="97"/>
      <c r="Q28" s="97"/>
      <c r="R28" s="97"/>
    </row>
    <row r="29" spans="1:18">
      <c r="A29" s="75" t="s">
        <v>201</v>
      </c>
      <c r="B29" s="88">
        <v>572292.25</v>
      </c>
      <c r="C29" s="81"/>
      <c r="D29" s="88">
        <v>1099000</v>
      </c>
      <c r="E29" s="81"/>
      <c r="F29" s="88">
        <f>B29-D29</f>
        <v>-526707.75</v>
      </c>
      <c r="G29" s="81"/>
      <c r="H29" s="55">
        <f>IF(D29=0,"n/a",IF(AND(F29/D29&lt;1,F29/D29&gt;-1),F29/D29,"n/a"))</f>
        <v>-0.47926091901728846</v>
      </c>
      <c r="I29" s="81"/>
      <c r="J29" s="88">
        <v>-814022.24</v>
      </c>
      <c r="K29" s="81"/>
      <c r="L29" s="88">
        <f>B29-J29</f>
        <v>1386314.49</v>
      </c>
      <c r="M29" s="81"/>
      <c r="N29" s="55" t="str">
        <f>IF(J29=0,"n/a",IF(AND(L29/J29&lt;1,L29/J29&gt;-1),L29/J29,"n/a"))</f>
        <v>n/a</v>
      </c>
      <c r="O29" s="82"/>
      <c r="P29" s="97"/>
      <c r="Q29" s="97"/>
      <c r="R29" s="97"/>
    </row>
    <row r="30" spans="1:18" ht="12.75" customHeight="1">
      <c r="A30" s="75" t="s">
        <v>190</v>
      </c>
      <c r="B30" s="88">
        <f>SUM(B26:B29)</f>
        <v>2419988.2699999996</v>
      </c>
      <c r="C30" s="80"/>
      <c r="D30" s="88">
        <f>SUM(D26:D29)</f>
        <v>18769000</v>
      </c>
      <c r="E30" s="80"/>
      <c r="F30" s="88">
        <f>SUM(F26:F29)</f>
        <v>-16349011.73</v>
      </c>
      <c r="G30" s="80"/>
      <c r="H30" s="55">
        <f>IF(D30=0,"n/a",IF(AND(F30/D30&lt;1,F30/D30&gt;-1),F30/D30,"n/a"))</f>
        <v>-0.87106461345836217</v>
      </c>
      <c r="I30" s="80"/>
      <c r="J30" s="88">
        <f>SUM(J26:J29)</f>
        <v>-3896267.26</v>
      </c>
      <c r="K30" s="80"/>
      <c r="L30" s="88">
        <f>SUM(L26:L29)</f>
        <v>6316255.5299999993</v>
      </c>
      <c r="M30" s="80"/>
      <c r="N30" s="55" t="str">
        <f>IF(J30=0,"n/a",IF(AND(L30/J30&lt;1,L30/J30&gt;-1),L30/J30,"n/a"))</f>
        <v>n/a</v>
      </c>
      <c r="O30" s="79"/>
      <c r="P30" s="95"/>
      <c r="Q30" s="95"/>
      <c r="R30" s="95"/>
    </row>
    <row r="31" spans="1:18" ht="6.6" customHeight="1">
      <c r="A31" s="96"/>
      <c r="B31" s="81"/>
      <c r="C31" s="81"/>
      <c r="D31" s="81"/>
      <c r="E31" s="81"/>
      <c r="F31" s="81"/>
      <c r="G31" s="81"/>
      <c r="H31" s="97" t="s">
        <v>56</v>
      </c>
      <c r="I31" s="81"/>
      <c r="J31" s="81"/>
      <c r="K31" s="81"/>
      <c r="L31" s="81"/>
      <c r="M31" s="81"/>
      <c r="N31" s="97" t="s">
        <v>56</v>
      </c>
      <c r="O31" s="82"/>
      <c r="P31" s="97"/>
      <c r="Q31" s="97"/>
      <c r="R31" s="97"/>
    </row>
    <row r="32" spans="1:18" ht="13.8" thickBot="1">
      <c r="A32" s="98" t="s">
        <v>74</v>
      </c>
      <c r="B32" s="99">
        <f>+B30+B24</f>
        <v>1726386034.0700004</v>
      </c>
      <c r="C32" s="80"/>
      <c r="D32" s="99">
        <f>+D30+D24</f>
        <v>1717317000</v>
      </c>
      <c r="E32" s="80"/>
      <c r="F32" s="99">
        <f>+F30+F24</f>
        <v>9069034.0700000487</v>
      </c>
      <c r="G32" s="80"/>
      <c r="H32" s="56">
        <f>IF(D32=0,"n/a",IF(AND(F32/D32&lt;1,F32/D32&gt;-1),F32/D32,"n/a"))</f>
        <v>5.2809318663939444E-3</v>
      </c>
      <c r="I32" s="80"/>
      <c r="J32" s="99">
        <f>+J30+J24</f>
        <v>1715109427.4000001</v>
      </c>
      <c r="K32" s="80"/>
      <c r="L32" s="99">
        <f>+L30+L24</f>
        <v>11276606.669999966</v>
      </c>
      <c r="M32" s="80"/>
      <c r="N32" s="56">
        <f>IF(J32=0,"n/a",IF(AND(L32/J32&lt;1,L32/J32&gt;-1),L32/J32,"n/a"))</f>
        <v>6.5748613411183944E-3</v>
      </c>
      <c r="O32" s="79"/>
      <c r="P32" s="95"/>
      <c r="Q32" s="95"/>
      <c r="R32" s="95"/>
    </row>
    <row r="33" spans="1:24" ht="4.2" customHeight="1" thickTop="1">
      <c r="A33" s="100"/>
      <c r="B33" s="81"/>
      <c r="C33" s="80"/>
      <c r="D33" s="81"/>
      <c r="E33" s="80"/>
      <c r="F33" s="81"/>
      <c r="G33" s="80"/>
      <c r="H33" s="81"/>
      <c r="I33" s="80"/>
      <c r="J33" s="81"/>
      <c r="K33" s="80"/>
      <c r="L33" s="81"/>
      <c r="M33" s="80"/>
      <c r="N33" s="101"/>
      <c r="O33" s="79"/>
      <c r="P33" s="95"/>
      <c r="Q33" s="95"/>
      <c r="R33" s="95"/>
    </row>
    <row r="34" spans="1:24" ht="12.75" customHeight="1">
      <c r="A34" s="74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80"/>
      <c r="O34" s="102"/>
      <c r="P34" s="92"/>
      <c r="Q34" s="92"/>
      <c r="R34" s="92"/>
    </row>
    <row r="35" spans="1:24">
      <c r="A35" s="75" t="s">
        <v>75</v>
      </c>
      <c r="B35" s="76">
        <v>66398377.840000004</v>
      </c>
      <c r="C35" s="80"/>
      <c r="D35" s="76">
        <v>66571420</v>
      </c>
      <c r="E35" s="80"/>
      <c r="F35" s="76"/>
      <c r="G35" s="80"/>
      <c r="H35" s="80"/>
      <c r="I35" s="80"/>
      <c r="J35" s="76">
        <v>64349900.060000002</v>
      </c>
      <c r="K35" s="80"/>
      <c r="L35" s="80"/>
      <c r="M35" s="80"/>
      <c r="N35" s="80"/>
      <c r="O35" s="95"/>
      <c r="P35" s="78"/>
      <c r="Q35" s="95"/>
      <c r="R35" s="95"/>
    </row>
    <row r="36" spans="1:24" ht="13.8" thickBot="1">
      <c r="A36" s="75" t="s">
        <v>76</v>
      </c>
      <c r="B36" s="80">
        <v>-62273299.57</v>
      </c>
      <c r="C36" s="80"/>
      <c r="D36" s="80">
        <v>-57175393</v>
      </c>
      <c r="E36" s="80"/>
      <c r="F36" s="80"/>
      <c r="G36" s="80"/>
      <c r="H36" s="80"/>
      <c r="I36" s="80"/>
      <c r="J36" s="80">
        <v>-61031536.409999996</v>
      </c>
      <c r="K36" s="80"/>
      <c r="L36" s="80"/>
      <c r="M36" s="80"/>
      <c r="N36" s="80"/>
      <c r="O36" s="79"/>
      <c r="P36" s="78"/>
      <c r="Q36" s="95"/>
      <c r="R36" s="95"/>
    </row>
    <row r="37" spans="1:24">
      <c r="A37" s="75" t="s">
        <v>77</v>
      </c>
      <c r="B37" s="80">
        <v>73711006.129999995</v>
      </c>
      <c r="C37" s="103"/>
      <c r="D37" s="80">
        <v>73245899</v>
      </c>
      <c r="E37" s="103"/>
      <c r="F37" s="80"/>
      <c r="G37" s="103"/>
      <c r="H37" s="103"/>
      <c r="I37" s="103"/>
      <c r="J37" s="80">
        <v>71974239.269999996</v>
      </c>
      <c r="K37" s="103"/>
      <c r="L37" s="103"/>
      <c r="M37" s="103"/>
      <c r="N37" s="103"/>
      <c r="O37" s="74"/>
      <c r="P37" s="275"/>
      <c r="Q37" s="276"/>
      <c r="R37" s="276"/>
      <c r="S37" s="277" t="s">
        <v>322</v>
      </c>
      <c r="T37" s="278"/>
      <c r="U37" s="279"/>
      <c r="V37" s="469"/>
      <c r="W37" s="469"/>
      <c r="X37" s="469"/>
    </row>
    <row r="38" spans="1:24">
      <c r="A38" s="75" t="s">
        <v>191</v>
      </c>
      <c r="B38" s="80">
        <v>-46407499.039999999</v>
      </c>
      <c r="C38" s="80"/>
      <c r="D38" s="80">
        <v>-39067416</v>
      </c>
      <c r="E38" s="80"/>
      <c r="F38" s="80"/>
      <c r="G38" s="80"/>
      <c r="H38" s="80"/>
      <c r="I38" s="80"/>
      <c r="J38" s="80">
        <v>-5102328.47</v>
      </c>
      <c r="K38" s="80"/>
      <c r="L38" s="80"/>
      <c r="M38" s="80"/>
      <c r="N38" s="80"/>
      <c r="O38" s="95"/>
      <c r="P38" s="280"/>
      <c r="Q38" s="281"/>
      <c r="R38" s="281"/>
      <c r="S38" s="282" t="s">
        <v>194</v>
      </c>
      <c r="T38" s="283"/>
      <c r="U38" s="284"/>
      <c r="V38" s="469"/>
      <c r="W38" s="469"/>
      <c r="X38" s="469"/>
    </row>
    <row r="39" spans="1:24">
      <c r="A39" s="75" t="s">
        <v>78</v>
      </c>
      <c r="B39" s="80">
        <v>12292499.130000001</v>
      </c>
      <c r="C39" s="80"/>
      <c r="D39" s="80">
        <v>12877675</v>
      </c>
      <c r="E39" s="80"/>
      <c r="F39" s="80"/>
      <c r="G39" s="80"/>
      <c r="H39" s="80"/>
      <c r="I39" s="80"/>
      <c r="J39" s="80">
        <v>9392134.7300000004</v>
      </c>
      <c r="K39" s="80"/>
      <c r="L39" s="80"/>
      <c r="M39" s="80"/>
      <c r="N39" s="80"/>
      <c r="O39" s="95"/>
      <c r="P39" s="280"/>
      <c r="Q39" s="281"/>
      <c r="R39" s="281"/>
      <c r="S39" s="282" t="s">
        <v>195</v>
      </c>
      <c r="T39" s="283"/>
      <c r="U39" s="284"/>
      <c r="V39" s="469"/>
      <c r="W39" s="469"/>
      <c r="X39" s="469"/>
    </row>
    <row r="40" spans="1:24">
      <c r="A40" s="75" t="s">
        <v>102</v>
      </c>
      <c r="B40" s="80">
        <v>-4882666.8499999996</v>
      </c>
      <c r="C40" s="80" t="s">
        <v>242</v>
      </c>
      <c r="D40" s="80">
        <v>-5260936</v>
      </c>
      <c r="E40" s="80"/>
      <c r="F40" s="80"/>
      <c r="G40" s="80"/>
      <c r="H40" s="80"/>
      <c r="I40" s="80"/>
      <c r="J40" s="80">
        <v>-4864611.62</v>
      </c>
      <c r="K40" s="80"/>
      <c r="L40" s="80"/>
      <c r="M40" s="80"/>
      <c r="N40" s="80"/>
      <c r="O40" s="95"/>
      <c r="P40" s="280" t="str">
        <f>C40</f>
        <v>(a)</v>
      </c>
      <c r="Q40" s="547">
        <f>B40</f>
        <v>-4882666.8499999996</v>
      </c>
      <c r="R40" s="285" t="s">
        <v>196</v>
      </c>
      <c r="S40" s="286">
        <f>'2011GRC Elec Conv Factor'!E20</f>
        <v>0.95499800000000001</v>
      </c>
      <c r="T40" s="287" t="s">
        <v>202</v>
      </c>
      <c r="U40" s="471">
        <f>Q40*S40</f>
        <v>-4662937.0764162997</v>
      </c>
      <c r="V40" s="470" t="s">
        <v>304</v>
      </c>
      <c r="W40" s="469"/>
      <c r="X40" s="469"/>
    </row>
    <row r="41" spans="1:24" ht="13.8" thickBot="1">
      <c r="A41" s="75" t="s">
        <v>192</v>
      </c>
      <c r="B41" s="80">
        <v>-412.13</v>
      </c>
      <c r="C41" s="80"/>
      <c r="D41" s="80">
        <v>0</v>
      </c>
      <c r="E41" s="80"/>
      <c r="F41" s="80"/>
      <c r="G41" s="80"/>
      <c r="H41" s="80"/>
      <c r="I41" s="80"/>
      <c r="J41" s="80">
        <v>1025105.71</v>
      </c>
      <c r="K41" s="80"/>
      <c r="L41" s="80"/>
      <c r="M41" s="80"/>
      <c r="N41" s="80"/>
      <c r="O41" s="95"/>
      <c r="P41" s="288"/>
      <c r="Q41" s="289"/>
      <c r="R41" s="289"/>
      <c r="S41" s="290"/>
      <c r="T41" s="290"/>
      <c r="U41" s="291"/>
      <c r="V41" s="469"/>
      <c r="W41" s="469"/>
      <c r="X41" s="469"/>
    </row>
    <row r="42" spans="1:24">
      <c r="A42" s="75" t="s">
        <v>193</v>
      </c>
      <c r="B42" s="80">
        <v>-5574671.2400000002</v>
      </c>
      <c r="C42" s="80"/>
      <c r="D42" s="80">
        <v>-4944537</v>
      </c>
      <c r="E42" s="80"/>
      <c r="F42" s="80"/>
      <c r="G42" s="80"/>
      <c r="H42" s="80"/>
      <c r="I42" s="80"/>
      <c r="J42" s="80">
        <v>-4505892.7300000004</v>
      </c>
      <c r="K42" s="80"/>
      <c r="L42" s="80"/>
      <c r="M42" s="80"/>
      <c r="N42" s="80"/>
      <c r="O42" s="95"/>
      <c r="P42" s="78"/>
      <c r="Q42" s="95"/>
      <c r="R42" s="95"/>
      <c r="V42" s="469"/>
      <c r="W42" s="469"/>
      <c r="X42" s="469"/>
    </row>
    <row r="43" spans="1:24" ht="12.75" customHeight="1">
      <c r="A43" s="142"/>
      <c r="B43" s="80"/>
      <c r="C43" s="104"/>
      <c r="D43" s="80"/>
      <c r="E43" s="105"/>
      <c r="F43" s="80"/>
      <c r="G43" s="105"/>
      <c r="H43" s="105"/>
      <c r="I43" s="105"/>
      <c r="J43" s="80"/>
      <c r="K43" s="105"/>
      <c r="L43" s="105"/>
      <c r="M43" s="105"/>
      <c r="N43" s="105"/>
      <c r="O43" s="106"/>
      <c r="P43" s="106"/>
      <c r="Q43" s="106"/>
      <c r="R43" s="106"/>
    </row>
    <row r="44" spans="1:24">
      <c r="A44" s="109"/>
      <c r="B44" s="69"/>
      <c r="C44" s="69"/>
      <c r="D44" s="69"/>
      <c r="E44" s="69"/>
      <c r="F44" s="107" t="s">
        <v>57</v>
      </c>
      <c r="G44" s="107"/>
      <c r="H44" s="107"/>
      <c r="I44" s="69"/>
      <c r="J44" s="69"/>
      <c r="K44" s="106"/>
      <c r="L44" s="107" t="s">
        <v>346</v>
      </c>
      <c r="M44" s="107"/>
      <c r="N44" s="107"/>
      <c r="O44" s="69"/>
      <c r="P44" s="69"/>
      <c r="Q44" s="106"/>
      <c r="R44" s="106"/>
    </row>
    <row r="45" spans="1:24">
      <c r="A45" s="69"/>
      <c r="B45" s="108" t="s">
        <v>58</v>
      </c>
      <c r="C45" s="69"/>
      <c r="D45" s="108"/>
      <c r="E45" s="109"/>
      <c r="F45" s="108"/>
      <c r="G45" s="106"/>
      <c r="H45" s="106"/>
      <c r="I45" s="69"/>
      <c r="J45" s="108" t="s">
        <v>58</v>
      </c>
      <c r="K45" s="106"/>
      <c r="L45" s="106"/>
      <c r="M45" s="106"/>
      <c r="N45" s="106"/>
      <c r="O45" s="110"/>
      <c r="P45" s="69"/>
      <c r="Q45" s="106"/>
      <c r="R45" s="106"/>
    </row>
    <row r="46" spans="1:24" ht="12.75" customHeight="1">
      <c r="A46" s="136" t="s">
        <v>79</v>
      </c>
      <c r="B46" s="111">
        <v>2013</v>
      </c>
      <c r="C46" s="69"/>
      <c r="D46" s="111" t="s">
        <v>60</v>
      </c>
      <c r="E46" s="69"/>
      <c r="F46" s="111" t="s">
        <v>46</v>
      </c>
      <c r="G46" s="69"/>
      <c r="H46" s="112" t="s">
        <v>61</v>
      </c>
      <c r="I46" s="69"/>
      <c r="J46" s="111">
        <v>2012</v>
      </c>
      <c r="K46" s="106"/>
      <c r="L46" s="70" t="s">
        <v>46</v>
      </c>
      <c r="M46" s="69"/>
      <c r="N46" s="112" t="s">
        <v>61</v>
      </c>
      <c r="O46" s="108"/>
      <c r="P46" s="69"/>
      <c r="Q46" s="106"/>
      <c r="R46" s="106"/>
    </row>
    <row r="47" spans="1:24" ht="6" customHeight="1">
      <c r="A47" s="71"/>
      <c r="B47" s="113"/>
      <c r="C47" s="103"/>
      <c r="D47" s="113"/>
      <c r="E47" s="103"/>
      <c r="F47" s="113"/>
      <c r="G47" s="103"/>
      <c r="H47" s="113"/>
      <c r="I47" s="103"/>
      <c r="J47" s="113"/>
      <c r="K47" s="103"/>
      <c r="L47" s="113"/>
      <c r="M47" s="103"/>
      <c r="N47" s="113"/>
      <c r="O47" s="72"/>
      <c r="P47" s="71"/>
      <c r="Q47" s="74"/>
      <c r="R47" s="74"/>
    </row>
    <row r="48" spans="1:24">
      <c r="A48" s="75" t="s">
        <v>62</v>
      </c>
      <c r="B48" s="114">
        <v>8613503299.8470001</v>
      </c>
      <c r="C48" s="115"/>
      <c r="D48" s="114">
        <v>8590928000</v>
      </c>
      <c r="E48" s="115"/>
      <c r="F48" s="114">
        <f>B48-D48</f>
        <v>22575299.847000122</v>
      </c>
      <c r="G48" s="115"/>
      <c r="H48" s="87">
        <f>IF(D48=0,"n/a",IF(AND(F48/D48&lt;1,F48/D48&gt;-1),F48/D48,"n/a"))</f>
        <v>2.627806896647268E-3</v>
      </c>
      <c r="I48" s="115"/>
      <c r="J48" s="114">
        <v>8730558573.1119995</v>
      </c>
      <c r="K48" s="115"/>
      <c r="L48" s="114">
        <f>+B48-J48</f>
        <v>-117055273.26499939</v>
      </c>
      <c r="M48" s="115"/>
      <c r="N48" s="87">
        <f>IF(J48=0,"n/a",IF(AND(L48/J48&lt;1,L48/J48&gt;-1),L48/J48,"n/a"))</f>
        <v>-1.3407535415374362E-2</v>
      </c>
      <c r="O48" s="116"/>
      <c r="P48" s="71"/>
      <c r="Q48" s="74"/>
      <c r="R48" s="74"/>
    </row>
    <row r="49" spans="1:18" ht="12.75" customHeight="1">
      <c r="A49" s="75" t="s">
        <v>63</v>
      </c>
      <c r="B49" s="114">
        <v>7508040969.7679996</v>
      </c>
      <c r="C49" s="115"/>
      <c r="D49" s="114">
        <v>7637735000</v>
      </c>
      <c r="E49" s="115"/>
      <c r="F49" s="114">
        <f>B49-D49</f>
        <v>-129694030.23200035</v>
      </c>
      <c r="G49" s="115"/>
      <c r="H49" s="87">
        <f>IF(D49=0,"n/a",IF(AND(F49/D49&lt;1,F49/D49&gt;-1),F49/D49,"n/a"))</f>
        <v>-1.6980692604810242E-2</v>
      </c>
      <c r="I49" s="115"/>
      <c r="J49" s="114">
        <v>7552734929.849</v>
      </c>
      <c r="K49" s="115"/>
      <c r="L49" s="114">
        <f>+B49-J49</f>
        <v>-44693960.081000328</v>
      </c>
      <c r="M49" s="115"/>
      <c r="N49" s="87">
        <f>IF(J49=0,"n/a",IF(AND(L49/J49&lt;1,L49/J49&gt;-1),L49/J49,"n/a"))</f>
        <v>-5.9175862116339203E-3</v>
      </c>
      <c r="O49" s="116"/>
      <c r="P49" s="71"/>
      <c r="Q49" s="74"/>
      <c r="R49" s="74"/>
    </row>
    <row r="50" spans="1:18">
      <c r="A50" s="75" t="s">
        <v>64</v>
      </c>
      <c r="B50" s="114">
        <v>1006229784.5369999</v>
      </c>
      <c r="C50" s="115"/>
      <c r="D50" s="114">
        <v>1038186000</v>
      </c>
      <c r="E50" s="115"/>
      <c r="F50" s="114">
        <f>B50-D50</f>
        <v>-31956215.463000059</v>
      </c>
      <c r="G50" s="115"/>
      <c r="H50" s="87">
        <f>IF(D50=0,"n/a",IF(AND(F50/D50&lt;1,F50/D50&gt;-1),F50/D50,"n/a"))</f>
        <v>-3.0780819104669163E-2</v>
      </c>
      <c r="I50" s="115"/>
      <c r="J50" s="114">
        <v>1005708128.835</v>
      </c>
      <c r="K50" s="115"/>
      <c r="L50" s="114">
        <f>+B50-J50</f>
        <v>521655.70199990273</v>
      </c>
      <c r="M50" s="115"/>
      <c r="N50" s="87">
        <f>IF(J50=0,"n/a",IF(AND(L50/J50&lt;1,L50/J50&gt;-1),L50/J50,"n/a"))</f>
        <v>5.1869492454454183E-4</v>
      </c>
      <c r="O50" s="116"/>
      <c r="P50" s="71"/>
      <c r="Q50" s="74"/>
      <c r="R50" s="74"/>
    </row>
    <row r="51" spans="1:18">
      <c r="A51" s="75" t="s">
        <v>65</v>
      </c>
      <c r="B51" s="114">
        <v>75570055.253999993</v>
      </c>
      <c r="C51" s="115"/>
      <c r="D51" s="114">
        <v>78556000</v>
      </c>
      <c r="E51" s="115"/>
      <c r="F51" s="114">
        <f>B51-D51</f>
        <v>-2985944.7460000068</v>
      </c>
      <c r="G51" s="115"/>
      <c r="H51" s="87">
        <f>IF(D51=0,"n/a",IF(AND(F51/D51&lt;1,F51/D51&gt;-1),F51/D51,"n/a"))</f>
        <v>-3.8010396990681893E-2</v>
      </c>
      <c r="I51" s="115"/>
      <c r="J51" s="114">
        <v>77437693.716000006</v>
      </c>
      <c r="K51" s="115"/>
      <c r="L51" s="114">
        <f>+B51-J51</f>
        <v>-1867638.4620000124</v>
      </c>
      <c r="M51" s="115"/>
      <c r="N51" s="87">
        <f>IF(J51=0,"n/a",IF(AND(L51/J51&lt;1,L51/J51&gt;-1),L51/J51,"n/a"))</f>
        <v>-2.4117950475765849E-2</v>
      </c>
      <c r="O51" s="116"/>
      <c r="P51" s="143"/>
      <c r="Q51" s="74"/>
      <c r="R51" s="74"/>
    </row>
    <row r="52" spans="1:18" ht="12.75" customHeight="1">
      <c r="A52" s="75" t="s">
        <v>66</v>
      </c>
      <c r="B52" s="114">
        <v>5781716</v>
      </c>
      <c r="C52" s="117"/>
      <c r="D52" s="114">
        <v>6035000</v>
      </c>
      <c r="E52" s="117"/>
      <c r="F52" s="114">
        <f>B52-D52</f>
        <v>-253284</v>
      </c>
      <c r="G52" s="117"/>
      <c r="H52" s="87">
        <f>IF(D52=0,"n/a",IF(AND(F52/D52&lt;1,F52/D52&gt;-1),F52/D52,"n/a"))</f>
        <v>-4.1969179784589895E-2</v>
      </c>
      <c r="I52" s="117"/>
      <c r="J52" s="114">
        <v>6079174</v>
      </c>
      <c r="K52" s="117"/>
      <c r="L52" s="114">
        <f>+B52-J52</f>
        <v>-297458</v>
      </c>
      <c r="M52" s="117"/>
      <c r="N52" s="87">
        <f>IF(J52=0,"n/a",IF(AND(L52/J52&lt;1,L52/J52&gt;-1),L52/J52,"n/a"))</f>
        <v>-4.8930660645673245E-2</v>
      </c>
      <c r="O52" s="116"/>
      <c r="P52" s="71"/>
      <c r="Q52" s="74"/>
      <c r="R52" s="74"/>
    </row>
    <row r="53" spans="1:18" ht="6" customHeight="1">
      <c r="A53" s="71"/>
      <c r="B53" s="118"/>
      <c r="C53" s="119"/>
      <c r="D53" s="118"/>
      <c r="E53" s="119"/>
      <c r="F53" s="118"/>
      <c r="G53" s="119"/>
      <c r="H53" s="118"/>
      <c r="I53" s="119"/>
      <c r="J53" s="118"/>
      <c r="K53" s="119"/>
      <c r="L53" s="118"/>
      <c r="M53" s="119"/>
      <c r="N53" s="118"/>
      <c r="O53" s="106"/>
      <c r="P53" s="106"/>
      <c r="Q53" s="106"/>
      <c r="R53" s="106"/>
    </row>
    <row r="54" spans="1:18">
      <c r="A54" s="86" t="s">
        <v>68</v>
      </c>
      <c r="B54" s="114">
        <f>SUM(B48:B52)</f>
        <v>17209125825.406002</v>
      </c>
      <c r="C54" s="115"/>
      <c r="D54" s="114">
        <f>SUM(D48:D52)</f>
        <v>17351440000</v>
      </c>
      <c r="E54" s="115"/>
      <c r="F54" s="114">
        <f>SUM(F48:F52)</f>
        <v>-142314174.59400028</v>
      </c>
      <c r="G54" s="115"/>
      <c r="H54" s="87">
        <f>IF(D54=0,"n/a",IF(AND(F54/D54&lt;1,F54/D54&gt;-1),F54/D54,"n/a"))</f>
        <v>-8.201865354921567E-3</v>
      </c>
      <c r="I54" s="115"/>
      <c r="J54" s="114">
        <f>SUM(J48:J52)</f>
        <v>17372518499.511997</v>
      </c>
      <c r="K54" s="115"/>
      <c r="L54" s="114">
        <f>SUM(L48:L52)</f>
        <v>-163392674.10599983</v>
      </c>
      <c r="M54" s="115"/>
      <c r="N54" s="87">
        <f>IF(J54=0,"n/a",IF(AND(L54/J54&lt;1,L54/J54&gt;-1),L54/J54,"n/a"))</f>
        <v>-9.4052381703084442E-3</v>
      </c>
      <c r="O54" s="116"/>
      <c r="P54" s="71"/>
      <c r="Q54" s="74"/>
      <c r="R54" s="74"/>
    </row>
    <row r="55" spans="1:18">
      <c r="A55" s="75" t="s">
        <v>69</v>
      </c>
      <c r="B55" s="114">
        <v>-98710711.453999996</v>
      </c>
      <c r="C55" s="117"/>
      <c r="D55" s="114">
        <v>-307582000</v>
      </c>
      <c r="E55" s="117"/>
      <c r="F55" s="114">
        <f>B55-D55</f>
        <v>208871288.546</v>
      </c>
      <c r="G55" s="117"/>
      <c r="H55" s="87">
        <f>IF(D55=0,"n/a",IF(AND(F55/D55&lt;1,F55/D55&gt;-1),F55/D55,"n/a"))</f>
        <v>-0.6790751362108316</v>
      </c>
      <c r="I55" s="117"/>
      <c r="J55" s="114">
        <v>-245823375.12599999</v>
      </c>
      <c r="K55" s="117"/>
      <c r="L55" s="114">
        <f>+B55-J55</f>
        <v>147112663.67199999</v>
      </c>
      <c r="M55" s="115"/>
      <c r="N55" s="87">
        <f>IF(J55=0,"n/a",IF(AND(L55/J55&lt;1,L55/J55&gt;-1),L55/J55,"n/a"))</f>
        <v>-0.59844863653261404</v>
      </c>
      <c r="O55" s="120"/>
      <c r="P55" s="71"/>
      <c r="Q55" s="74"/>
      <c r="R55" s="74"/>
    </row>
    <row r="56" spans="1:18" ht="6" customHeight="1">
      <c r="A56" s="74"/>
      <c r="B56" s="118"/>
      <c r="C56" s="119"/>
      <c r="D56" s="118"/>
      <c r="E56" s="119"/>
      <c r="F56" s="118"/>
      <c r="G56" s="119"/>
      <c r="H56" s="118"/>
      <c r="I56" s="119"/>
      <c r="J56" s="118"/>
      <c r="K56" s="119"/>
      <c r="L56" s="118"/>
      <c r="M56" s="119"/>
      <c r="N56" s="118"/>
      <c r="O56" s="106"/>
      <c r="P56" s="106"/>
      <c r="Q56" s="106"/>
      <c r="R56" s="106"/>
    </row>
    <row r="57" spans="1:18" ht="12.75" customHeight="1">
      <c r="A57" s="86" t="s">
        <v>70</v>
      </c>
      <c r="B57" s="114">
        <f>SUM(B54:B55)</f>
        <v>17110415113.952002</v>
      </c>
      <c r="C57" s="115"/>
      <c r="D57" s="114">
        <f>SUM(D54:D55)</f>
        <v>17043858000</v>
      </c>
      <c r="E57" s="115"/>
      <c r="F57" s="114">
        <f>SUM(F54:F55)</f>
        <v>66557113.951999724</v>
      </c>
      <c r="G57" s="115"/>
      <c r="H57" s="87">
        <f>IF(D57=0,"n/a",IF(AND(F57/D57&lt;1,F57/D57&gt;-1),F57/D57,"n/a"))</f>
        <v>3.9050497811000139E-3</v>
      </c>
      <c r="I57" s="115"/>
      <c r="J57" s="114">
        <f>SUM(J54:J55)</f>
        <v>17126695124.385998</v>
      </c>
      <c r="K57" s="115"/>
      <c r="L57" s="114">
        <f>SUM(L54:L55)</f>
        <v>-16280010.433999836</v>
      </c>
      <c r="M57" s="115"/>
      <c r="N57" s="87">
        <f>IF(J57=0,"n/a",IF(AND(L57/J57&lt;1,L57/J57&gt;-1),L57/J57,"n/a"))</f>
        <v>-9.5056345172043132E-4</v>
      </c>
      <c r="O57" s="116"/>
      <c r="P57" s="74"/>
      <c r="Q57" s="74"/>
      <c r="R57" s="74"/>
    </row>
    <row r="58" spans="1:18">
      <c r="A58" s="75" t="s">
        <v>71</v>
      </c>
      <c r="B58" s="114">
        <v>1725187993.2290001</v>
      </c>
      <c r="C58" s="117"/>
      <c r="D58" s="114">
        <v>1715068000</v>
      </c>
      <c r="E58" s="117"/>
      <c r="F58" s="114">
        <f>B58-D58</f>
        <v>10119993.229000092</v>
      </c>
      <c r="G58" s="117"/>
      <c r="H58" s="87">
        <f>IF(D58=0,"n/a",IF(AND(F58/D58&lt;1,F58/D58&gt;-1),F58/D58,"n/a"))</f>
        <v>5.900636726357259E-3</v>
      </c>
      <c r="I58" s="117"/>
      <c r="J58" s="114">
        <v>1641067641</v>
      </c>
      <c r="K58" s="117"/>
      <c r="L58" s="114">
        <f>+B58-J58</f>
        <v>84120352.229000092</v>
      </c>
      <c r="M58" s="117"/>
      <c r="N58" s="87">
        <f>IF(J58=0,"n/a",IF(AND(L58/J58&lt;1,L58/J58&gt;-1),L58/J58,"n/a"))</f>
        <v>5.125952771681036E-2</v>
      </c>
      <c r="O58" s="116"/>
      <c r="P58" s="71"/>
      <c r="Q58" s="74"/>
      <c r="R58" s="74"/>
    </row>
    <row r="59" spans="1:18" ht="12.75" customHeight="1">
      <c r="A59" s="75" t="s">
        <v>72</v>
      </c>
      <c r="B59" s="114">
        <v>1165434000</v>
      </c>
      <c r="C59" s="117"/>
      <c r="D59" s="114">
        <v>22525000</v>
      </c>
      <c r="E59" s="117"/>
      <c r="F59" s="114">
        <f>B59-D59</f>
        <v>1142909000</v>
      </c>
      <c r="G59" s="117"/>
      <c r="H59" s="87" t="str">
        <f>IF(D59=0,"n/a",IF(AND(F59/D59&lt;1,F59/D59&gt;-1),F59/D59,"n/a"))</f>
        <v>n/a</v>
      </c>
      <c r="I59" s="117"/>
      <c r="J59" s="114">
        <v>1207296000</v>
      </c>
      <c r="K59" s="117"/>
      <c r="L59" s="114">
        <f>+B59-J59</f>
        <v>-41862000</v>
      </c>
      <c r="M59" s="117"/>
      <c r="N59" s="87">
        <f>IF(J59=0,"n/a",IF(AND(L59/J59&lt;1,L59/J59&gt;-1),L59/J59,"n/a"))</f>
        <v>-3.4674180979643768E-2</v>
      </c>
      <c r="O59" s="116"/>
      <c r="P59" s="71"/>
      <c r="Q59" s="74"/>
      <c r="R59" s="74"/>
    </row>
    <row r="60" spans="1:18" ht="6" customHeight="1">
      <c r="A60" s="106"/>
      <c r="B60" s="121"/>
      <c r="C60" s="115"/>
      <c r="D60" s="121"/>
      <c r="E60" s="115"/>
      <c r="F60" s="121"/>
      <c r="G60" s="115"/>
      <c r="H60" s="121"/>
      <c r="I60" s="115"/>
      <c r="J60" s="121"/>
      <c r="K60" s="115"/>
      <c r="L60" s="121"/>
      <c r="M60" s="115"/>
      <c r="N60" s="121"/>
      <c r="O60" s="106"/>
      <c r="P60" s="106"/>
      <c r="Q60" s="106"/>
      <c r="R60" s="106"/>
    </row>
    <row r="61" spans="1:18" ht="13.8" thickBot="1">
      <c r="A61" s="86" t="s">
        <v>80</v>
      </c>
      <c r="B61" s="122">
        <f>SUM(B57:B59)</f>
        <v>20001037107.181</v>
      </c>
      <c r="C61" s="115"/>
      <c r="D61" s="122">
        <f>SUM(D57:D59)</f>
        <v>18781451000</v>
      </c>
      <c r="E61" s="115"/>
      <c r="F61" s="122">
        <f>SUM(F57:F59)</f>
        <v>1219586107.1809998</v>
      </c>
      <c r="G61" s="115"/>
      <c r="H61" s="56">
        <f>IF(D61=0,"n/a",IF(AND(F61/D61&lt;1,F61/D61&gt;-1),F61/D61,"n/a"))</f>
        <v>6.4935670155676459E-2</v>
      </c>
      <c r="I61" s="115"/>
      <c r="J61" s="122">
        <f>SUM(J57:J59)</f>
        <v>19975058765.385998</v>
      </c>
      <c r="K61" s="115"/>
      <c r="L61" s="122">
        <f>SUM(L57:L59)</f>
        <v>25978341.795000255</v>
      </c>
      <c r="M61" s="115"/>
      <c r="N61" s="56">
        <f>IF(J61=0,"n/a",IF(AND(L61/J61&lt;1,L61/J61&gt;-1),L61/J61,"n/a"))</f>
        <v>1.3005389420939833E-3</v>
      </c>
      <c r="O61" s="116"/>
      <c r="P61" s="74"/>
      <c r="Q61" s="74"/>
      <c r="R61" s="74"/>
    </row>
    <row r="62" spans="1:18" ht="13.8" thickTop="1">
      <c r="A62" s="69"/>
      <c r="B62" s="123"/>
      <c r="C62" s="124"/>
      <c r="D62" s="123"/>
      <c r="E62" s="124"/>
      <c r="F62" s="123"/>
      <c r="G62" s="125"/>
      <c r="H62" s="123"/>
      <c r="I62" s="124"/>
      <c r="J62" s="123"/>
      <c r="K62" s="124"/>
      <c r="L62" s="123"/>
      <c r="M62" s="124"/>
      <c r="N62" s="123"/>
      <c r="O62" s="126"/>
      <c r="P62" s="67"/>
      <c r="Q62" s="67"/>
      <c r="R62" s="67"/>
    </row>
    <row r="63" spans="1:18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</row>
  </sheetData>
  <pageMargins left="0.25" right="0.25" top="0.25" bottom="0.39" header="0" footer="0"/>
  <pageSetup scale="58" orientation="landscape" r:id="rId1"/>
  <headerFooter alignWithMargins="0">
    <oddFooter>&amp;C4b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0"/>
  <sheetViews>
    <sheetView zoomScaleNormal="100" workbookViewId="0">
      <pane xSplit="4" ySplit="8" topLeftCell="G18" activePane="bottomRight" state="frozen"/>
      <selection activeCell="G23" sqref="G23"/>
      <selection pane="topRight" activeCell="G23" sqref="G23"/>
      <selection pane="bottomLeft" activeCell="G23" sqref="G23"/>
      <selection pane="bottomRight" activeCell="U39" sqref="U39"/>
    </sheetView>
  </sheetViews>
  <sheetFormatPr defaultColWidth="9.109375" defaultRowHeight="11.4"/>
  <cols>
    <col min="1" max="2" width="1.6640625" style="242" customWidth="1"/>
    <col min="3" max="3" width="9.109375" style="242"/>
    <col min="4" max="4" width="23.88671875" style="242" customWidth="1"/>
    <col min="5" max="5" width="16.6640625" style="242" customWidth="1"/>
    <col min="6" max="6" width="3.88671875" style="242" bestFit="1" customWidth="1"/>
    <col min="7" max="7" width="16.6640625" style="242" customWidth="1"/>
    <col min="8" max="8" width="0.88671875" style="242" customWidth="1"/>
    <col min="9" max="9" width="16.6640625" style="242" customWidth="1"/>
    <col min="10" max="10" width="0.88671875" style="242" customWidth="1"/>
    <col min="11" max="11" width="7.6640625" style="243" customWidth="1"/>
    <col min="12" max="12" width="0.88671875" style="242" customWidth="1"/>
    <col min="13" max="13" width="16.6640625" style="242" customWidth="1"/>
    <col min="14" max="14" width="0.88671875" style="242" customWidth="1"/>
    <col min="15" max="15" width="16.6640625" style="242" customWidth="1"/>
    <col min="16" max="16" width="0.88671875" style="242" customWidth="1"/>
    <col min="17" max="17" width="7.6640625" style="243" customWidth="1"/>
    <col min="18" max="18" width="3.88671875" style="242" bestFit="1" customWidth="1"/>
    <col min="19" max="19" width="13.109375" style="243" bestFit="1" customWidth="1"/>
    <col min="20" max="20" width="1.6640625" style="243" customWidth="1"/>
    <col min="21" max="21" width="8.88671875" style="243" customWidth="1"/>
    <col min="22" max="22" width="15.88671875" style="243" customWidth="1"/>
    <col min="23" max="23" width="18.33203125" style="243" customWidth="1"/>
    <col min="24" max="24" width="2.44140625" style="242" customWidth="1"/>
    <col min="25" max="25" width="9.109375" style="242"/>
    <col min="26" max="26" width="13.6640625" style="242" bestFit="1" customWidth="1"/>
    <col min="27" max="16384" width="9.109375" style="242"/>
  </cols>
  <sheetData>
    <row r="1" spans="1:23" s="238" customFormat="1" ht="13.8">
      <c r="E1" s="612" t="s">
        <v>41</v>
      </c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S1" s="239"/>
      <c r="T1" s="239"/>
      <c r="U1" s="239"/>
      <c r="V1" s="239"/>
      <c r="W1" s="239"/>
    </row>
    <row r="2" spans="1:23" s="238" customFormat="1" ht="13.8">
      <c r="E2" s="612" t="s">
        <v>81</v>
      </c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S2" s="239"/>
      <c r="T2" s="239"/>
      <c r="U2" s="239"/>
      <c r="V2" s="239"/>
      <c r="W2" s="239"/>
    </row>
    <row r="3" spans="1:23" s="238" customFormat="1" ht="13.8">
      <c r="E3" s="612" t="s">
        <v>347</v>
      </c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S3" s="239"/>
      <c r="T3" s="239"/>
      <c r="U3" s="239"/>
      <c r="V3" s="239"/>
      <c r="W3" s="239"/>
    </row>
    <row r="4" spans="1:23" s="240" customFormat="1" ht="13.2">
      <c r="E4" s="613" t="s">
        <v>55</v>
      </c>
      <c r="F4" s="613"/>
      <c r="G4" s="613"/>
      <c r="H4" s="613"/>
      <c r="I4" s="613"/>
      <c r="J4" s="613"/>
      <c r="K4" s="613"/>
      <c r="L4" s="613"/>
      <c r="M4" s="613"/>
      <c r="N4" s="613"/>
      <c r="O4" s="613"/>
      <c r="P4" s="613"/>
      <c r="Q4" s="613"/>
      <c r="S4" s="241"/>
      <c r="T4" s="241"/>
      <c r="U4" s="241"/>
      <c r="V4" s="241"/>
      <c r="W4" s="241"/>
    </row>
    <row r="5" spans="1:23">
      <c r="A5" s="242" t="s">
        <v>56</v>
      </c>
    </row>
    <row r="6" spans="1:23" s="244" customFormat="1" ht="13.2">
      <c r="A6" s="244" t="s">
        <v>56</v>
      </c>
      <c r="I6" s="614" t="s">
        <v>57</v>
      </c>
      <c r="J6" s="614"/>
      <c r="K6" s="614"/>
      <c r="O6" s="614" t="s">
        <v>346</v>
      </c>
      <c r="P6" s="614"/>
      <c r="Q6" s="614"/>
      <c r="S6" s="611" t="s">
        <v>82</v>
      </c>
      <c r="T6" s="611"/>
      <c r="U6" s="611"/>
      <c r="V6" s="611"/>
      <c r="W6" s="611"/>
    </row>
    <row r="7" spans="1:23" s="244" customFormat="1" ht="13.2">
      <c r="E7" s="245" t="s">
        <v>58</v>
      </c>
      <c r="G7" s="245"/>
      <c r="I7" s="245"/>
      <c r="K7" s="246"/>
      <c r="M7" s="245" t="s">
        <v>58</v>
      </c>
      <c r="O7" s="245"/>
      <c r="Q7" s="246"/>
      <c r="S7" s="246"/>
      <c r="T7" s="247"/>
      <c r="U7" s="246"/>
      <c r="V7" s="247"/>
      <c r="W7" s="246"/>
    </row>
    <row r="8" spans="1:23" s="244" customFormat="1" ht="13.2">
      <c r="A8" s="240" t="s">
        <v>83</v>
      </c>
      <c r="E8" s="248">
        <v>2013</v>
      </c>
      <c r="G8" s="248" t="s">
        <v>60</v>
      </c>
      <c r="I8" s="248" t="s">
        <v>46</v>
      </c>
      <c r="K8" s="249" t="s">
        <v>61</v>
      </c>
      <c r="M8" s="248">
        <v>2012</v>
      </c>
      <c r="O8" s="248" t="s">
        <v>46</v>
      </c>
      <c r="Q8" s="249" t="s">
        <v>61</v>
      </c>
      <c r="S8" s="248">
        <v>2013</v>
      </c>
      <c r="T8" s="247"/>
      <c r="U8" s="249" t="s">
        <v>60</v>
      </c>
      <c r="V8" s="247"/>
      <c r="W8" s="248">
        <v>2012</v>
      </c>
    </row>
    <row r="9" spans="1:23" ht="12">
      <c r="B9" s="250" t="s">
        <v>84</v>
      </c>
    </row>
    <row r="10" spans="1:23">
      <c r="C10" s="242" t="s">
        <v>85</v>
      </c>
      <c r="E10" s="251">
        <v>498289896</v>
      </c>
      <c r="G10" s="251">
        <v>474883000</v>
      </c>
      <c r="I10" s="251">
        <f>E10-G10</f>
        <v>23406896</v>
      </c>
      <c r="K10" s="252">
        <f>IF(G10=0,"n/a",IF(AND(I10/G10&lt;1,I10/G10&gt;-1),I10/G10,"n/a"))</f>
        <v>4.9289816649574734E-2</v>
      </c>
      <c r="M10" s="251">
        <v>546298137.10000002</v>
      </c>
      <c r="O10" s="251">
        <f>E10-M10</f>
        <v>-48008241.100000024</v>
      </c>
      <c r="Q10" s="252">
        <f>IF(M10=0,"n/a",IF(AND(O10/M10&lt;1,O10/M10&gt;-1),O10/M10,"n/a"))</f>
        <v>-8.7879196064716031E-2</v>
      </c>
      <c r="S10" s="137">
        <f>IF(E43=0,"n/a",E10/E43)</f>
        <v>1.2172719217822805</v>
      </c>
      <c r="T10" s="253"/>
      <c r="U10" s="137">
        <f>IF(G43=0,"n/a",G10/G43)</f>
        <v>1.1888600154214357</v>
      </c>
      <c r="V10" s="253"/>
      <c r="W10" s="137">
        <f>IF(M43=0,"n/a",M10/M43)</f>
        <v>1.2969916069067378</v>
      </c>
    </row>
    <row r="11" spans="1:23">
      <c r="C11" s="242" t="s">
        <v>86</v>
      </c>
      <c r="E11" s="254">
        <v>196275674.93000001</v>
      </c>
      <c r="G11" s="254">
        <v>192491000</v>
      </c>
      <c r="I11" s="254">
        <f>E11-G11</f>
        <v>3784674.9300000072</v>
      </c>
      <c r="K11" s="252">
        <f>IF(G11=0,"n/a",IF(AND(I11/G11&lt;1,I11/G11&gt;-1),I11/G11,"n/a"))</f>
        <v>1.9661568229163998E-2</v>
      </c>
      <c r="M11" s="254">
        <v>220072796.93000001</v>
      </c>
      <c r="O11" s="254">
        <f>E11-M11</f>
        <v>-23797122</v>
      </c>
      <c r="Q11" s="252">
        <f>IF(M11=0,"n/a",IF(AND(O11/M11&lt;1,O11/M11&gt;-1),O11/M11,"n/a"))</f>
        <v>-0.10813295569451642</v>
      </c>
      <c r="S11" s="255">
        <f>IF(E44=0,"n/a",E11/E44)</f>
        <v>1.0321696578597712</v>
      </c>
      <c r="T11" s="253"/>
      <c r="U11" s="255">
        <f>IF(G44=0,"n/a",G11/G44)</f>
        <v>1.0041786217330064</v>
      </c>
      <c r="V11" s="253"/>
      <c r="W11" s="255">
        <f>IF(M44=0,"n/a",M11/M44)</f>
        <v>1.1223678549261671</v>
      </c>
    </row>
    <row r="12" spans="1:23">
      <c r="C12" s="242" t="s">
        <v>87</v>
      </c>
      <c r="E12" s="256">
        <v>19944799.309999999</v>
      </c>
      <c r="G12" s="256">
        <v>19887000</v>
      </c>
      <c r="I12" s="256">
        <f>E12-G12</f>
        <v>57799.309999998659</v>
      </c>
      <c r="K12" s="257">
        <f>IF(G12=0,"n/a",IF(AND(I12/G12&lt;1,I12/G12&gt;-1),I12/G12,"n/a"))</f>
        <v>2.9063865842006665E-3</v>
      </c>
      <c r="M12" s="256">
        <v>23591924.350000001</v>
      </c>
      <c r="O12" s="256">
        <f>E12-M12</f>
        <v>-3647125.0400000028</v>
      </c>
      <c r="Q12" s="257">
        <f>IF(M12=0,"n/a",IF(AND(O12/M12&lt;1,O12/M12&gt;-1),O12/M12,"n/a"))</f>
        <v>-0.15459209625687031</v>
      </c>
      <c r="S12" s="258">
        <f>IF(E45=0,"n/a",E12/E45)</f>
        <v>0.91855418025111202</v>
      </c>
      <c r="T12" s="253"/>
      <c r="U12" s="258">
        <f>IF(G45=0,"n/a",G12/G45)</f>
        <v>0.85245831368682756</v>
      </c>
      <c r="V12" s="253"/>
      <c r="W12" s="258">
        <f>IF(M45=0,"n/a",M12/M45)</f>
        <v>1.0084953502068188</v>
      </c>
    </row>
    <row r="13" spans="1:23" ht="6.9" customHeight="1">
      <c r="E13" s="254"/>
      <c r="G13" s="254"/>
      <c r="I13" s="254"/>
      <c r="K13" s="259"/>
      <c r="M13" s="254"/>
      <c r="O13" s="254"/>
      <c r="Q13" s="259"/>
      <c r="S13" s="253"/>
      <c r="T13" s="253"/>
      <c r="U13" s="253"/>
      <c r="V13" s="253"/>
      <c r="W13" s="253"/>
    </row>
    <row r="14" spans="1:23">
      <c r="C14" s="242" t="s">
        <v>88</v>
      </c>
      <c r="E14" s="254">
        <f>SUM(E10:E12)</f>
        <v>714510370.24000001</v>
      </c>
      <c r="G14" s="254">
        <f>SUM(G10:G12)</f>
        <v>687261000</v>
      </c>
      <c r="I14" s="254">
        <f>E14-G14</f>
        <v>27249370.24000001</v>
      </c>
      <c r="K14" s="252">
        <f>IF(G14=0,"n/a",IF(AND(I14/G14&lt;1,I14/G14&gt;-1),I14/G14,"n/a"))</f>
        <v>3.9649231136351416E-2</v>
      </c>
      <c r="M14" s="254">
        <f>SUM(M10:M12)</f>
        <v>789962858.38</v>
      </c>
      <c r="O14" s="254">
        <f>E14-M14</f>
        <v>-75452488.139999986</v>
      </c>
      <c r="Q14" s="252">
        <f>IF(M14=0,"n/a",IF(AND(O14/M14&lt;1,O14/M14&gt;-1),O14/M14,"n/a"))</f>
        <v>-9.5513969219682832E-2</v>
      </c>
      <c r="S14" s="255">
        <f>IF(E47=0,"n/a",E14/E47)</f>
        <v>1.1501704326464184</v>
      </c>
      <c r="T14" s="253"/>
      <c r="U14" s="255">
        <f>IF(G47=0,"n/a",G14/G47)</f>
        <v>1.1184741798936633</v>
      </c>
      <c r="V14" s="253"/>
      <c r="W14" s="255">
        <f>IF(M47=0,"n/a",M14/M47)</f>
        <v>1.2330140499051374</v>
      </c>
    </row>
    <row r="15" spans="1:23" ht="6.9" customHeight="1">
      <c r="E15" s="254"/>
      <c r="G15" s="254"/>
      <c r="I15" s="254"/>
      <c r="K15" s="259"/>
      <c r="M15" s="254"/>
      <c r="O15" s="254"/>
      <c r="Q15" s="259"/>
      <c r="S15" s="253"/>
      <c r="T15" s="253"/>
      <c r="U15" s="253"/>
      <c r="V15" s="253"/>
      <c r="W15" s="253"/>
    </row>
    <row r="16" spans="1:23" ht="12">
      <c r="B16" s="250" t="s">
        <v>89</v>
      </c>
      <c r="E16" s="254"/>
      <c r="G16" s="254"/>
      <c r="I16" s="254"/>
      <c r="K16" s="259"/>
      <c r="M16" s="254"/>
      <c r="O16" s="254"/>
      <c r="Q16" s="259"/>
      <c r="S16" s="253"/>
      <c r="T16" s="253"/>
      <c r="U16" s="253"/>
      <c r="V16" s="253"/>
      <c r="W16" s="253"/>
    </row>
    <row r="17" spans="2:23">
      <c r="C17" s="242" t="s">
        <v>90</v>
      </c>
      <c r="E17" s="254">
        <v>25595985.809999999</v>
      </c>
      <c r="G17" s="254">
        <v>27099000</v>
      </c>
      <c r="I17" s="254">
        <f>E17-G17</f>
        <v>-1503014.1900000013</v>
      </c>
      <c r="K17" s="252">
        <f>IF(G17=0,"n/a",IF(AND(I17/G17&lt;1,I17/G17&gt;-1),I17/G17,"n/a"))</f>
        <v>-5.5463824864386189E-2</v>
      </c>
      <c r="M17" s="254">
        <v>28995357.969999999</v>
      </c>
      <c r="O17" s="254">
        <f>E17-M17</f>
        <v>-3399372.16</v>
      </c>
      <c r="Q17" s="252">
        <f>IF(M17=0,"n/a",IF(AND(O17/M17&lt;1,O17/M17&gt;-1),O17/M17,"n/a"))</f>
        <v>-0.11723849602123054</v>
      </c>
      <c r="S17" s="255">
        <f>IF(E50=0,"n/a",E17/E50)</f>
        <v>0.65707418457911027</v>
      </c>
      <c r="T17" s="253"/>
      <c r="U17" s="255">
        <f>IF(G50=0,"n/a",G17/G50)</f>
        <v>0.62737880261147383</v>
      </c>
      <c r="V17" s="253"/>
      <c r="W17" s="255">
        <f>IF(M50=0,"n/a",M17/M50)</f>
        <v>0.75949403548499872</v>
      </c>
    </row>
    <row r="18" spans="2:23">
      <c r="C18" s="242" t="s">
        <v>91</v>
      </c>
      <c r="E18" s="256">
        <v>1430595.72</v>
      </c>
      <c r="F18" s="260"/>
      <c r="G18" s="256">
        <v>1824000</v>
      </c>
      <c r="H18" s="261"/>
      <c r="I18" s="256">
        <f>E18-G18</f>
        <v>-393404.28</v>
      </c>
      <c r="J18" s="260"/>
      <c r="K18" s="257">
        <f>IF(G18=0,"n/a",IF(AND(I18/G18&lt;1,I18/G18&gt;-1),I18/G18,"n/a"))</f>
        <v>-0.2156821710526316</v>
      </c>
      <c r="L18" s="262"/>
      <c r="M18" s="256">
        <v>1723110.33</v>
      </c>
      <c r="N18" s="262"/>
      <c r="O18" s="256">
        <f>E18-M18</f>
        <v>-292514.6100000001</v>
      </c>
      <c r="Q18" s="257">
        <f>IF(M18=0,"n/a",IF(AND(O18/M18&lt;1,O18/M18&gt;-1),O18/M18,"n/a"))</f>
        <v>-0.16975965201253254</v>
      </c>
      <c r="S18" s="258">
        <f>IF(E51=0,"n/a",E18/E51)</f>
        <v>0.68871583911557566</v>
      </c>
      <c r="T18" s="253"/>
      <c r="U18" s="258">
        <f>IF(G51=0,"n/a",G18/G51)</f>
        <v>0.67907669396872672</v>
      </c>
      <c r="V18" s="253"/>
      <c r="W18" s="258">
        <f>IF(M51=0,"n/a",M18/M51)</f>
        <v>0.78819256557406303</v>
      </c>
    </row>
    <row r="19" spans="2:23" ht="6.9" customHeight="1">
      <c r="E19" s="254"/>
      <c r="F19" s="263"/>
      <c r="G19" s="254"/>
      <c r="H19" s="263"/>
      <c r="I19" s="254"/>
      <c r="J19" s="263"/>
      <c r="K19" s="259"/>
      <c r="L19" s="263"/>
      <c r="M19" s="254"/>
      <c r="N19" s="263"/>
      <c r="O19" s="254"/>
      <c r="Q19" s="259"/>
      <c r="S19" s="253"/>
      <c r="T19" s="253"/>
      <c r="U19" s="253"/>
      <c r="V19" s="253"/>
      <c r="W19" s="253"/>
    </row>
    <row r="20" spans="2:23">
      <c r="C20" s="242" t="s">
        <v>92</v>
      </c>
      <c r="E20" s="256">
        <f>SUM(E17:E18)</f>
        <v>27026581.529999997</v>
      </c>
      <c r="F20" s="260"/>
      <c r="G20" s="256">
        <f>SUM(G17:G18)</f>
        <v>28923000</v>
      </c>
      <c r="H20" s="261"/>
      <c r="I20" s="256">
        <f>E20-G20</f>
        <v>-1896418.4700000025</v>
      </c>
      <c r="J20" s="260"/>
      <c r="K20" s="257">
        <f>IF(G20=0,"n/a",IF(AND(I20/G20&lt;1,I20/G20&gt;-1),I20/G20,"n/a"))</f>
        <v>-6.5567834249559268E-2</v>
      </c>
      <c r="L20" s="262"/>
      <c r="M20" s="256">
        <f>SUM(M17:M18)</f>
        <v>30718468.299999997</v>
      </c>
      <c r="N20" s="262"/>
      <c r="O20" s="256">
        <f>E20-M20</f>
        <v>-3691886.7699999996</v>
      </c>
      <c r="Q20" s="257">
        <f>IF(M20=0,"n/a",IF(AND(O20/M20&lt;1,O20/M20&gt;-1),O20/M20,"n/a"))</f>
        <v>-0.12018459820146696</v>
      </c>
      <c r="S20" s="258">
        <f>IF(E53=0,"n/a",E20/E53)</f>
        <v>0.65867601584990054</v>
      </c>
      <c r="T20" s="253"/>
      <c r="U20" s="258">
        <f>IF(G53=0,"n/a",G20/G53)</f>
        <v>0.63040540540540535</v>
      </c>
      <c r="V20" s="253"/>
      <c r="W20" s="258">
        <f>IF(M53=0,"n/a",M20/M53)</f>
        <v>0.76104840090481074</v>
      </c>
    </row>
    <row r="21" spans="2:23" ht="6.9" customHeight="1">
      <c r="E21" s="254"/>
      <c r="F21" s="263"/>
      <c r="G21" s="254"/>
      <c r="H21" s="263"/>
      <c r="I21" s="254"/>
      <c r="J21" s="263"/>
      <c r="K21" s="259"/>
      <c r="L21" s="263"/>
      <c r="M21" s="254"/>
      <c r="N21" s="263"/>
      <c r="O21" s="254"/>
      <c r="Q21" s="259"/>
      <c r="S21" s="253"/>
      <c r="T21" s="253"/>
      <c r="U21" s="253"/>
      <c r="V21" s="253"/>
      <c r="W21" s="253"/>
    </row>
    <row r="22" spans="2:23">
      <c r="C22" s="242" t="s">
        <v>93</v>
      </c>
      <c r="E22" s="254">
        <f>E14+E20</f>
        <v>741536951.76999998</v>
      </c>
      <c r="F22" s="263"/>
      <c r="G22" s="254">
        <f>G14+G20</f>
        <v>716184000</v>
      </c>
      <c r="H22" s="263"/>
      <c r="I22" s="254">
        <f>E22-G22</f>
        <v>25352951.769999981</v>
      </c>
      <c r="J22" s="263"/>
      <c r="K22" s="252">
        <f>IF(G22=0,"n/a",IF(AND(I22/G22&lt;1,I22/G22&gt;-1),I22/G22,"n/a"))</f>
        <v>3.540005329635957E-2</v>
      </c>
      <c r="L22" s="263"/>
      <c r="M22" s="254">
        <f>M14+M20</f>
        <v>820681326.67999995</v>
      </c>
      <c r="N22" s="263"/>
      <c r="O22" s="254">
        <f>E22-M22</f>
        <v>-79144374.909999967</v>
      </c>
      <c r="Q22" s="252">
        <f>IF(M22=0,"n/a",IF(AND(O22/M22&lt;1,O22/M22&gt;-1),O22/M22,"n/a"))</f>
        <v>-9.6437401872139755E-2</v>
      </c>
      <c r="S22" s="255">
        <f>IF(E55=0,"n/a",E22/E55)</f>
        <v>1.1197185647226144</v>
      </c>
      <c r="T22" s="253"/>
      <c r="U22" s="255">
        <f>IF(G55=0,"n/a",G22/G55)</f>
        <v>1.0845636282962037</v>
      </c>
      <c r="V22" s="253"/>
      <c r="W22" s="255">
        <f>IF(M55=0,"n/a",M22/M55)</f>
        <v>1.2050419365897702</v>
      </c>
    </row>
    <row r="23" spans="2:23" ht="6.9" customHeight="1">
      <c r="E23" s="254"/>
      <c r="F23" s="263"/>
      <c r="G23" s="254"/>
      <c r="H23" s="263"/>
      <c r="I23" s="254"/>
      <c r="J23" s="263"/>
      <c r="K23" s="259"/>
      <c r="L23" s="263"/>
      <c r="M23" s="254"/>
      <c r="N23" s="263"/>
      <c r="O23" s="254"/>
      <c r="Q23" s="259"/>
      <c r="S23" s="253"/>
      <c r="T23" s="253"/>
      <c r="U23" s="253"/>
      <c r="V23" s="253"/>
      <c r="W23" s="253"/>
    </row>
    <row r="24" spans="2:23" ht="12">
      <c r="B24" s="250" t="s">
        <v>94</v>
      </c>
      <c r="E24" s="254"/>
      <c r="F24" s="263"/>
      <c r="G24" s="254"/>
      <c r="H24" s="263"/>
      <c r="I24" s="254"/>
      <c r="J24" s="263"/>
      <c r="K24" s="259"/>
      <c r="L24" s="263"/>
      <c r="M24" s="254"/>
      <c r="N24" s="263"/>
      <c r="O24" s="254"/>
      <c r="Q24" s="259"/>
      <c r="S24" s="253"/>
      <c r="T24" s="253"/>
      <c r="U24" s="253"/>
      <c r="V24" s="253"/>
      <c r="W24" s="253"/>
    </row>
    <row r="25" spans="2:23">
      <c r="C25" s="242" t="s">
        <v>95</v>
      </c>
      <c r="E25" s="254">
        <v>4214539.9800000004</v>
      </c>
      <c r="F25" s="263"/>
      <c r="G25" s="254">
        <v>3566000</v>
      </c>
      <c r="H25" s="263"/>
      <c r="I25" s="254">
        <f>E25-G25</f>
        <v>648539.98000000045</v>
      </c>
      <c r="J25" s="263"/>
      <c r="K25" s="252">
        <f>IF(G25=0,"n/a",IF(AND(I25/G25&lt;1,I25/G25&gt;-1),I25/G25,"n/a"))</f>
        <v>0.18186763320246788</v>
      </c>
      <c r="L25" s="263"/>
      <c r="M25" s="254">
        <v>3557512.74</v>
      </c>
      <c r="N25" s="263"/>
      <c r="O25" s="254">
        <f>E25-M25</f>
        <v>657027.24000000022</v>
      </c>
      <c r="Q25" s="252">
        <f>IF(M25=0,"n/a",IF(AND(O25/M25&lt;1,O25/M25&gt;-1),O25/M25,"n/a"))</f>
        <v>0.18468724865339489</v>
      </c>
      <c r="S25" s="255">
        <f>IF(E58=0,"n/a",E25/E58)</f>
        <v>0.10427487501855009</v>
      </c>
      <c r="T25" s="253"/>
      <c r="U25" s="255">
        <f>IF(G58=0,"n/a",G25/G58)</f>
        <v>8.2762782277717176E-2</v>
      </c>
      <c r="V25" s="253"/>
      <c r="W25" s="255">
        <f>IF(M58=0,"n/a",M25/M58)</f>
        <v>9.42233952820032E-2</v>
      </c>
    </row>
    <row r="26" spans="2:23">
      <c r="C26" s="242" t="s">
        <v>96</v>
      </c>
      <c r="E26" s="256">
        <v>9383340.6699999999</v>
      </c>
      <c r="F26" s="260"/>
      <c r="G26" s="256">
        <v>9646000</v>
      </c>
      <c r="H26" s="261"/>
      <c r="I26" s="256">
        <f>E26-G26</f>
        <v>-262659.33000000007</v>
      </c>
      <c r="J26" s="260"/>
      <c r="K26" s="257">
        <f>IF(G26=0,"n/a",IF(AND(I26/G26&lt;1,I26/G26&gt;-1),I26/G26,"n/a"))</f>
        <v>-2.7229870412606268E-2</v>
      </c>
      <c r="L26" s="262"/>
      <c r="M26" s="256">
        <v>9194778.4499999993</v>
      </c>
      <c r="N26" s="262"/>
      <c r="O26" s="256">
        <f>E26-M26</f>
        <v>188562.22000000067</v>
      </c>
      <c r="Q26" s="257">
        <f>IF(M26=0,"n/a",IF(AND(O26/M26&lt;1,O26/M26&gt;-1),O26/M26,"n/a"))</f>
        <v>2.0507532729078501E-2</v>
      </c>
      <c r="S26" s="258">
        <f>IF(E59=0,"n/a",E26/E59)</f>
        <v>6.6457987356626863E-2</v>
      </c>
      <c r="T26" s="253"/>
      <c r="U26" s="258">
        <f>IF(G59=0,"n/a",G26/G59)</f>
        <v>6.2144053601340031E-2</v>
      </c>
      <c r="V26" s="253"/>
      <c r="W26" s="258">
        <f>IF(M59=0,"n/a",M26/M59)</f>
        <v>6.1798269538205379E-2</v>
      </c>
    </row>
    <row r="27" spans="2:23" ht="6.9" customHeight="1">
      <c r="E27" s="254"/>
      <c r="F27" s="263"/>
      <c r="G27" s="254"/>
      <c r="H27" s="263"/>
      <c r="I27" s="254"/>
      <c r="J27" s="263"/>
      <c r="K27" s="259"/>
      <c r="L27" s="263"/>
      <c r="M27" s="254"/>
      <c r="N27" s="263"/>
      <c r="O27" s="254"/>
      <c r="Q27" s="259"/>
      <c r="S27" s="253"/>
      <c r="T27" s="253"/>
      <c r="U27" s="253"/>
      <c r="V27" s="253"/>
      <c r="W27" s="253"/>
    </row>
    <row r="28" spans="2:23">
      <c r="C28" s="242" t="s">
        <v>97</v>
      </c>
      <c r="E28" s="256">
        <f>SUM(E25:E26)</f>
        <v>13597880.65</v>
      </c>
      <c r="F28" s="260"/>
      <c r="G28" s="256">
        <f>SUM(G25:G26)</f>
        <v>13212000</v>
      </c>
      <c r="H28" s="261"/>
      <c r="I28" s="256">
        <f>E28-G28</f>
        <v>385880.65000000037</v>
      </c>
      <c r="J28" s="260"/>
      <c r="K28" s="257">
        <f>IF(G28=0,"n/a",IF(AND(I28/G28&lt;1,I28/G28&gt;-1),I28/G28,"n/a"))</f>
        <v>2.9206830911292791E-2</v>
      </c>
      <c r="L28" s="262"/>
      <c r="M28" s="256">
        <f>SUM(M25:M26)</f>
        <v>12752291.189999999</v>
      </c>
      <c r="N28" s="262"/>
      <c r="O28" s="256">
        <f>E28-M28</f>
        <v>845589.46000000089</v>
      </c>
      <c r="Q28" s="257">
        <f>IF(M28=0,"n/a",IF(AND(O28/M28&lt;1,O28/M28&gt;-1),O28/M28,"n/a"))</f>
        <v>6.6308826186708247E-2</v>
      </c>
      <c r="S28" s="258">
        <f>IF(E61=0,"n/a",E28/E61)</f>
        <v>7.4874212091772696E-2</v>
      </c>
      <c r="T28" s="253"/>
      <c r="U28" s="258">
        <f>IF(G61=0,"n/a",G28/G61)</f>
        <v>6.6623971922322459E-2</v>
      </c>
      <c r="V28" s="253"/>
      <c r="W28" s="258">
        <f>IF(M61=0,"n/a",M28/M61)</f>
        <v>6.8361083607791737E-2</v>
      </c>
    </row>
    <row r="29" spans="2:23" ht="6.9" customHeight="1">
      <c r="E29" s="254"/>
      <c r="F29" s="263"/>
      <c r="G29" s="254"/>
      <c r="H29" s="263"/>
      <c r="I29" s="254"/>
      <c r="J29" s="263"/>
      <c r="K29" s="259"/>
      <c r="L29" s="263"/>
      <c r="M29" s="254"/>
      <c r="N29" s="263"/>
      <c r="O29" s="254"/>
      <c r="Q29" s="259"/>
      <c r="S29" s="253"/>
      <c r="T29" s="253"/>
      <c r="U29" s="253"/>
      <c r="V29" s="253"/>
      <c r="W29" s="253"/>
    </row>
    <row r="30" spans="2:23">
      <c r="C30" s="242" t="s">
        <v>98</v>
      </c>
      <c r="E30" s="254">
        <f>E22+E28</f>
        <v>755134832.41999996</v>
      </c>
      <c r="F30" s="263"/>
      <c r="G30" s="254">
        <f>G22+G28</f>
        <v>729396000</v>
      </c>
      <c r="H30" s="263"/>
      <c r="I30" s="254">
        <f>E30-G30</f>
        <v>25738832.419999957</v>
      </c>
      <c r="J30" s="263"/>
      <c r="K30" s="252">
        <f>IF(G30=0,"n/a",IF(AND(I30/G30&lt;1,I30/G30&gt;-1),I30/G30,"n/a"))</f>
        <v>3.5287871636257885E-2</v>
      </c>
      <c r="L30" s="263"/>
      <c r="M30" s="254">
        <f>M22+M28</f>
        <v>833433617.87</v>
      </c>
      <c r="N30" s="263"/>
      <c r="O30" s="254">
        <f>E30-M30</f>
        <v>-78298785.450000048</v>
      </c>
      <c r="Q30" s="252">
        <f>IF(M30=0,"n/a",IF(AND(O30/M30&lt;1,O30/M30&gt;-1),O30/M30,"n/a"))</f>
        <v>-9.3947236793864478E-2</v>
      </c>
      <c r="S30" s="137">
        <f>IF(E63=0,"n/a",E30/E63)</f>
        <v>0.89485515158046292</v>
      </c>
      <c r="T30" s="253"/>
      <c r="U30" s="137">
        <f>IF(G63=0,"n/a",G30/G63)</f>
        <v>0.84946835148197752</v>
      </c>
      <c r="V30" s="253"/>
      <c r="W30" s="137">
        <f>IF(M63=0,"n/a",M30/M63)</f>
        <v>0.96063872760360691</v>
      </c>
    </row>
    <row r="31" spans="2:23" ht="6.9" customHeight="1">
      <c r="E31" s="254"/>
      <c r="F31" s="263"/>
      <c r="G31" s="254"/>
      <c r="H31" s="263"/>
      <c r="I31" s="254"/>
      <c r="J31" s="263"/>
      <c r="K31" s="259"/>
      <c r="L31" s="263"/>
      <c r="M31" s="254"/>
      <c r="N31" s="263"/>
      <c r="O31" s="254"/>
      <c r="Q31" s="259"/>
      <c r="S31" s="264"/>
      <c r="T31" s="264"/>
      <c r="U31" s="264"/>
      <c r="V31" s="264"/>
      <c r="W31" s="264"/>
    </row>
    <row r="32" spans="2:23">
      <c r="B32" s="242" t="s">
        <v>241</v>
      </c>
      <c r="E32" s="254">
        <v>-888229</v>
      </c>
      <c r="F32" s="263"/>
      <c r="G32" s="254">
        <v>1476000</v>
      </c>
      <c r="H32" s="263"/>
      <c r="I32" s="254">
        <f>E32-G32</f>
        <v>-2364229</v>
      </c>
      <c r="J32" s="263"/>
      <c r="K32" s="252" t="str">
        <f>IF(G32=0,"n/a",IF(AND(I32/G32&lt;1,I32/G32&gt;-1),I32/G32,"n/a"))</f>
        <v>n/a</v>
      </c>
      <c r="L32" s="263"/>
      <c r="M32" s="254">
        <v>0</v>
      </c>
      <c r="N32" s="263"/>
      <c r="O32" s="254">
        <f>E32-M32</f>
        <v>-888229</v>
      </c>
      <c r="Q32" s="252" t="str">
        <f>IF(M32=0,"n/a",IF(AND(O32/M32&lt;1,O32/M32&gt;-1),O32/M32,"n/a"))</f>
        <v>n/a</v>
      </c>
      <c r="S32" s="264"/>
      <c r="T32" s="264"/>
      <c r="U32" s="264"/>
      <c r="V32" s="264"/>
      <c r="W32" s="264"/>
    </row>
    <row r="33" spans="1:23">
      <c r="B33" s="242" t="s">
        <v>99</v>
      </c>
      <c r="E33" s="256">
        <v>11461945.560000001</v>
      </c>
      <c r="F33" s="260"/>
      <c r="G33" s="256">
        <v>11891000</v>
      </c>
      <c r="H33" s="261"/>
      <c r="I33" s="256">
        <f>E33-G33</f>
        <v>-429054.43999999948</v>
      </c>
      <c r="J33" s="260"/>
      <c r="K33" s="257">
        <f>IF(G33=0,"n/a",IF(AND(I33/G33&lt;1,I33/G33&gt;-1),I33/G33,"n/a"))</f>
        <v>-3.6082284080396897E-2</v>
      </c>
      <c r="L33" s="262"/>
      <c r="M33" s="256">
        <v>11250889.92</v>
      </c>
      <c r="N33" s="262"/>
      <c r="O33" s="256">
        <f>E33-M33</f>
        <v>211055.6400000006</v>
      </c>
      <c r="Q33" s="257">
        <f>IF(M33=0,"n/a",IF(AND(O33/M33&lt;1,O33/M33&gt;-1),O33/M33,"n/a"))</f>
        <v>1.8759017420019394E-2</v>
      </c>
    </row>
    <row r="34" spans="1:23" ht="6.9" customHeight="1">
      <c r="E34" s="254"/>
      <c r="F34" s="263"/>
      <c r="G34" s="254"/>
      <c r="H34" s="263"/>
      <c r="I34" s="254"/>
      <c r="J34" s="263"/>
      <c r="K34" s="265"/>
      <c r="L34" s="263"/>
      <c r="M34" s="254"/>
      <c r="N34" s="263"/>
      <c r="O34" s="254"/>
      <c r="Q34" s="265"/>
      <c r="S34" s="264"/>
      <c r="T34" s="264"/>
      <c r="U34" s="264"/>
      <c r="V34" s="264"/>
      <c r="W34" s="264"/>
    </row>
    <row r="35" spans="1:23" ht="12" thickBot="1">
      <c r="C35" s="242" t="s">
        <v>100</v>
      </c>
      <c r="E35" s="266">
        <f>SUM(E30:E33)</f>
        <v>765708548.9799999</v>
      </c>
      <c r="F35" s="263"/>
      <c r="G35" s="266">
        <f>SUM(G30:G33)</f>
        <v>742763000</v>
      </c>
      <c r="H35" s="263"/>
      <c r="I35" s="266">
        <f>E35-G35</f>
        <v>22945548.9799999</v>
      </c>
      <c r="J35" s="263"/>
      <c r="K35" s="267">
        <f>IF(G35=0,"n/a",IF(AND(I35/G35&lt;1,I35/G35&gt;-1),I35/G35,"n/a"))</f>
        <v>3.0892153997977685E-2</v>
      </c>
      <c r="L35" s="263"/>
      <c r="M35" s="266">
        <f>SUM(M30:M33)</f>
        <v>844684507.78999996</v>
      </c>
      <c r="N35" s="263"/>
      <c r="O35" s="266">
        <f>E35-M35</f>
        <v>-78975958.810000062</v>
      </c>
      <c r="Q35" s="267">
        <f>IF(M35=0,"n/a",IF(AND(O35/M35&lt;1,O35/M35&gt;-1),O35/M35,"n/a"))</f>
        <v>-9.3497581738097371E-2</v>
      </c>
      <c r="U35" s="243" t="s">
        <v>311</v>
      </c>
    </row>
    <row r="36" spans="1:23" ht="12.6" thickTop="1">
      <c r="E36" s="268"/>
      <c r="F36" s="263"/>
      <c r="G36" s="268"/>
      <c r="I36" s="268"/>
      <c r="M36" s="268"/>
      <c r="O36" s="268"/>
      <c r="R36" s="293"/>
      <c r="S36" s="294"/>
      <c r="T36" s="294"/>
      <c r="U36" s="295" t="s">
        <v>322</v>
      </c>
      <c r="V36" s="296"/>
    </row>
    <row r="37" spans="1:23" ht="12">
      <c r="C37" s="242" t="s">
        <v>101</v>
      </c>
      <c r="E37" s="251">
        <v>15638687.08</v>
      </c>
      <c r="F37" s="251"/>
      <c r="G37" s="251">
        <v>15554757</v>
      </c>
      <c r="I37" s="268"/>
      <c r="M37" s="251">
        <v>23914442.989999998</v>
      </c>
      <c r="O37" s="268"/>
      <c r="R37" s="297"/>
      <c r="S37" s="298"/>
      <c r="T37" s="298"/>
      <c r="U37" s="299" t="s">
        <v>194</v>
      </c>
      <c r="V37" s="300"/>
    </row>
    <row r="38" spans="1:23" ht="14.4">
      <c r="C38" s="242" t="s">
        <v>78</v>
      </c>
      <c r="E38" s="254">
        <v>3590909.63</v>
      </c>
      <c r="F38" s="269"/>
      <c r="G38" s="254">
        <v>3628447</v>
      </c>
      <c r="I38" s="268"/>
      <c r="M38" s="254">
        <v>2841387.31</v>
      </c>
      <c r="O38" s="268"/>
      <c r="R38" s="297"/>
      <c r="S38" s="298"/>
      <c r="T38" s="298"/>
      <c r="U38" s="301" t="s">
        <v>195</v>
      </c>
      <c r="V38" s="300"/>
    </row>
    <row r="39" spans="1:23" ht="15" thickBot="1">
      <c r="B39" s="243"/>
      <c r="C39" s="243" t="s">
        <v>102</v>
      </c>
      <c r="D39" s="243"/>
      <c r="E39" s="429">
        <v>-2052404.65</v>
      </c>
      <c r="F39" s="269" t="s">
        <v>242</v>
      </c>
      <c r="G39" s="254">
        <v>-2532557</v>
      </c>
      <c r="I39" s="268"/>
      <c r="M39" s="254">
        <v>-2481161.41</v>
      </c>
      <c r="O39" s="268"/>
      <c r="R39" s="302" t="str">
        <f>F39</f>
        <v>(a)</v>
      </c>
      <c r="S39" s="303">
        <f>E39</f>
        <v>-2052404.65</v>
      </c>
      <c r="T39" s="304" t="s">
        <v>196</v>
      </c>
      <c r="U39" s="545">
        <f>'2011GRC Gas Conv Factor'!E19</f>
        <v>0.95613899999999996</v>
      </c>
      <c r="V39" s="305">
        <f>S39*U39</f>
        <v>-1962384.1296463499</v>
      </c>
      <c r="W39" s="472" t="s">
        <v>305</v>
      </c>
    </row>
    <row r="40" spans="1:23">
      <c r="E40" s="270"/>
      <c r="W40" s="546" t="s">
        <v>306</v>
      </c>
    </row>
    <row r="41" spans="1:23" ht="13.2">
      <c r="A41" s="240" t="s">
        <v>103</v>
      </c>
      <c r="E41" s="270"/>
    </row>
    <row r="42" spans="1:23" ht="12">
      <c r="B42" s="250" t="s">
        <v>104</v>
      </c>
      <c r="E42" s="270"/>
    </row>
    <row r="43" spans="1:23">
      <c r="C43" s="242" t="s">
        <v>85</v>
      </c>
      <c r="E43" s="271">
        <v>409349700</v>
      </c>
      <c r="G43" s="271">
        <v>399444000</v>
      </c>
      <c r="H43" s="272"/>
      <c r="I43" s="271">
        <f>E43-G43</f>
        <v>9905700</v>
      </c>
      <c r="K43" s="252">
        <f>IF(G43=0,"n/a",IF(AND(I43/G43&lt;1,I43/G43&gt;-1),I43/G43,"n/a"))</f>
        <v>2.4798720221107341E-2</v>
      </c>
      <c r="M43" s="271">
        <v>421204065</v>
      </c>
      <c r="N43" s="272"/>
      <c r="O43" s="271">
        <f>E43-M43</f>
        <v>-11854365</v>
      </c>
      <c r="Q43" s="252">
        <f>IF(M43=0,"n/a",IF(AND(O43/M43&lt;1,O43/M43&gt;-1),O43/M43,"n/a"))</f>
        <v>-2.8143994764153094E-2</v>
      </c>
    </row>
    <row r="44" spans="1:23">
      <c r="C44" s="242" t="s">
        <v>86</v>
      </c>
      <c r="E44" s="271">
        <v>190158346</v>
      </c>
      <c r="G44" s="271">
        <v>191690000</v>
      </c>
      <c r="H44" s="272"/>
      <c r="I44" s="271">
        <f>E44-G44</f>
        <v>-1531654</v>
      </c>
      <c r="K44" s="252">
        <f>IF(G44=0,"n/a",IF(AND(I44/G44&lt;1,I44/G44&gt;-1),I44/G44,"n/a"))</f>
        <v>-7.9902655328916473E-3</v>
      </c>
      <c r="M44" s="271">
        <v>196079027</v>
      </c>
      <c r="N44" s="272"/>
      <c r="O44" s="271">
        <f>E44-M44</f>
        <v>-5920681</v>
      </c>
      <c r="Q44" s="252">
        <f>IF(M44=0,"n/a",IF(AND(O44/M44&lt;1,O44/M44&gt;-1),O44/M44,"n/a"))</f>
        <v>-3.0195381375489997E-2</v>
      </c>
    </row>
    <row r="45" spans="1:23">
      <c r="C45" s="242" t="s">
        <v>87</v>
      </c>
      <c r="E45" s="273">
        <v>21713253</v>
      </c>
      <c r="G45" s="273">
        <v>23329000</v>
      </c>
      <c r="H45" s="272"/>
      <c r="I45" s="273">
        <f>E45-G45</f>
        <v>-1615747</v>
      </c>
      <c r="K45" s="257">
        <f>IF(G45=0,"n/a",IF(AND(I45/G45&lt;1,I45/G45&gt;-1),I45/G45,"n/a"))</f>
        <v>-6.9259162415877235E-2</v>
      </c>
      <c r="M45" s="273">
        <v>23393191</v>
      </c>
      <c r="N45" s="272"/>
      <c r="O45" s="273">
        <f>E45-M45</f>
        <v>-1679938</v>
      </c>
      <c r="Q45" s="257">
        <f>IF(M45=0,"n/a",IF(AND(O45/M45&lt;1,O45/M45&gt;-1),O45/M45,"n/a"))</f>
        <v>-7.181311861216369E-2</v>
      </c>
    </row>
    <row r="46" spans="1:23" ht="6.9" customHeight="1">
      <c r="E46" s="271"/>
      <c r="G46" s="271"/>
      <c r="I46" s="271"/>
      <c r="K46" s="259"/>
      <c r="M46" s="271"/>
      <c r="O46" s="271"/>
      <c r="Q46" s="259"/>
      <c r="S46" s="264"/>
      <c r="T46" s="264"/>
      <c r="U46" s="264"/>
      <c r="V46" s="264"/>
      <c r="W46" s="264"/>
    </row>
    <row r="47" spans="1:23">
      <c r="C47" s="242" t="s">
        <v>88</v>
      </c>
      <c r="E47" s="271">
        <f>SUM(E43:E45)</f>
        <v>621221299</v>
      </c>
      <c r="G47" s="271">
        <f>SUM(G43:G45)</f>
        <v>614463000</v>
      </c>
      <c r="H47" s="272"/>
      <c r="I47" s="271">
        <f>E47-G47</f>
        <v>6758299</v>
      </c>
      <c r="K47" s="252">
        <f>IF(G47=0,"n/a",IF(AND(I47/G47&lt;1,I47/G47&gt;-1),I47/G47,"n/a"))</f>
        <v>1.0998707814791127E-2</v>
      </c>
      <c r="M47" s="271">
        <f>SUM(M43:M45)</f>
        <v>640676283</v>
      </c>
      <c r="N47" s="272"/>
      <c r="O47" s="271">
        <f>E47-M47</f>
        <v>-19454984</v>
      </c>
      <c r="Q47" s="252">
        <f>IF(M47=0,"n/a",IF(AND(O47/M47&lt;1,O47/M47&gt;-1),O47/M47,"n/a"))</f>
        <v>-3.0366324641987723E-2</v>
      </c>
    </row>
    <row r="48" spans="1:23" ht="6.9" customHeight="1">
      <c r="E48" s="271"/>
      <c r="G48" s="271"/>
      <c r="I48" s="271"/>
      <c r="K48" s="259"/>
      <c r="M48" s="271"/>
      <c r="O48" s="271"/>
      <c r="Q48" s="259"/>
      <c r="S48" s="264"/>
      <c r="T48" s="264"/>
      <c r="U48" s="264"/>
      <c r="V48" s="264"/>
      <c r="W48" s="264"/>
    </row>
    <row r="49" spans="2:23" ht="12">
      <c r="B49" s="250" t="s">
        <v>105</v>
      </c>
      <c r="E49" s="271"/>
      <c r="G49" s="271"/>
      <c r="H49" s="272"/>
      <c r="I49" s="271"/>
      <c r="K49" s="259"/>
      <c r="M49" s="271"/>
      <c r="N49" s="272"/>
      <c r="O49" s="271"/>
      <c r="Q49" s="259"/>
    </row>
    <row r="50" spans="2:23">
      <c r="C50" s="242" t="s">
        <v>90</v>
      </c>
      <c r="E50" s="271">
        <v>38954484</v>
      </c>
      <c r="G50" s="271">
        <v>43194000</v>
      </c>
      <c r="H50" s="272"/>
      <c r="I50" s="271">
        <f>E50-G50</f>
        <v>-4239516</v>
      </c>
      <c r="K50" s="252">
        <f>IF(G50=0,"n/a",IF(AND(I50/G50&lt;1,I50/G50&gt;-1),I50/G50,"n/a"))</f>
        <v>-9.8150576468954018E-2</v>
      </c>
      <c r="M50" s="271">
        <v>38177203</v>
      </c>
      <c r="N50" s="272"/>
      <c r="O50" s="271">
        <f>E50-M50</f>
        <v>777281</v>
      </c>
      <c r="Q50" s="252">
        <f>IF(M50=0,"n/a",IF(AND(O50/M50&lt;1,O50/M50&gt;-1),O50/M50,"n/a"))</f>
        <v>2.0359820492873718E-2</v>
      </c>
    </row>
    <row r="51" spans="2:23">
      <c r="C51" s="242" t="s">
        <v>91</v>
      </c>
      <c r="E51" s="273">
        <v>2077193</v>
      </c>
      <c r="G51" s="273">
        <v>2686000</v>
      </c>
      <c r="H51" s="272"/>
      <c r="I51" s="273">
        <f>E51-G51</f>
        <v>-608807</v>
      </c>
      <c r="K51" s="257">
        <f>IF(G51=0,"n/a",IF(AND(I51/G51&lt;1,I51/G51&gt;-1),I51/G51,"n/a"))</f>
        <v>-0.22665934475055846</v>
      </c>
      <c r="M51" s="273">
        <v>2186154</v>
      </c>
      <c r="N51" s="272"/>
      <c r="O51" s="273">
        <f>E51-M51</f>
        <v>-108961</v>
      </c>
      <c r="Q51" s="257">
        <f>IF(M51=0,"n/a",IF(AND(O51/M51&lt;1,O51/M51&gt;-1),O51/M51,"n/a"))</f>
        <v>-4.9841410989344755E-2</v>
      </c>
    </row>
    <row r="52" spans="2:23" ht="6.9" customHeight="1">
      <c r="E52" s="271"/>
      <c r="G52" s="271"/>
      <c r="I52" s="271"/>
      <c r="K52" s="259"/>
      <c r="M52" s="271"/>
      <c r="O52" s="271"/>
      <c r="Q52" s="259"/>
      <c r="S52" s="264"/>
      <c r="T52" s="264"/>
      <c r="U52" s="264"/>
      <c r="V52" s="264"/>
      <c r="W52" s="264"/>
    </row>
    <row r="53" spans="2:23">
      <c r="C53" s="242" t="s">
        <v>92</v>
      </c>
      <c r="E53" s="273">
        <f>SUM(E50:E51)</f>
        <v>41031677</v>
      </c>
      <c r="G53" s="273">
        <f>SUM(G50:G51)</f>
        <v>45880000</v>
      </c>
      <c r="H53" s="272"/>
      <c r="I53" s="273">
        <f>E53-G53</f>
        <v>-4848323</v>
      </c>
      <c r="K53" s="257">
        <f>IF(G53=0,"n/a",IF(AND(I53/G53&lt;1,I53/G53&gt;-1),I53/G53,"n/a"))</f>
        <v>-0.10567399738448126</v>
      </c>
      <c r="M53" s="273">
        <f>SUM(M50:M51)</f>
        <v>40363357</v>
      </c>
      <c r="N53" s="272"/>
      <c r="O53" s="273">
        <f>E53-M53</f>
        <v>668320</v>
      </c>
      <c r="Q53" s="257">
        <f>IF(M53=0,"n/a",IF(AND(O53/M53&lt;1,O53/M53&gt;-1),O53/M53,"n/a"))</f>
        <v>1.6557592075406413E-2</v>
      </c>
    </row>
    <row r="54" spans="2:23" ht="6.9" customHeight="1">
      <c r="E54" s="271"/>
      <c r="G54" s="271"/>
      <c r="I54" s="271"/>
      <c r="K54" s="259"/>
      <c r="M54" s="271"/>
      <c r="O54" s="271"/>
      <c r="Q54" s="259"/>
      <c r="S54" s="264"/>
      <c r="T54" s="264"/>
      <c r="U54" s="264"/>
      <c r="V54" s="264"/>
      <c r="W54" s="264"/>
    </row>
    <row r="55" spans="2:23">
      <c r="C55" s="242" t="s">
        <v>106</v>
      </c>
      <c r="E55" s="271">
        <f>E47+E53</f>
        <v>662252976</v>
      </c>
      <c r="G55" s="271">
        <f>G47+G53</f>
        <v>660343000</v>
      </c>
      <c r="H55" s="272"/>
      <c r="I55" s="271">
        <f>E55-G55</f>
        <v>1909976</v>
      </c>
      <c r="K55" s="252">
        <f>IF(G55=0,"n/a",IF(AND(I55/G55&lt;1,I55/G55&gt;-1),I55/G55,"n/a"))</f>
        <v>2.8923998588612282E-3</v>
      </c>
      <c r="M55" s="271">
        <f>M47+M53</f>
        <v>681039640</v>
      </c>
      <c r="N55" s="272"/>
      <c r="O55" s="271">
        <f>E55-M55</f>
        <v>-18786664</v>
      </c>
      <c r="Q55" s="252">
        <f>IF(M55=0,"n/a",IF(AND(O55/M55&lt;1,O55/M55&gt;-1),O55/M55,"n/a"))</f>
        <v>-2.7585272422615516E-2</v>
      </c>
    </row>
    <row r="56" spans="2:23" ht="6.9" customHeight="1">
      <c r="E56" s="271"/>
      <c r="G56" s="271"/>
      <c r="I56" s="271"/>
      <c r="K56" s="259"/>
      <c r="M56" s="271"/>
      <c r="O56" s="271"/>
      <c r="Q56" s="259"/>
      <c r="S56" s="264"/>
      <c r="T56" s="264"/>
      <c r="U56" s="264"/>
      <c r="V56" s="264"/>
      <c r="W56" s="264"/>
    </row>
    <row r="57" spans="2:23" ht="12">
      <c r="B57" s="250" t="s">
        <v>107</v>
      </c>
      <c r="E57" s="271"/>
      <c r="G57" s="271"/>
      <c r="H57" s="272"/>
      <c r="I57" s="271"/>
      <c r="K57" s="259"/>
      <c r="M57" s="271"/>
      <c r="N57" s="272"/>
      <c r="O57" s="271"/>
      <c r="Q57" s="259"/>
    </row>
    <row r="58" spans="2:23">
      <c r="C58" s="242" t="s">
        <v>95</v>
      </c>
      <c r="E58" s="271">
        <v>40417598</v>
      </c>
      <c r="G58" s="271">
        <v>43087000</v>
      </c>
      <c r="H58" s="272"/>
      <c r="I58" s="271">
        <f>E58-G58</f>
        <v>-2669402</v>
      </c>
      <c r="K58" s="252">
        <f>IF(G58=0,"n/a",IF(AND(I58/G58&lt;1,I58/G58&gt;-1),I58/G58,"n/a"))</f>
        <v>-6.1953767957852714E-2</v>
      </c>
      <c r="M58" s="271">
        <v>37756151</v>
      </c>
      <c r="N58" s="272"/>
      <c r="O58" s="271">
        <f>E58-M58</f>
        <v>2661447</v>
      </c>
      <c r="Q58" s="252">
        <f>IF(M58=0,"n/a",IF(AND(O58/M58&lt;1,O58/M58&gt;-1),O58/M58,"n/a"))</f>
        <v>7.0490421547471829E-2</v>
      </c>
    </row>
    <row r="59" spans="2:23">
      <c r="C59" s="242" t="s">
        <v>96</v>
      </c>
      <c r="E59" s="273">
        <v>141192068</v>
      </c>
      <c r="G59" s="273">
        <v>155220000</v>
      </c>
      <c r="H59" s="272"/>
      <c r="I59" s="273">
        <f>E59-G59</f>
        <v>-14027932</v>
      </c>
      <c r="K59" s="257">
        <f>IF(G59=0,"n/a",IF(AND(I59/G59&lt;1,I59/G59&gt;-1),I59/G59,"n/a"))</f>
        <v>-9.0374513593609068E-2</v>
      </c>
      <c r="M59" s="273">
        <v>148786989</v>
      </c>
      <c r="N59" s="272"/>
      <c r="O59" s="273">
        <f>E59-M59</f>
        <v>-7594921</v>
      </c>
      <c r="Q59" s="257">
        <f>IF(M59=0,"n/a",IF(AND(O59/M59&lt;1,O59/M59&gt;-1),O59/M59,"n/a"))</f>
        <v>-5.1045599155178818E-2</v>
      </c>
    </row>
    <row r="60" spans="2:23" ht="6.9" customHeight="1">
      <c r="E60" s="271"/>
      <c r="G60" s="271"/>
      <c r="I60" s="271"/>
      <c r="K60" s="259"/>
      <c r="M60" s="271"/>
      <c r="O60" s="271"/>
      <c r="Q60" s="259"/>
      <c r="S60" s="264"/>
      <c r="T60" s="264"/>
      <c r="U60" s="264"/>
      <c r="V60" s="264"/>
      <c r="W60" s="264"/>
    </row>
    <row r="61" spans="2:23">
      <c r="C61" s="242" t="s">
        <v>97</v>
      </c>
      <c r="E61" s="273">
        <f>SUM(E58:E59)</f>
        <v>181609666</v>
      </c>
      <c r="G61" s="273">
        <f>SUM(G58:G59)</f>
        <v>198307000</v>
      </c>
      <c r="H61" s="272"/>
      <c r="I61" s="273">
        <f>E61-G61</f>
        <v>-16697334</v>
      </c>
      <c r="K61" s="257">
        <f>IF(G61=0,"n/a",IF(AND(I61/G61&lt;1,I61/G61&gt;-1),I61/G61,"n/a"))</f>
        <v>-8.4199418073996377E-2</v>
      </c>
      <c r="M61" s="273">
        <f>SUM(M58:M59)</f>
        <v>186543140</v>
      </c>
      <c r="N61" s="272"/>
      <c r="O61" s="273">
        <f>E61-M61</f>
        <v>-4933474</v>
      </c>
      <c r="Q61" s="257">
        <f>IF(M61=0,"n/a",IF(AND(O61/M61&lt;1,O61/M61&gt;-1),O61/M61,"n/a"))</f>
        <v>-2.6446826187229398E-2</v>
      </c>
    </row>
    <row r="62" spans="2:23" ht="6.9" customHeight="1">
      <c r="E62" s="271"/>
      <c r="G62" s="271"/>
      <c r="I62" s="271"/>
      <c r="K62" s="259"/>
      <c r="M62" s="271"/>
      <c r="O62" s="271"/>
      <c r="Q62" s="259"/>
      <c r="S62" s="264"/>
      <c r="T62" s="264"/>
      <c r="U62" s="264"/>
      <c r="V62" s="264"/>
      <c r="W62" s="264"/>
    </row>
    <row r="63" spans="2:23" ht="12" thickBot="1">
      <c r="C63" s="242" t="s">
        <v>108</v>
      </c>
      <c r="E63" s="274">
        <f>E55+E61</f>
        <v>843862642</v>
      </c>
      <c r="G63" s="274">
        <f>G55+G61</f>
        <v>858650000</v>
      </c>
      <c r="H63" s="272"/>
      <c r="I63" s="274">
        <f>E63-G63</f>
        <v>-14787358</v>
      </c>
      <c r="K63" s="267">
        <f>IF(G63=0,"n/a",IF(AND(I63/G63&lt;1,I63/G63&gt;-1),I63/G63,"n/a"))</f>
        <v>-1.7221636289524254E-2</v>
      </c>
      <c r="M63" s="274">
        <f>M55+M61</f>
        <v>867582780</v>
      </c>
      <c r="N63" s="272"/>
      <c r="O63" s="274">
        <f>E63-M63</f>
        <v>-23720138</v>
      </c>
      <c r="Q63" s="267">
        <f>IF(M63=0,"n/a",IF(AND(O63/M63&lt;1,O63/M63&gt;-1),O63/M63,"n/a"))</f>
        <v>-2.7340489630280584E-2</v>
      </c>
    </row>
    <row r="64" spans="2:23" ht="12" thickTop="1"/>
    <row r="66" spans="1:1">
      <c r="A66" s="242" t="s">
        <v>56</v>
      </c>
    </row>
    <row r="67" spans="1:1">
      <c r="A67" s="242" t="s">
        <v>56</v>
      </c>
    </row>
    <row r="68" spans="1:1">
      <c r="A68" s="242" t="s">
        <v>56</v>
      </c>
    </row>
    <row r="69" spans="1:1">
      <c r="A69" s="242" t="s">
        <v>56</v>
      </c>
    </row>
    <row r="70" spans="1:1">
      <c r="A70" s="242" t="s">
        <v>56</v>
      </c>
    </row>
    <row r="71" spans="1:1">
      <c r="A71" s="242" t="s">
        <v>56</v>
      </c>
    </row>
    <row r="72" spans="1:1">
      <c r="A72" s="242" t="s">
        <v>56</v>
      </c>
    </row>
    <row r="73" spans="1:1">
      <c r="A73" s="242" t="s">
        <v>56</v>
      </c>
    </row>
    <row r="74" spans="1:1">
      <c r="A74" s="242" t="s">
        <v>56</v>
      </c>
    </row>
    <row r="75" spans="1:1">
      <c r="A75" s="242" t="s">
        <v>56</v>
      </c>
    </row>
    <row r="76" spans="1:1">
      <c r="A76" s="242" t="s">
        <v>56</v>
      </c>
    </row>
    <row r="77" spans="1:1">
      <c r="A77" s="242" t="s">
        <v>56</v>
      </c>
    </row>
    <row r="78" spans="1:1">
      <c r="A78" s="242" t="s">
        <v>56</v>
      </c>
    </row>
    <row r="79" spans="1:1">
      <c r="A79" s="242" t="s">
        <v>56</v>
      </c>
    </row>
    <row r="80" spans="1:1">
      <c r="A80" s="242" t="s">
        <v>56</v>
      </c>
    </row>
  </sheetData>
  <mergeCells count="7">
    <mergeCell ref="S6:W6"/>
    <mergeCell ref="E1:Q1"/>
    <mergeCell ref="E2:Q2"/>
    <mergeCell ref="E3:Q3"/>
    <mergeCell ref="E4:Q4"/>
    <mergeCell ref="I6:K6"/>
    <mergeCell ref="O6:Q6"/>
  </mergeCells>
  <pageMargins left="0.25" right="0.25" top="0.25" bottom="0.39" header="0" footer="0"/>
  <pageSetup scale="65" orientation="landscape" r:id="rId1"/>
  <headerFooter alignWithMargins="0">
    <oddFooter>&amp;C5c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3"/>
  <sheetViews>
    <sheetView zoomScaleNormal="100" workbookViewId="0">
      <pane xSplit="1" ySplit="10" topLeftCell="D32" activePane="bottomRight" state="frozen"/>
      <selection activeCell="G23" sqref="G23"/>
      <selection pane="topRight" activeCell="G23" sqref="G23"/>
      <selection pane="bottomLeft" activeCell="G23" sqref="G23"/>
      <selection pane="bottomRight" activeCell="T42" sqref="T42"/>
    </sheetView>
  </sheetViews>
  <sheetFormatPr defaultColWidth="9.109375" defaultRowHeight="13.2"/>
  <cols>
    <col min="1" max="1" width="41.88671875" style="237" customWidth="1"/>
    <col min="2" max="2" width="16.33203125" style="237" bestFit="1" customWidth="1"/>
    <col min="3" max="3" width="2.44140625" style="237" customWidth="1"/>
    <col min="4" max="4" width="16.33203125" style="237" bestFit="1" customWidth="1"/>
    <col min="5" max="5" width="0.6640625" style="237" customWidth="1"/>
    <col min="6" max="6" width="16.109375" style="237" customWidth="1"/>
    <col min="7" max="7" width="0.6640625" style="237" customWidth="1"/>
    <col min="8" max="8" width="7.6640625" style="237" customWidth="1"/>
    <col min="9" max="9" width="0.6640625" style="237" customWidth="1"/>
    <col min="10" max="10" width="16.33203125" style="237" bestFit="1" customWidth="1"/>
    <col min="11" max="11" width="0.6640625" style="237" customWidth="1"/>
    <col min="12" max="12" width="16.109375" style="237" bestFit="1" customWidth="1"/>
    <col min="13" max="13" width="0.6640625" style="237" customWidth="1"/>
    <col min="14" max="14" width="7.6640625" style="237" customWidth="1"/>
    <col min="15" max="15" width="2.6640625" style="237" bestFit="1" customWidth="1"/>
    <col min="16" max="16" width="11" style="237" bestFit="1" customWidth="1"/>
    <col min="17" max="17" width="8.33203125" style="237" bestFit="1" customWidth="1"/>
    <col min="18" max="18" width="8.5546875" style="237" bestFit="1" customWidth="1"/>
    <col min="19" max="19" width="1.6640625" style="237" bestFit="1" customWidth="1"/>
    <col min="20" max="20" width="12.109375" style="237" bestFit="1" customWidth="1"/>
    <col min="21" max="256" width="9.109375" style="237"/>
    <col min="257" max="257" width="41.88671875" style="237" customWidth="1"/>
    <col min="258" max="258" width="16.33203125" style="237" bestFit="1" customWidth="1"/>
    <col min="259" max="259" width="0.6640625" style="237" customWidth="1"/>
    <col min="260" max="260" width="16.33203125" style="237" bestFit="1" customWidth="1"/>
    <col min="261" max="261" width="0.6640625" style="237" customWidth="1"/>
    <col min="262" max="262" width="16.109375" style="237" customWidth="1"/>
    <col min="263" max="263" width="0.6640625" style="237" customWidth="1"/>
    <col min="264" max="264" width="7.6640625" style="237" customWidth="1"/>
    <col min="265" max="265" width="0.6640625" style="237" customWidth="1"/>
    <col min="266" max="266" width="16.33203125" style="237" bestFit="1" customWidth="1"/>
    <col min="267" max="267" width="0.6640625" style="237" customWidth="1"/>
    <col min="268" max="268" width="16.109375" style="237" bestFit="1" customWidth="1"/>
    <col min="269" max="269" width="0.6640625" style="237" customWidth="1"/>
    <col min="270" max="270" width="7.6640625" style="237" customWidth="1"/>
    <col min="271" max="271" width="0.6640625" style="237" customWidth="1"/>
    <col min="272" max="272" width="7.6640625" style="237" customWidth="1"/>
    <col min="273" max="273" width="9.33203125" style="237" customWidth="1"/>
    <col min="274" max="274" width="7.44140625" style="237" customWidth="1"/>
    <col min="275" max="512" width="9.109375" style="237"/>
    <col min="513" max="513" width="41.88671875" style="237" customWidth="1"/>
    <col min="514" max="514" width="16.33203125" style="237" bestFit="1" customWidth="1"/>
    <col min="515" max="515" width="0.6640625" style="237" customWidth="1"/>
    <col min="516" max="516" width="16.33203125" style="237" bestFit="1" customWidth="1"/>
    <col min="517" max="517" width="0.6640625" style="237" customWidth="1"/>
    <col min="518" max="518" width="16.109375" style="237" customWidth="1"/>
    <col min="519" max="519" width="0.6640625" style="237" customWidth="1"/>
    <col min="520" max="520" width="7.6640625" style="237" customWidth="1"/>
    <col min="521" max="521" width="0.6640625" style="237" customWidth="1"/>
    <col min="522" max="522" width="16.33203125" style="237" bestFit="1" customWidth="1"/>
    <col min="523" max="523" width="0.6640625" style="237" customWidth="1"/>
    <col min="524" max="524" width="16.109375" style="237" bestFit="1" customWidth="1"/>
    <col min="525" max="525" width="0.6640625" style="237" customWidth="1"/>
    <col min="526" max="526" width="7.6640625" style="237" customWidth="1"/>
    <col min="527" max="527" width="0.6640625" style="237" customWidth="1"/>
    <col min="528" max="528" width="7.6640625" style="237" customWidth="1"/>
    <col min="529" max="529" width="9.33203125" style="237" customWidth="1"/>
    <col min="530" max="530" width="7.44140625" style="237" customWidth="1"/>
    <col min="531" max="768" width="9.109375" style="237"/>
    <col min="769" max="769" width="41.88671875" style="237" customWidth="1"/>
    <col min="770" max="770" width="16.33203125" style="237" bestFit="1" customWidth="1"/>
    <col min="771" max="771" width="0.6640625" style="237" customWidth="1"/>
    <col min="772" max="772" width="16.33203125" style="237" bestFit="1" customWidth="1"/>
    <col min="773" max="773" width="0.6640625" style="237" customWidth="1"/>
    <col min="774" max="774" width="16.109375" style="237" customWidth="1"/>
    <col min="775" max="775" width="0.6640625" style="237" customWidth="1"/>
    <col min="776" max="776" width="7.6640625" style="237" customWidth="1"/>
    <col min="777" max="777" width="0.6640625" style="237" customWidth="1"/>
    <col min="778" max="778" width="16.33203125" style="237" bestFit="1" customWidth="1"/>
    <col min="779" max="779" width="0.6640625" style="237" customWidth="1"/>
    <col min="780" max="780" width="16.109375" style="237" bestFit="1" customWidth="1"/>
    <col min="781" max="781" width="0.6640625" style="237" customWidth="1"/>
    <col min="782" max="782" width="7.6640625" style="237" customWidth="1"/>
    <col min="783" max="783" width="0.6640625" style="237" customWidth="1"/>
    <col min="784" max="784" width="7.6640625" style="237" customWidth="1"/>
    <col min="785" max="785" width="9.33203125" style="237" customWidth="1"/>
    <col min="786" max="786" width="7.44140625" style="237" customWidth="1"/>
    <col min="787" max="1024" width="9.109375" style="237"/>
    <col min="1025" max="1025" width="41.88671875" style="237" customWidth="1"/>
    <col min="1026" max="1026" width="16.33203125" style="237" bestFit="1" customWidth="1"/>
    <col min="1027" max="1027" width="0.6640625" style="237" customWidth="1"/>
    <col min="1028" max="1028" width="16.33203125" style="237" bestFit="1" customWidth="1"/>
    <col min="1029" max="1029" width="0.6640625" style="237" customWidth="1"/>
    <col min="1030" max="1030" width="16.109375" style="237" customWidth="1"/>
    <col min="1031" max="1031" width="0.6640625" style="237" customWidth="1"/>
    <col min="1032" max="1032" width="7.6640625" style="237" customWidth="1"/>
    <col min="1033" max="1033" width="0.6640625" style="237" customWidth="1"/>
    <col min="1034" max="1034" width="16.33203125" style="237" bestFit="1" customWidth="1"/>
    <col min="1035" max="1035" width="0.6640625" style="237" customWidth="1"/>
    <col min="1036" max="1036" width="16.109375" style="237" bestFit="1" customWidth="1"/>
    <col min="1037" max="1037" width="0.6640625" style="237" customWidth="1"/>
    <col min="1038" max="1038" width="7.6640625" style="237" customWidth="1"/>
    <col min="1039" max="1039" width="0.6640625" style="237" customWidth="1"/>
    <col min="1040" max="1040" width="7.6640625" style="237" customWidth="1"/>
    <col min="1041" max="1041" width="9.33203125" style="237" customWidth="1"/>
    <col min="1042" max="1042" width="7.44140625" style="237" customWidth="1"/>
    <col min="1043" max="1280" width="9.109375" style="237"/>
    <col min="1281" max="1281" width="41.88671875" style="237" customWidth="1"/>
    <col min="1282" max="1282" width="16.33203125" style="237" bestFit="1" customWidth="1"/>
    <col min="1283" max="1283" width="0.6640625" style="237" customWidth="1"/>
    <col min="1284" max="1284" width="16.33203125" style="237" bestFit="1" customWidth="1"/>
    <col min="1285" max="1285" width="0.6640625" style="237" customWidth="1"/>
    <col min="1286" max="1286" width="16.109375" style="237" customWidth="1"/>
    <col min="1287" max="1287" width="0.6640625" style="237" customWidth="1"/>
    <col min="1288" max="1288" width="7.6640625" style="237" customWidth="1"/>
    <col min="1289" max="1289" width="0.6640625" style="237" customWidth="1"/>
    <col min="1290" max="1290" width="16.33203125" style="237" bestFit="1" customWidth="1"/>
    <col min="1291" max="1291" width="0.6640625" style="237" customWidth="1"/>
    <col min="1292" max="1292" width="16.109375" style="237" bestFit="1" customWidth="1"/>
    <col min="1293" max="1293" width="0.6640625" style="237" customWidth="1"/>
    <col min="1294" max="1294" width="7.6640625" style="237" customWidth="1"/>
    <col min="1295" max="1295" width="0.6640625" style="237" customWidth="1"/>
    <col min="1296" max="1296" width="7.6640625" style="237" customWidth="1"/>
    <col min="1297" max="1297" width="9.33203125" style="237" customWidth="1"/>
    <col min="1298" max="1298" width="7.44140625" style="237" customWidth="1"/>
    <col min="1299" max="1536" width="9.109375" style="237"/>
    <col min="1537" max="1537" width="41.88671875" style="237" customWidth="1"/>
    <col min="1538" max="1538" width="16.33203125" style="237" bestFit="1" customWidth="1"/>
    <col min="1539" max="1539" width="0.6640625" style="237" customWidth="1"/>
    <col min="1540" max="1540" width="16.33203125" style="237" bestFit="1" customWidth="1"/>
    <col min="1541" max="1541" width="0.6640625" style="237" customWidth="1"/>
    <col min="1542" max="1542" width="16.109375" style="237" customWidth="1"/>
    <col min="1543" max="1543" width="0.6640625" style="237" customWidth="1"/>
    <col min="1544" max="1544" width="7.6640625" style="237" customWidth="1"/>
    <col min="1545" max="1545" width="0.6640625" style="237" customWidth="1"/>
    <col min="1546" max="1546" width="16.33203125" style="237" bestFit="1" customWidth="1"/>
    <col min="1547" max="1547" width="0.6640625" style="237" customWidth="1"/>
    <col min="1548" max="1548" width="16.109375" style="237" bestFit="1" customWidth="1"/>
    <col min="1549" max="1549" width="0.6640625" style="237" customWidth="1"/>
    <col min="1550" max="1550" width="7.6640625" style="237" customWidth="1"/>
    <col min="1551" max="1551" width="0.6640625" style="237" customWidth="1"/>
    <col min="1552" max="1552" width="7.6640625" style="237" customWidth="1"/>
    <col min="1553" max="1553" width="9.33203125" style="237" customWidth="1"/>
    <col min="1554" max="1554" width="7.44140625" style="237" customWidth="1"/>
    <col min="1555" max="1792" width="9.109375" style="237"/>
    <col min="1793" max="1793" width="41.88671875" style="237" customWidth="1"/>
    <col min="1794" max="1794" width="16.33203125" style="237" bestFit="1" customWidth="1"/>
    <col min="1795" max="1795" width="0.6640625" style="237" customWidth="1"/>
    <col min="1796" max="1796" width="16.33203125" style="237" bestFit="1" customWidth="1"/>
    <col min="1797" max="1797" width="0.6640625" style="237" customWidth="1"/>
    <col min="1798" max="1798" width="16.109375" style="237" customWidth="1"/>
    <col min="1799" max="1799" width="0.6640625" style="237" customWidth="1"/>
    <col min="1800" max="1800" width="7.6640625" style="237" customWidth="1"/>
    <col min="1801" max="1801" width="0.6640625" style="237" customWidth="1"/>
    <col min="1802" max="1802" width="16.33203125" style="237" bestFit="1" customWidth="1"/>
    <col min="1803" max="1803" width="0.6640625" style="237" customWidth="1"/>
    <col min="1804" max="1804" width="16.109375" style="237" bestFit="1" customWidth="1"/>
    <col min="1805" max="1805" width="0.6640625" style="237" customWidth="1"/>
    <col min="1806" max="1806" width="7.6640625" style="237" customWidth="1"/>
    <col min="1807" max="1807" width="0.6640625" style="237" customWidth="1"/>
    <col min="1808" max="1808" width="7.6640625" style="237" customWidth="1"/>
    <col min="1809" max="1809" width="9.33203125" style="237" customWidth="1"/>
    <col min="1810" max="1810" width="7.44140625" style="237" customWidth="1"/>
    <col min="1811" max="2048" width="9.109375" style="237"/>
    <col min="2049" max="2049" width="41.88671875" style="237" customWidth="1"/>
    <col min="2050" max="2050" width="16.33203125" style="237" bestFit="1" customWidth="1"/>
    <col min="2051" max="2051" width="0.6640625" style="237" customWidth="1"/>
    <col min="2052" max="2052" width="16.33203125" style="237" bestFit="1" customWidth="1"/>
    <col min="2053" max="2053" width="0.6640625" style="237" customWidth="1"/>
    <col min="2054" max="2054" width="16.109375" style="237" customWidth="1"/>
    <col min="2055" max="2055" width="0.6640625" style="237" customWidth="1"/>
    <col min="2056" max="2056" width="7.6640625" style="237" customWidth="1"/>
    <col min="2057" max="2057" width="0.6640625" style="237" customWidth="1"/>
    <col min="2058" max="2058" width="16.33203125" style="237" bestFit="1" customWidth="1"/>
    <col min="2059" max="2059" width="0.6640625" style="237" customWidth="1"/>
    <col min="2060" max="2060" width="16.109375" style="237" bestFit="1" customWidth="1"/>
    <col min="2061" max="2061" width="0.6640625" style="237" customWidth="1"/>
    <col min="2062" max="2062" width="7.6640625" style="237" customWidth="1"/>
    <col min="2063" max="2063" width="0.6640625" style="237" customWidth="1"/>
    <col min="2064" max="2064" width="7.6640625" style="237" customWidth="1"/>
    <col min="2065" max="2065" width="9.33203125" style="237" customWidth="1"/>
    <col min="2066" max="2066" width="7.44140625" style="237" customWidth="1"/>
    <col min="2067" max="2304" width="9.109375" style="237"/>
    <col min="2305" max="2305" width="41.88671875" style="237" customWidth="1"/>
    <col min="2306" max="2306" width="16.33203125" style="237" bestFit="1" customWidth="1"/>
    <col min="2307" max="2307" width="0.6640625" style="237" customWidth="1"/>
    <col min="2308" max="2308" width="16.33203125" style="237" bestFit="1" customWidth="1"/>
    <col min="2309" max="2309" width="0.6640625" style="237" customWidth="1"/>
    <col min="2310" max="2310" width="16.109375" style="237" customWidth="1"/>
    <col min="2311" max="2311" width="0.6640625" style="237" customWidth="1"/>
    <col min="2312" max="2312" width="7.6640625" style="237" customWidth="1"/>
    <col min="2313" max="2313" width="0.6640625" style="237" customWidth="1"/>
    <col min="2314" max="2314" width="16.33203125" style="237" bestFit="1" customWidth="1"/>
    <col min="2315" max="2315" width="0.6640625" style="237" customWidth="1"/>
    <col min="2316" max="2316" width="16.109375" style="237" bestFit="1" customWidth="1"/>
    <col min="2317" max="2317" width="0.6640625" style="237" customWidth="1"/>
    <col min="2318" max="2318" width="7.6640625" style="237" customWidth="1"/>
    <col min="2319" max="2319" width="0.6640625" style="237" customWidth="1"/>
    <col min="2320" max="2320" width="7.6640625" style="237" customWidth="1"/>
    <col min="2321" max="2321" width="9.33203125" style="237" customWidth="1"/>
    <col min="2322" max="2322" width="7.44140625" style="237" customWidth="1"/>
    <col min="2323" max="2560" width="9.109375" style="237"/>
    <col min="2561" max="2561" width="41.88671875" style="237" customWidth="1"/>
    <col min="2562" max="2562" width="16.33203125" style="237" bestFit="1" customWidth="1"/>
    <col min="2563" max="2563" width="0.6640625" style="237" customWidth="1"/>
    <col min="2564" max="2564" width="16.33203125" style="237" bestFit="1" customWidth="1"/>
    <col min="2565" max="2565" width="0.6640625" style="237" customWidth="1"/>
    <col min="2566" max="2566" width="16.109375" style="237" customWidth="1"/>
    <col min="2567" max="2567" width="0.6640625" style="237" customWidth="1"/>
    <col min="2568" max="2568" width="7.6640625" style="237" customWidth="1"/>
    <col min="2569" max="2569" width="0.6640625" style="237" customWidth="1"/>
    <col min="2570" max="2570" width="16.33203125" style="237" bestFit="1" customWidth="1"/>
    <col min="2571" max="2571" width="0.6640625" style="237" customWidth="1"/>
    <col min="2572" max="2572" width="16.109375" style="237" bestFit="1" customWidth="1"/>
    <col min="2573" max="2573" width="0.6640625" style="237" customWidth="1"/>
    <col min="2574" max="2574" width="7.6640625" style="237" customWidth="1"/>
    <col min="2575" max="2575" width="0.6640625" style="237" customWidth="1"/>
    <col min="2576" max="2576" width="7.6640625" style="237" customWidth="1"/>
    <col min="2577" max="2577" width="9.33203125" style="237" customWidth="1"/>
    <col min="2578" max="2578" width="7.44140625" style="237" customWidth="1"/>
    <col min="2579" max="2816" width="9.109375" style="237"/>
    <col min="2817" max="2817" width="41.88671875" style="237" customWidth="1"/>
    <col min="2818" max="2818" width="16.33203125" style="237" bestFit="1" customWidth="1"/>
    <col min="2819" max="2819" width="0.6640625" style="237" customWidth="1"/>
    <col min="2820" max="2820" width="16.33203125" style="237" bestFit="1" customWidth="1"/>
    <col min="2821" max="2821" width="0.6640625" style="237" customWidth="1"/>
    <col min="2822" max="2822" width="16.109375" style="237" customWidth="1"/>
    <col min="2823" max="2823" width="0.6640625" style="237" customWidth="1"/>
    <col min="2824" max="2824" width="7.6640625" style="237" customWidth="1"/>
    <col min="2825" max="2825" width="0.6640625" style="237" customWidth="1"/>
    <col min="2826" max="2826" width="16.33203125" style="237" bestFit="1" customWidth="1"/>
    <col min="2827" max="2827" width="0.6640625" style="237" customWidth="1"/>
    <col min="2828" max="2828" width="16.109375" style="237" bestFit="1" customWidth="1"/>
    <col min="2829" max="2829" width="0.6640625" style="237" customWidth="1"/>
    <col min="2830" max="2830" width="7.6640625" style="237" customWidth="1"/>
    <col min="2831" max="2831" width="0.6640625" style="237" customWidth="1"/>
    <col min="2832" max="2832" width="7.6640625" style="237" customWidth="1"/>
    <col min="2833" max="2833" width="9.33203125" style="237" customWidth="1"/>
    <col min="2834" max="2834" width="7.44140625" style="237" customWidth="1"/>
    <col min="2835" max="3072" width="9.109375" style="237"/>
    <col min="3073" max="3073" width="41.88671875" style="237" customWidth="1"/>
    <col min="3074" max="3074" width="16.33203125" style="237" bestFit="1" customWidth="1"/>
    <col min="3075" max="3075" width="0.6640625" style="237" customWidth="1"/>
    <col min="3076" max="3076" width="16.33203125" style="237" bestFit="1" customWidth="1"/>
    <col min="3077" max="3077" width="0.6640625" style="237" customWidth="1"/>
    <col min="3078" max="3078" width="16.109375" style="237" customWidth="1"/>
    <col min="3079" max="3079" width="0.6640625" style="237" customWidth="1"/>
    <col min="3080" max="3080" width="7.6640625" style="237" customWidth="1"/>
    <col min="3081" max="3081" width="0.6640625" style="237" customWidth="1"/>
    <col min="3082" max="3082" width="16.33203125" style="237" bestFit="1" customWidth="1"/>
    <col min="3083" max="3083" width="0.6640625" style="237" customWidth="1"/>
    <col min="3084" max="3084" width="16.109375" style="237" bestFit="1" customWidth="1"/>
    <col min="3085" max="3085" width="0.6640625" style="237" customWidth="1"/>
    <col min="3086" max="3086" width="7.6640625" style="237" customWidth="1"/>
    <col min="3087" max="3087" width="0.6640625" style="237" customWidth="1"/>
    <col min="3088" max="3088" width="7.6640625" style="237" customWidth="1"/>
    <col min="3089" max="3089" width="9.33203125" style="237" customWidth="1"/>
    <col min="3090" max="3090" width="7.44140625" style="237" customWidth="1"/>
    <col min="3091" max="3328" width="9.109375" style="237"/>
    <col min="3329" max="3329" width="41.88671875" style="237" customWidth="1"/>
    <col min="3330" max="3330" width="16.33203125" style="237" bestFit="1" customWidth="1"/>
    <col min="3331" max="3331" width="0.6640625" style="237" customWidth="1"/>
    <col min="3332" max="3332" width="16.33203125" style="237" bestFit="1" customWidth="1"/>
    <col min="3333" max="3333" width="0.6640625" style="237" customWidth="1"/>
    <col min="3334" max="3334" width="16.109375" style="237" customWidth="1"/>
    <col min="3335" max="3335" width="0.6640625" style="237" customWidth="1"/>
    <col min="3336" max="3336" width="7.6640625" style="237" customWidth="1"/>
    <col min="3337" max="3337" width="0.6640625" style="237" customWidth="1"/>
    <col min="3338" max="3338" width="16.33203125" style="237" bestFit="1" customWidth="1"/>
    <col min="3339" max="3339" width="0.6640625" style="237" customWidth="1"/>
    <col min="3340" max="3340" width="16.109375" style="237" bestFit="1" customWidth="1"/>
    <col min="3341" max="3341" width="0.6640625" style="237" customWidth="1"/>
    <col min="3342" max="3342" width="7.6640625" style="237" customWidth="1"/>
    <col min="3343" max="3343" width="0.6640625" style="237" customWidth="1"/>
    <col min="3344" max="3344" width="7.6640625" style="237" customWidth="1"/>
    <col min="3345" max="3345" width="9.33203125" style="237" customWidth="1"/>
    <col min="3346" max="3346" width="7.44140625" style="237" customWidth="1"/>
    <col min="3347" max="3584" width="9.109375" style="237"/>
    <col min="3585" max="3585" width="41.88671875" style="237" customWidth="1"/>
    <col min="3586" max="3586" width="16.33203125" style="237" bestFit="1" customWidth="1"/>
    <col min="3587" max="3587" width="0.6640625" style="237" customWidth="1"/>
    <col min="3588" max="3588" width="16.33203125" style="237" bestFit="1" customWidth="1"/>
    <col min="3589" max="3589" width="0.6640625" style="237" customWidth="1"/>
    <col min="3590" max="3590" width="16.109375" style="237" customWidth="1"/>
    <col min="3591" max="3591" width="0.6640625" style="237" customWidth="1"/>
    <col min="3592" max="3592" width="7.6640625" style="237" customWidth="1"/>
    <col min="3593" max="3593" width="0.6640625" style="237" customWidth="1"/>
    <col min="3594" max="3594" width="16.33203125" style="237" bestFit="1" customWidth="1"/>
    <col min="3595" max="3595" width="0.6640625" style="237" customWidth="1"/>
    <col min="3596" max="3596" width="16.109375" style="237" bestFit="1" customWidth="1"/>
    <col min="3597" max="3597" width="0.6640625" style="237" customWidth="1"/>
    <col min="3598" max="3598" width="7.6640625" style="237" customWidth="1"/>
    <col min="3599" max="3599" width="0.6640625" style="237" customWidth="1"/>
    <col min="3600" max="3600" width="7.6640625" style="237" customWidth="1"/>
    <col min="3601" max="3601" width="9.33203125" style="237" customWidth="1"/>
    <col min="3602" max="3602" width="7.44140625" style="237" customWidth="1"/>
    <col min="3603" max="3840" width="9.109375" style="237"/>
    <col min="3841" max="3841" width="41.88671875" style="237" customWidth="1"/>
    <col min="3842" max="3842" width="16.33203125" style="237" bestFit="1" customWidth="1"/>
    <col min="3843" max="3843" width="0.6640625" style="237" customWidth="1"/>
    <col min="3844" max="3844" width="16.33203125" style="237" bestFit="1" customWidth="1"/>
    <col min="3845" max="3845" width="0.6640625" style="237" customWidth="1"/>
    <col min="3846" max="3846" width="16.109375" style="237" customWidth="1"/>
    <col min="3847" max="3847" width="0.6640625" style="237" customWidth="1"/>
    <col min="3848" max="3848" width="7.6640625" style="237" customWidth="1"/>
    <col min="3849" max="3849" width="0.6640625" style="237" customWidth="1"/>
    <col min="3850" max="3850" width="16.33203125" style="237" bestFit="1" customWidth="1"/>
    <col min="3851" max="3851" width="0.6640625" style="237" customWidth="1"/>
    <col min="3852" max="3852" width="16.109375" style="237" bestFit="1" customWidth="1"/>
    <col min="3853" max="3853" width="0.6640625" style="237" customWidth="1"/>
    <col min="3854" max="3854" width="7.6640625" style="237" customWidth="1"/>
    <col min="3855" max="3855" width="0.6640625" style="237" customWidth="1"/>
    <col min="3856" max="3856" width="7.6640625" style="237" customWidth="1"/>
    <col min="3857" max="3857" width="9.33203125" style="237" customWidth="1"/>
    <col min="3858" max="3858" width="7.44140625" style="237" customWidth="1"/>
    <col min="3859" max="4096" width="9.109375" style="237"/>
    <col min="4097" max="4097" width="41.88671875" style="237" customWidth="1"/>
    <col min="4098" max="4098" width="16.33203125" style="237" bestFit="1" customWidth="1"/>
    <col min="4099" max="4099" width="0.6640625" style="237" customWidth="1"/>
    <col min="4100" max="4100" width="16.33203125" style="237" bestFit="1" customWidth="1"/>
    <col min="4101" max="4101" width="0.6640625" style="237" customWidth="1"/>
    <col min="4102" max="4102" width="16.109375" style="237" customWidth="1"/>
    <col min="4103" max="4103" width="0.6640625" style="237" customWidth="1"/>
    <col min="4104" max="4104" width="7.6640625" style="237" customWidth="1"/>
    <col min="4105" max="4105" width="0.6640625" style="237" customWidth="1"/>
    <col min="4106" max="4106" width="16.33203125" style="237" bestFit="1" customWidth="1"/>
    <col min="4107" max="4107" width="0.6640625" style="237" customWidth="1"/>
    <col min="4108" max="4108" width="16.109375" style="237" bestFit="1" customWidth="1"/>
    <col min="4109" max="4109" width="0.6640625" style="237" customWidth="1"/>
    <col min="4110" max="4110" width="7.6640625" style="237" customWidth="1"/>
    <col min="4111" max="4111" width="0.6640625" style="237" customWidth="1"/>
    <col min="4112" max="4112" width="7.6640625" style="237" customWidth="1"/>
    <col min="4113" max="4113" width="9.33203125" style="237" customWidth="1"/>
    <col min="4114" max="4114" width="7.44140625" style="237" customWidth="1"/>
    <col min="4115" max="4352" width="9.109375" style="237"/>
    <col min="4353" max="4353" width="41.88671875" style="237" customWidth="1"/>
    <col min="4354" max="4354" width="16.33203125" style="237" bestFit="1" customWidth="1"/>
    <col min="4355" max="4355" width="0.6640625" style="237" customWidth="1"/>
    <col min="4356" max="4356" width="16.33203125" style="237" bestFit="1" customWidth="1"/>
    <col min="4357" max="4357" width="0.6640625" style="237" customWidth="1"/>
    <col min="4358" max="4358" width="16.109375" style="237" customWidth="1"/>
    <col min="4359" max="4359" width="0.6640625" style="237" customWidth="1"/>
    <col min="4360" max="4360" width="7.6640625" style="237" customWidth="1"/>
    <col min="4361" max="4361" width="0.6640625" style="237" customWidth="1"/>
    <col min="4362" max="4362" width="16.33203125" style="237" bestFit="1" customWidth="1"/>
    <col min="4363" max="4363" width="0.6640625" style="237" customWidth="1"/>
    <col min="4364" max="4364" width="16.109375" style="237" bestFit="1" customWidth="1"/>
    <col min="4365" max="4365" width="0.6640625" style="237" customWidth="1"/>
    <col min="4366" max="4366" width="7.6640625" style="237" customWidth="1"/>
    <col min="4367" max="4367" width="0.6640625" style="237" customWidth="1"/>
    <col min="4368" max="4368" width="7.6640625" style="237" customWidth="1"/>
    <col min="4369" max="4369" width="9.33203125" style="237" customWidth="1"/>
    <col min="4370" max="4370" width="7.44140625" style="237" customWidth="1"/>
    <col min="4371" max="4608" width="9.109375" style="237"/>
    <col min="4609" max="4609" width="41.88671875" style="237" customWidth="1"/>
    <col min="4610" max="4610" width="16.33203125" style="237" bestFit="1" customWidth="1"/>
    <col min="4611" max="4611" width="0.6640625" style="237" customWidth="1"/>
    <col min="4612" max="4612" width="16.33203125" style="237" bestFit="1" customWidth="1"/>
    <col min="4613" max="4613" width="0.6640625" style="237" customWidth="1"/>
    <col min="4614" max="4614" width="16.109375" style="237" customWidth="1"/>
    <col min="4615" max="4615" width="0.6640625" style="237" customWidth="1"/>
    <col min="4616" max="4616" width="7.6640625" style="237" customWidth="1"/>
    <col min="4617" max="4617" width="0.6640625" style="237" customWidth="1"/>
    <col min="4618" max="4618" width="16.33203125" style="237" bestFit="1" customWidth="1"/>
    <col min="4619" max="4619" width="0.6640625" style="237" customWidth="1"/>
    <col min="4620" max="4620" width="16.109375" style="237" bestFit="1" customWidth="1"/>
    <col min="4621" max="4621" width="0.6640625" style="237" customWidth="1"/>
    <col min="4622" max="4622" width="7.6640625" style="237" customWidth="1"/>
    <col min="4623" max="4623" width="0.6640625" style="237" customWidth="1"/>
    <col min="4624" max="4624" width="7.6640625" style="237" customWidth="1"/>
    <col min="4625" max="4625" width="9.33203125" style="237" customWidth="1"/>
    <col min="4626" max="4626" width="7.44140625" style="237" customWidth="1"/>
    <col min="4627" max="4864" width="9.109375" style="237"/>
    <col min="4865" max="4865" width="41.88671875" style="237" customWidth="1"/>
    <col min="4866" max="4866" width="16.33203125" style="237" bestFit="1" customWidth="1"/>
    <col min="4867" max="4867" width="0.6640625" style="237" customWidth="1"/>
    <col min="4868" max="4868" width="16.33203125" style="237" bestFit="1" customWidth="1"/>
    <col min="4869" max="4869" width="0.6640625" style="237" customWidth="1"/>
    <col min="4870" max="4870" width="16.109375" style="237" customWidth="1"/>
    <col min="4871" max="4871" width="0.6640625" style="237" customWidth="1"/>
    <col min="4872" max="4872" width="7.6640625" style="237" customWidth="1"/>
    <col min="4873" max="4873" width="0.6640625" style="237" customWidth="1"/>
    <col min="4874" max="4874" width="16.33203125" style="237" bestFit="1" customWidth="1"/>
    <col min="4875" max="4875" width="0.6640625" style="237" customWidth="1"/>
    <col min="4876" max="4876" width="16.109375" style="237" bestFit="1" customWidth="1"/>
    <col min="4877" max="4877" width="0.6640625" style="237" customWidth="1"/>
    <col min="4878" max="4878" width="7.6640625" style="237" customWidth="1"/>
    <col min="4879" max="4879" width="0.6640625" style="237" customWidth="1"/>
    <col min="4880" max="4880" width="7.6640625" style="237" customWidth="1"/>
    <col min="4881" max="4881" width="9.33203125" style="237" customWidth="1"/>
    <col min="4882" max="4882" width="7.44140625" style="237" customWidth="1"/>
    <col min="4883" max="5120" width="9.109375" style="237"/>
    <col min="5121" max="5121" width="41.88671875" style="237" customWidth="1"/>
    <col min="5122" max="5122" width="16.33203125" style="237" bestFit="1" customWidth="1"/>
    <col min="5123" max="5123" width="0.6640625" style="237" customWidth="1"/>
    <col min="5124" max="5124" width="16.33203125" style="237" bestFit="1" customWidth="1"/>
    <col min="5125" max="5125" width="0.6640625" style="237" customWidth="1"/>
    <col min="5126" max="5126" width="16.109375" style="237" customWidth="1"/>
    <col min="5127" max="5127" width="0.6640625" style="237" customWidth="1"/>
    <col min="5128" max="5128" width="7.6640625" style="237" customWidth="1"/>
    <col min="5129" max="5129" width="0.6640625" style="237" customWidth="1"/>
    <col min="5130" max="5130" width="16.33203125" style="237" bestFit="1" customWidth="1"/>
    <col min="5131" max="5131" width="0.6640625" style="237" customWidth="1"/>
    <col min="5132" max="5132" width="16.109375" style="237" bestFit="1" customWidth="1"/>
    <col min="5133" max="5133" width="0.6640625" style="237" customWidth="1"/>
    <col min="5134" max="5134" width="7.6640625" style="237" customWidth="1"/>
    <col min="5135" max="5135" width="0.6640625" style="237" customWidth="1"/>
    <col min="5136" max="5136" width="7.6640625" style="237" customWidth="1"/>
    <col min="5137" max="5137" width="9.33203125" style="237" customWidth="1"/>
    <col min="5138" max="5138" width="7.44140625" style="237" customWidth="1"/>
    <col min="5139" max="5376" width="9.109375" style="237"/>
    <col min="5377" max="5377" width="41.88671875" style="237" customWidth="1"/>
    <col min="5378" max="5378" width="16.33203125" style="237" bestFit="1" customWidth="1"/>
    <col min="5379" max="5379" width="0.6640625" style="237" customWidth="1"/>
    <col min="5380" max="5380" width="16.33203125" style="237" bestFit="1" customWidth="1"/>
    <col min="5381" max="5381" width="0.6640625" style="237" customWidth="1"/>
    <col min="5382" max="5382" width="16.109375" style="237" customWidth="1"/>
    <col min="5383" max="5383" width="0.6640625" style="237" customWidth="1"/>
    <col min="5384" max="5384" width="7.6640625" style="237" customWidth="1"/>
    <col min="5385" max="5385" width="0.6640625" style="237" customWidth="1"/>
    <col min="5386" max="5386" width="16.33203125" style="237" bestFit="1" customWidth="1"/>
    <col min="5387" max="5387" width="0.6640625" style="237" customWidth="1"/>
    <col min="5388" max="5388" width="16.109375" style="237" bestFit="1" customWidth="1"/>
    <col min="5389" max="5389" width="0.6640625" style="237" customWidth="1"/>
    <col min="5390" max="5390" width="7.6640625" style="237" customWidth="1"/>
    <col min="5391" max="5391" width="0.6640625" style="237" customWidth="1"/>
    <col min="5392" max="5392" width="7.6640625" style="237" customWidth="1"/>
    <col min="5393" max="5393" width="9.33203125" style="237" customWidth="1"/>
    <col min="5394" max="5394" width="7.44140625" style="237" customWidth="1"/>
    <col min="5395" max="5632" width="9.109375" style="237"/>
    <col min="5633" max="5633" width="41.88671875" style="237" customWidth="1"/>
    <col min="5634" max="5634" width="16.33203125" style="237" bestFit="1" customWidth="1"/>
    <col min="5635" max="5635" width="0.6640625" style="237" customWidth="1"/>
    <col min="5636" max="5636" width="16.33203125" style="237" bestFit="1" customWidth="1"/>
    <col min="5637" max="5637" width="0.6640625" style="237" customWidth="1"/>
    <col min="5638" max="5638" width="16.109375" style="237" customWidth="1"/>
    <col min="5639" max="5639" width="0.6640625" style="237" customWidth="1"/>
    <col min="5640" max="5640" width="7.6640625" style="237" customWidth="1"/>
    <col min="5641" max="5641" width="0.6640625" style="237" customWidth="1"/>
    <col min="5642" max="5642" width="16.33203125" style="237" bestFit="1" customWidth="1"/>
    <col min="5643" max="5643" width="0.6640625" style="237" customWidth="1"/>
    <col min="5644" max="5644" width="16.109375" style="237" bestFit="1" customWidth="1"/>
    <col min="5645" max="5645" width="0.6640625" style="237" customWidth="1"/>
    <col min="5646" max="5646" width="7.6640625" style="237" customWidth="1"/>
    <col min="5647" max="5647" width="0.6640625" style="237" customWidth="1"/>
    <col min="5648" max="5648" width="7.6640625" style="237" customWidth="1"/>
    <col min="5649" max="5649" width="9.33203125" style="237" customWidth="1"/>
    <col min="5650" max="5650" width="7.44140625" style="237" customWidth="1"/>
    <col min="5651" max="5888" width="9.109375" style="237"/>
    <col min="5889" max="5889" width="41.88671875" style="237" customWidth="1"/>
    <col min="5890" max="5890" width="16.33203125" style="237" bestFit="1" customWidth="1"/>
    <col min="5891" max="5891" width="0.6640625" style="237" customWidth="1"/>
    <col min="5892" max="5892" width="16.33203125" style="237" bestFit="1" customWidth="1"/>
    <col min="5893" max="5893" width="0.6640625" style="237" customWidth="1"/>
    <col min="5894" max="5894" width="16.109375" style="237" customWidth="1"/>
    <col min="5895" max="5895" width="0.6640625" style="237" customWidth="1"/>
    <col min="5896" max="5896" width="7.6640625" style="237" customWidth="1"/>
    <col min="5897" max="5897" width="0.6640625" style="237" customWidth="1"/>
    <col min="5898" max="5898" width="16.33203125" style="237" bestFit="1" customWidth="1"/>
    <col min="5899" max="5899" width="0.6640625" style="237" customWidth="1"/>
    <col min="5900" max="5900" width="16.109375" style="237" bestFit="1" customWidth="1"/>
    <col min="5901" max="5901" width="0.6640625" style="237" customWidth="1"/>
    <col min="5902" max="5902" width="7.6640625" style="237" customWidth="1"/>
    <col min="5903" max="5903" width="0.6640625" style="237" customWidth="1"/>
    <col min="5904" max="5904" width="7.6640625" style="237" customWidth="1"/>
    <col min="5905" max="5905" width="9.33203125" style="237" customWidth="1"/>
    <col min="5906" max="5906" width="7.44140625" style="237" customWidth="1"/>
    <col min="5907" max="6144" width="9.109375" style="237"/>
    <col min="6145" max="6145" width="41.88671875" style="237" customWidth="1"/>
    <col min="6146" max="6146" width="16.33203125" style="237" bestFit="1" customWidth="1"/>
    <col min="6147" max="6147" width="0.6640625" style="237" customWidth="1"/>
    <col min="6148" max="6148" width="16.33203125" style="237" bestFit="1" customWidth="1"/>
    <col min="6149" max="6149" width="0.6640625" style="237" customWidth="1"/>
    <col min="6150" max="6150" width="16.109375" style="237" customWidth="1"/>
    <col min="6151" max="6151" width="0.6640625" style="237" customWidth="1"/>
    <col min="6152" max="6152" width="7.6640625" style="237" customWidth="1"/>
    <col min="6153" max="6153" width="0.6640625" style="237" customWidth="1"/>
    <col min="6154" max="6154" width="16.33203125" style="237" bestFit="1" customWidth="1"/>
    <col min="6155" max="6155" width="0.6640625" style="237" customWidth="1"/>
    <col min="6156" max="6156" width="16.109375" style="237" bestFit="1" customWidth="1"/>
    <col min="6157" max="6157" width="0.6640625" style="237" customWidth="1"/>
    <col min="6158" max="6158" width="7.6640625" style="237" customWidth="1"/>
    <col min="6159" max="6159" width="0.6640625" style="237" customWidth="1"/>
    <col min="6160" max="6160" width="7.6640625" style="237" customWidth="1"/>
    <col min="6161" max="6161" width="9.33203125" style="237" customWidth="1"/>
    <col min="6162" max="6162" width="7.44140625" style="237" customWidth="1"/>
    <col min="6163" max="6400" width="9.109375" style="237"/>
    <col min="6401" max="6401" width="41.88671875" style="237" customWidth="1"/>
    <col min="6402" max="6402" width="16.33203125" style="237" bestFit="1" customWidth="1"/>
    <col min="6403" max="6403" width="0.6640625" style="237" customWidth="1"/>
    <col min="6404" max="6404" width="16.33203125" style="237" bestFit="1" customWidth="1"/>
    <col min="6405" max="6405" width="0.6640625" style="237" customWidth="1"/>
    <col min="6406" max="6406" width="16.109375" style="237" customWidth="1"/>
    <col min="6407" max="6407" width="0.6640625" style="237" customWidth="1"/>
    <col min="6408" max="6408" width="7.6640625" style="237" customWidth="1"/>
    <col min="6409" max="6409" width="0.6640625" style="237" customWidth="1"/>
    <col min="6410" max="6410" width="16.33203125" style="237" bestFit="1" customWidth="1"/>
    <col min="6411" max="6411" width="0.6640625" style="237" customWidth="1"/>
    <col min="6412" max="6412" width="16.109375" style="237" bestFit="1" customWidth="1"/>
    <col min="6413" max="6413" width="0.6640625" style="237" customWidth="1"/>
    <col min="6414" max="6414" width="7.6640625" style="237" customWidth="1"/>
    <col min="6415" max="6415" width="0.6640625" style="237" customWidth="1"/>
    <col min="6416" max="6416" width="7.6640625" style="237" customWidth="1"/>
    <col min="6417" max="6417" width="9.33203125" style="237" customWidth="1"/>
    <col min="6418" max="6418" width="7.44140625" style="237" customWidth="1"/>
    <col min="6419" max="6656" width="9.109375" style="237"/>
    <col min="6657" max="6657" width="41.88671875" style="237" customWidth="1"/>
    <col min="6658" max="6658" width="16.33203125" style="237" bestFit="1" customWidth="1"/>
    <col min="6659" max="6659" width="0.6640625" style="237" customWidth="1"/>
    <col min="6660" max="6660" width="16.33203125" style="237" bestFit="1" customWidth="1"/>
    <col min="6661" max="6661" width="0.6640625" style="237" customWidth="1"/>
    <col min="6662" max="6662" width="16.109375" style="237" customWidth="1"/>
    <col min="6663" max="6663" width="0.6640625" style="237" customWidth="1"/>
    <col min="6664" max="6664" width="7.6640625" style="237" customWidth="1"/>
    <col min="6665" max="6665" width="0.6640625" style="237" customWidth="1"/>
    <col min="6666" max="6666" width="16.33203125" style="237" bestFit="1" customWidth="1"/>
    <col min="6667" max="6667" width="0.6640625" style="237" customWidth="1"/>
    <col min="6668" max="6668" width="16.109375" style="237" bestFit="1" customWidth="1"/>
    <col min="6669" max="6669" width="0.6640625" style="237" customWidth="1"/>
    <col min="6670" max="6670" width="7.6640625" style="237" customWidth="1"/>
    <col min="6671" max="6671" width="0.6640625" style="237" customWidth="1"/>
    <col min="6672" max="6672" width="7.6640625" style="237" customWidth="1"/>
    <col min="6673" max="6673" width="9.33203125" style="237" customWidth="1"/>
    <col min="6674" max="6674" width="7.44140625" style="237" customWidth="1"/>
    <col min="6675" max="6912" width="9.109375" style="237"/>
    <col min="6913" max="6913" width="41.88671875" style="237" customWidth="1"/>
    <col min="6914" max="6914" width="16.33203125" style="237" bestFit="1" customWidth="1"/>
    <col min="6915" max="6915" width="0.6640625" style="237" customWidth="1"/>
    <col min="6916" max="6916" width="16.33203125" style="237" bestFit="1" customWidth="1"/>
    <col min="6917" max="6917" width="0.6640625" style="237" customWidth="1"/>
    <col min="6918" max="6918" width="16.109375" style="237" customWidth="1"/>
    <col min="6919" max="6919" width="0.6640625" style="237" customWidth="1"/>
    <col min="6920" max="6920" width="7.6640625" style="237" customWidth="1"/>
    <col min="6921" max="6921" width="0.6640625" style="237" customWidth="1"/>
    <col min="6922" max="6922" width="16.33203125" style="237" bestFit="1" customWidth="1"/>
    <col min="6923" max="6923" width="0.6640625" style="237" customWidth="1"/>
    <col min="6924" max="6924" width="16.109375" style="237" bestFit="1" customWidth="1"/>
    <col min="6925" max="6925" width="0.6640625" style="237" customWidth="1"/>
    <col min="6926" max="6926" width="7.6640625" style="237" customWidth="1"/>
    <col min="6927" max="6927" width="0.6640625" style="237" customWidth="1"/>
    <col min="6928" max="6928" width="7.6640625" style="237" customWidth="1"/>
    <col min="6929" max="6929" width="9.33203125" style="237" customWidth="1"/>
    <col min="6930" max="6930" width="7.44140625" style="237" customWidth="1"/>
    <col min="6931" max="7168" width="9.109375" style="237"/>
    <col min="7169" max="7169" width="41.88671875" style="237" customWidth="1"/>
    <col min="7170" max="7170" width="16.33203125" style="237" bestFit="1" customWidth="1"/>
    <col min="7171" max="7171" width="0.6640625" style="237" customWidth="1"/>
    <col min="7172" max="7172" width="16.33203125" style="237" bestFit="1" customWidth="1"/>
    <col min="7173" max="7173" width="0.6640625" style="237" customWidth="1"/>
    <col min="7174" max="7174" width="16.109375" style="237" customWidth="1"/>
    <col min="7175" max="7175" width="0.6640625" style="237" customWidth="1"/>
    <col min="7176" max="7176" width="7.6640625" style="237" customWidth="1"/>
    <col min="7177" max="7177" width="0.6640625" style="237" customWidth="1"/>
    <col min="7178" max="7178" width="16.33203125" style="237" bestFit="1" customWidth="1"/>
    <col min="7179" max="7179" width="0.6640625" style="237" customWidth="1"/>
    <col min="7180" max="7180" width="16.109375" style="237" bestFit="1" customWidth="1"/>
    <col min="7181" max="7181" width="0.6640625" style="237" customWidth="1"/>
    <col min="7182" max="7182" width="7.6640625" style="237" customWidth="1"/>
    <col min="7183" max="7183" width="0.6640625" style="237" customWidth="1"/>
    <col min="7184" max="7184" width="7.6640625" style="237" customWidth="1"/>
    <col min="7185" max="7185" width="9.33203125" style="237" customWidth="1"/>
    <col min="7186" max="7186" width="7.44140625" style="237" customWidth="1"/>
    <col min="7187" max="7424" width="9.109375" style="237"/>
    <col min="7425" max="7425" width="41.88671875" style="237" customWidth="1"/>
    <col min="7426" max="7426" width="16.33203125" style="237" bestFit="1" customWidth="1"/>
    <col min="7427" max="7427" width="0.6640625" style="237" customWidth="1"/>
    <col min="7428" max="7428" width="16.33203125" style="237" bestFit="1" customWidth="1"/>
    <col min="7429" max="7429" width="0.6640625" style="237" customWidth="1"/>
    <col min="7430" max="7430" width="16.109375" style="237" customWidth="1"/>
    <col min="7431" max="7431" width="0.6640625" style="237" customWidth="1"/>
    <col min="7432" max="7432" width="7.6640625" style="237" customWidth="1"/>
    <col min="7433" max="7433" width="0.6640625" style="237" customWidth="1"/>
    <col min="7434" max="7434" width="16.33203125" style="237" bestFit="1" customWidth="1"/>
    <col min="7435" max="7435" width="0.6640625" style="237" customWidth="1"/>
    <col min="7436" max="7436" width="16.109375" style="237" bestFit="1" customWidth="1"/>
    <col min="7437" max="7437" width="0.6640625" style="237" customWidth="1"/>
    <col min="7438" max="7438" width="7.6640625" style="237" customWidth="1"/>
    <col min="7439" max="7439" width="0.6640625" style="237" customWidth="1"/>
    <col min="7440" max="7440" width="7.6640625" style="237" customWidth="1"/>
    <col min="7441" max="7441" width="9.33203125" style="237" customWidth="1"/>
    <col min="7442" max="7442" width="7.44140625" style="237" customWidth="1"/>
    <col min="7443" max="7680" width="9.109375" style="237"/>
    <col min="7681" max="7681" width="41.88671875" style="237" customWidth="1"/>
    <col min="7682" max="7682" width="16.33203125" style="237" bestFit="1" customWidth="1"/>
    <col min="7683" max="7683" width="0.6640625" style="237" customWidth="1"/>
    <col min="7684" max="7684" width="16.33203125" style="237" bestFit="1" customWidth="1"/>
    <col min="7685" max="7685" width="0.6640625" style="237" customWidth="1"/>
    <col min="7686" max="7686" width="16.109375" style="237" customWidth="1"/>
    <col min="7687" max="7687" width="0.6640625" style="237" customWidth="1"/>
    <col min="7688" max="7688" width="7.6640625" style="237" customWidth="1"/>
    <col min="7689" max="7689" width="0.6640625" style="237" customWidth="1"/>
    <col min="7690" max="7690" width="16.33203125" style="237" bestFit="1" customWidth="1"/>
    <col min="7691" max="7691" width="0.6640625" style="237" customWidth="1"/>
    <col min="7692" max="7692" width="16.109375" style="237" bestFit="1" customWidth="1"/>
    <col min="7693" max="7693" width="0.6640625" style="237" customWidth="1"/>
    <col min="7694" max="7694" width="7.6640625" style="237" customWidth="1"/>
    <col min="7695" max="7695" width="0.6640625" style="237" customWidth="1"/>
    <col min="7696" max="7696" width="7.6640625" style="237" customWidth="1"/>
    <col min="7697" max="7697" width="9.33203125" style="237" customWidth="1"/>
    <col min="7698" max="7698" width="7.44140625" style="237" customWidth="1"/>
    <col min="7699" max="7936" width="9.109375" style="237"/>
    <col min="7937" max="7937" width="41.88671875" style="237" customWidth="1"/>
    <col min="7938" max="7938" width="16.33203125" style="237" bestFit="1" customWidth="1"/>
    <col min="7939" max="7939" width="0.6640625" style="237" customWidth="1"/>
    <col min="7940" max="7940" width="16.33203125" style="237" bestFit="1" customWidth="1"/>
    <col min="7941" max="7941" width="0.6640625" style="237" customWidth="1"/>
    <col min="7942" max="7942" width="16.109375" style="237" customWidth="1"/>
    <col min="7943" max="7943" width="0.6640625" style="237" customWidth="1"/>
    <col min="7944" max="7944" width="7.6640625" style="237" customWidth="1"/>
    <col min="7945" max="7945" width="0.6640625" style="237" customWidth="1"/>
    <col min="7946" max="7946" width="16.33203125" style="237" bestFit="1" customWidth="1"/>
    <col min="7947" max="7947" width="0.6640625" style="237" customWidth="1"/>
    <col min="7948" max="7948" width="16.109375" style="237" bestFit="1" customWidth="1"/>
    <col min="7949" max="7949" width="0.6640625" style="237" customWidth="1"/>
    <col min="7950" max="7950" width="7.6640625" style="237" customWidth="1"/>
    <col min="7951" max="7951" width="0.6640625" style="237" customWidth="1"/>
    <col min="7952" max="7952" width="7.6640625" style="237" customWidth="1"/>
    <col min="7953" max="7953" width="9.33203125" style="237" customWidth="1"/>
    <col min="7954" max="7954" width="7.44140625" style="237" customWidth="1"/>
    <col min="7955" max="8192" width="9.109375" style="237"/>
    <col min="8193" max="8193" width="41.88671875" style="237" customWidth="1"/>
    <col min="8194" max="8194" width="16.33203125" style="237" bestFit="1" customWidth="1"/>
    <col min="8195" max="8195" width="0.6640625" style="237" customWidth="1"/>
    <col min="8196" max="8196" width="16.33203125" style="237" bestFit="1" customWidth="1"/>
    <col min="8197" max="8197" width="0.6640625" style="237" customWidth="1"/>
    <col min="8198" max="8198" width="16.109375" style="237" customWidth="1"/>
    <col min="8199" max="8199" width="0.6640625" style="237" customWidth="1"/>
    <col min="8200" max="8200" width="7.6640625" style="237" customWidth="1"/>
    <col min="8201" max="8201" width="0.6640625" style="237" customWidth="1"/>
    <col min="8202" max="8202" width="16.33203125" style="237" bestFit="1" customWidth="1"/>
    <col min="8203" max="8203" width="0.6640625" style="237" customWidth="1"/>
    <col min="8204" max="8204" width="16.109375" style="237" bestFit="1" customWidth="1"/>
    <col min="8205" max="8205" width="0.6640625" style="237" customWidth="1"/>
    <col min="8206" max="8206" width="7.6640625" style="237" customWidth="1"/>
    <col min="8207" max="8207" width="0.6640625" style="237" customWidth="1"/>
    <col min="8208" max="8208" width="7.6640625" style="237" customWidth="1"/>
    <col min="8209" max="8209" width="9.33203125" style="237" customWidth="1"/>
    <col min="8210" max="8210" width="7.44140625" style="237" customWidth="1"/>
    <col min="8211" max="8448" width="9.109375" style="237"/>
    <col min="8449" max="8449" width="41.88671875" style="237" customWidth="1"/>
    <col min="8450" max="8450" width="16.33203125" style="237" bestFit="1" customWidth="1"/>
    <col min="8451" max="8451" width="0.6640625" style="237" customWidth="1"/>
    <col min="8452" max="8452" width="16.33203125" style="237" bestFit="1" customWidth="1"/>
    <col min="8453" max="8453" width="0.6640625" style="237" customWidth="1"/>
    <col min="8454" max="8454" width="16.109375" style="237" customWidth="1"/>
    <col min="8455" max="8455" width="0.6640625" style="237" customWidth="1"/>
    <col min="8456" max="8456" width="7.6640625" style="237" customWidth="1"/>
    <col min="8457" max="8457" width="0.6640625" style="237" customWidth="1"/>
    <col min="8458" max="8458" width="16.33203125" style="237" bestFit="1" customWidth="1"/>
    <col min="8459" max="8459" width="0.6640625" style="237" customWidth="1"/>
    <col min="8460" max="8460" width="16.109375" style="237" bestFit="1" customWidth="1"/>
    <col min="8461" max="8461" width="0.6640625" style="237" customWidth="1"/>
    <col min="8462" max="8462" width="7.6640625" style="237" customWidth="1"/>
    <col min="8463" max="8463" width="0.6640625" style="237" customWidth="1"/>
    <col min="8464" max="8464" width="7.6640625" style="237" customWidth="1"/>
    <col min="8465" max="8465" width="9.33203125" style="237" customWidth="1"/>
    <col min="8466" max="8466" width="7.44140625" style="237" customWidth="1"/>
    <col min="8467" max="8704" width="9.109375" style="237"/>
    <col min="8705" max="8705" width="41.88671875" style="237" customWidth="1"/>
    <col min="8706" max="8706" width="16.33203125" style="237" bestFit="1" customWidth="1"/>
    <col min="8707" max="8707" width="0.6640625" style="237" customWidth="1"/>
    <col min="8708" max="8708" width="16.33203125" style="237" bestFit="1" customWidth="1"/>
    <col min="8709" max="8709" width="0.6640625" style="237" customWidth="1"/>
    <col min="8710" max="8710" width="16.109375" style="237" customWidth="1"/>
    <col min="8711" max="8711" width="0.6640625" style="237" customWidth="1"/>
    <col min="8712" max="8712" width="7.6640625" style="237" customWidth="1"/>
    <col min="8713" max="8713" width="0.6640625" style="237" customWidth="1"/>
    <col min="8714" max="8714" width="16.33203125" style="237" bestFit="1" customWidth="1"/>
    <col min="8715" max="8715" width="0.6640625" style="237" customWidth="1"/>
    <col min="8716" max="8716" width="16.109375" style="237" bestFit="1" customWidth="1"/>
    <col min="8717" max="8717" width="0.6640625" style="237" customWidth="1"/>
    <col min="8718" max="8718" width="7.6640625" style="237" customWidth="1"/>
    <col min="8719" max="8719" width="0.6640625" style="237" customWidth="1"/>
    <col min="8720" max="8720" width="7.6640625" style="237" customWidth="1"/>
    <col min="8721" max="8721" width="9.33203125" style="237" customWidth="1"/>
    <col min="8722" max="8722" width="7.44140625" style="237" customWidth="1"/>
    <col min="8723" max="8960" width="9.109375" style="237"/>
    <col min="8961" max="8961" width="41.88671875" style="237" customWidth="1"/>
    <col min="8962" max="8962" width="16.33203125" style="237" bestFit="1" customWidth="1"/>
    <col min="8963" max="8963" width="0.6640625" style="237" customWidth="1"/>
    <col min="8964" max="8964" width="16.33203125" style="237" bestFit="1" customWidth="1"/>
    <col min="8965" max="8965" width="0.6640625" style="237" customWidth="1"/>
    <col min="8966" max="8966" width="16.109375" style="237" customWidth="1"/>
    <col min="8967" max="8967" width="0.6640625" style="237" customWidth="1"/>
    <col min="8968" max="8968" width="7.6640625" style="237" customWidth="1"/>
    <col min="8969" max="8969" width="0.6640625" style="237" customWidth="1"/>
    <col min="8970" max="8970" width="16.33203125" style="237" bestFit="1" customWidth="1"/>
    <col min="8971" max="8971" width="0.6640625" style="237" customWidth="1"/>
    <col min="8972" max="8972" width="16.109375" style="237" bestFit="1" customWidth="1"/>
    <col min="8973" max="8973" width="0.6640625" style="237" customWidth="1"/>
    <col min="8974" max="8974" width="7.6640625" style="237" customWidth="1"/>
    <col min="8975" max="8975" width="0.6640625" style="237" customWidth="1"/>
    <col min="8976" max="8976" width="7.6640625" style="237" customWidth="1"/>
    <col min="8977" max="8977" width="9.33203125" style="237" customWidth="1"/>
    <col min="8978" max="8978" width="7.44140625" style="237" customWidth="1"/>
    <col min="8979" max="9216" width="9.109375" style="237"/>
    <col min="9217" max="9217" width="41.88671875" style="237" customWidth="1"/>
    <col min="9218" max="9218" width="16.33203125" style="237" bestFit="1" customWidth="1"/>
    <col min="9219" max="9219" width="0.6640625" style="237" customWidth="1"/>
    <col min="9220" max="9220" width="16.33203125" style="237" bestFit="1" customWidth="1"/>
    <col min="9221" max="9221" width="0.6640625" style="237" customWidth="1"/>
    <col min="9222" max="9222" width="16.109375" style="237" customWidth="1"/>
    <col min="9223" max="9223" width="0.6640625" style="237" customWidth="1"/>
    <col min="9224" max="9224" width="7.6640625" style="237" customWidth="1"/>
    <col min="9225" max="9225" width="0.6640625" style="237" customWidth="1"/>
    <col min="9226" max="9226" width="16.33203125" style="237" bestFit="1" customWidth="1"/>
    <col min="9227" max="9227" width="0.6640625" style="237" customWidth="1"/>
    <col min="9228" max="9228" width="16.109375" style="237" bestFit="1" customWidth="1"/>
    <col min="9229" max="9229" width="0.6640625" style="237" customWidth="1"/>
    <col min="9230" max="9230" width="7.6640625" style="237" customWidth="1"/>
    <col min="9231" max="9231" width="0.6640625" style="237" customWidth="1"/>
    <col min="9232" max="9232" width="7.6640625" style="237" customWidth="1"/>
    <col min="9233" max="9233" width="9.33203125" style="237" customWidth="1"/>
    <col min="9234" max="9234" width="7.44140625" style="237" customWidth="1"/>
    <col min="9235" max="9472" width="9.109375" style="237"/>
    <col min="9473" max="9473" width="41.88671875" style="237" customWidth="1"/>
    <col min="9474" max="9474" width="16.33203125" style="237" bestFit="1" customWidth="1"/>
    <col min="9475" max="9475" width="0.6640625" style="237" customWidth="1"/>
    <col min="9476" max="9476" width="16.33203125" style="237" bestFit="1" customWidth="1"/>
    <col min="9477" max="9477" width="0.6640625" style="237" customWidth="1"/>
    <col min="9478" max="9478" width="16.109375" style="237" customWidth="1"/>
    <col min="9479" max="9479" width="0.6640625" style="237" customWidth="1"/>
    <col min="9480" max="9480" width="7.6640625" style="237" customWidth="1"/>
    <col min="9481" max="9481" width="0.6640625" style="237" customWidth="1"/>
    <col min="9482" max="9482" width="16.33203125" style="237" bestFit="1" customWidth="1"/>
    <col min="9483" max="9483" width="0.6640625" style="237" customWidth="1"/>
    <col min="9484" max="9484" width="16.109375" style="237" bestFit="1" customWidth="1"/>
    <col min="9485" max="9485" width="0.6640625" style="237" customWidth="1"/>
    <col min="9486" max="9486" width="7.6640625" style="237" customWidth="1"/>
    <col min="9487" max="9487" width="0.6640625" style="237" customWidth="1"/>
    <col min="9488" max="9488" width="7.6640625" style="237" customWidth="1"/>
    <col min="9489" max="9489" width="9.33203125" style="237" customWidth="1"/>
    <col min="9490" max="9490" width="7.44140625" style="237" customWidth="1"/>
    <col min="9491" max="9728" width="9.109375" style="237"/>
    <col min="9729" max="9729" width="41.88671875" style="237" customWidth="1"/>
    <col min="9730" max="9730" width="16.33203125" style="237" bestFit="1" customWidth="1"/>
    <col min="9731" max="9731" width="0.6640625" style="237" customWidth="1"/>
    <col min="9732" max="9732" width="16.33203125" style="237" bestFit="1" customWidth="1"/>
    <col min="9733" max="9733" width="0.6640625" style="237" customWidth="1"/>
    <col min="9734" max="9734" width="16.109375" style="237" customWidth="1"/>
    <col min="9735" max="9735" width="0.6640625" style="237" customWidth="1"/>
    <col min="9736" max="9736" width="7.6640625" style="237" customWidth="1"/>
    <col min="9737" max="9737" width="0.6640625" style="237" customWidth="1"/>
    <col min="9738" max="9738" width="16.33203125" style="237" bestFit="1" customWidth="1"/>
    <col min="9739" max="9739" width="0.6640625" style="237" customWidth="1"/>
    <col min="9740" max="9740" width="16.109375" style="237" bestFit="1" customWidth="1"/>
    <col min="9741" max="9741" width="0.6640625" style="237" customWidth="1"/>
    <col min="9742" max="9742" width="7.6640625" style="237" customWidth="1"/>
    <col min="9743" max="9743" width="0.6640625" style="237" customWidth="1"/>
    <col min="9744" max="9744" width="7.6640625" style="237" customWidth="1"/>
    <col min="9745" max="9745" width="9.33203125" style="237" customWidth="1"/>
    <col min="9746" max="9746" width="7.44140625" style="237" customWidth="1"/>
    <col min="9747" max="9984" width="9.109375" style="237"/>
    <col min="9985" max="9985" width="41.88671875" style="237" customWidth="1"/>
    <col min="9986" max="9986" width="16.33203125" style="237" bestFit="1" customWidth="1"/>
    <col min="9987" max="9987" width="0.6640625" style="237" customWidth="1"/>
    <col min="9988" max="9988" width="16.33203125" style="237" bestFit="1" customWidth="1"/>
    <col min="9989" max="9989" width="0.6640625" style="237" customWidth="1"/>
    <col min="9990" max="9990" width="16.109375" style="237" customWidth="1"/>
    <col min="9991" max="9991" width="0.6640625" style="237" customWidth="1"/>
    <col min="9992" max="9992" width="7.6640625" style="237" customWidth="1"/>
    <col min="9993" max="9993" width="0.6640625" style="237" customWidth="1"/>
    <col min="9994" max="9994" width="16.33203125" style="237" bestFit="1" customWidth="1"/>
    <col min="9995" max="9995" width="0.6640625" style="237" customWidth="1"/>
    <col min="9996" max="9996" width="16.109375" style="237" bestFit="1" customWidth="1"/>
    <col min="9997" max="9997" width="0.6640625" style="237" customWidth="1"/>
    <col min="9998" max="9998" width="7.6640625" style="237" customWidth="1"/>
    <col min="9999" max="9999" width="0.6640625" style="237" customWidth="1"/>
    <col min="10000" max="10000" width="7.6640625" style="237" customWidth="1"/>
    <col min="10001" max="10001" width="9.33203125" style="237" customWidth="1"/>
    <col min="10002" max="10002" width="7.44140625" style="237" customWidth="1"/>
    <col min="10003" max="10240" width="9.109375" style="237"/>
    <col min="10241" max="10241" width="41.88671875" style="237" customWidth="1"/>
    <col min="10242" max="10242" width="16.33203125" style="237" bestFit="1" customWidth="1"/>
    <col min="10243" max="10243" width="0.6640625" style="237" customWidth="1"/>
    <col min="10244" max="10244" width="16.33203125" style="237" bestFit="1" customWidth="1"/>
    <col min="10245" max="10245" width="0.6640625" style="237" customWidth="1"/>
    <col min="10246" max="10246" width="16.109375" style="237" customWidth="1"/>
    <col min="10247" max="10247" width="0.6640625" style="237" customWidth="1"/>
    <col min="10248" max="10248" width="7.6640625" style="237" customWidth="1"/>
    <col min="10249" max="10249" width="0.6640625" style="237" customWidth="1"/>
    <col min="10250" max="10250" width="16.33203125" style="237" bestFit="1" customWidth="1"/>
    <col min="10251" max="10251" width="0.6640625" style="237" customWidth="1"/>
    <col min="10252" max="10252" width="16.109375" style="237" bestFit="1" customWidth="1"/>
    <col min="10253" max="10253" width="0.6640625" style="237" customWidth="1"/>
    <col min="10254" max="10254" width="7.6640625" style="237" customWidth="1"/>
    <col min="10255" max="10255" width="0.6640625" style="237" customWidth="1"/>
    <col min="10256" max="10256" width="7.6640625" style="237" customWidth="1"/>
    <col min="10257" max="10257" width="9.33203125" style="237" customWidth="1"/>
    <col min="10258" max="10258" width="7.44140625" style="237" customWidth="1"/>
    <col min="10259" max="10496" width="9.109375" style="237"/>
    <col min="10497" max="10497" width="41.88671875" style="237" customWidth="1"/>
    <col min="10498" max="10498" width="16.33203125" style="237" bestFit="1" customWidth="1"/>
    <col min="10499" max="10499" width="0.6640625" style="237" customWidth="1"/>
    <col min="10500" max="10500" width="16.33203125" style="237" bestFit="1" customWidth="1"/>
    <col min="10501" max="10501" width="0.6640625" style="237" customWidth="1"/>
    <col min="10502" max="10502" width="16.109375" style="237" customWidth="1"/>
    <col min="10503" max="10503" width="0.6640625" style="237" customWidth="1"/>
    <col min="10504" max="10504" width="7.6640625" style="237" customWidth="1"/>
    <col min="10505" max="10505" width="0.6640625" style="237" customWidth="1"/>
    <col min="10506" max="10506" width="16.33203125" style="237" bestFit="1" customWidth="1"/>
    <col min="10507" max="10507" width="0.6640625" style="237" customWidth="1"/>
    <col min="10508" max="10508" width="16.109375" style="237" bestFit="1" customWidth="1"/>
    <col min="10509" max="10509" width="0.6640625" style="237" customWidth="1"/>
    <col min="10510" max="10510" width="7.6640625" style="237" customWidth="1"/>
    <col min="10511" max="10511" width="0.6640625" style="237" customWidth="1"/>
    <col min="10512" max="10512" width="7.6640625" style="237" customWidth="1"/>
    <col min="10513" max="10513" width="9.33203125" style="237" customWidth="1"/>
    <col min="10514" max="10514" width="7.44140625" style="237" customWidth="1"/>
    <col min="10515" max="10752" width="9.109375" style="237"/>
    <col min="10753" max="10753" width="41.88671875" style="237" customWidth="1"/>
    <col min="10754" max="10754" width="16.33203125" style="237" bestFit="1" customWidth="1"/>
    <col min="10755" max="10755" width="0.6640625" style="237" customWidth="1"/>
    <col min="10756" max="10756" width="16.33203125" style="237" bestFit="1" customWidth="1"/>
    <col min="10757" max="10757" width="0.6640625" style="237" customWidth="1"/>
    <col min="10758" max="10758" width="16.109375" style="237" customWidth="1"/>
    <col min="10759" max="10759" width="0.6640625" style="237" customWidth="1"/>
    <col min="10760" max="10760" width="7.6640625" style="237" customWidth="1"/>
    <col min="10761" max="10761" width="0.6640625" style="237" customWidth="1"/>
    <col min="10762" max="10762" width="16.33203125" style="237" bestFit="1" customWidth="1"/>
    <col min="10763" max="10763" width="0.6640625" style="237" customWidth="1"/>
    <col min="10764" max="10764" width="16.109375" style="237" bestFit="1" customWidth="1"/>
    <col min="10765" max="10765" width="0.6640625" style="237" customWidth="1"/>
    <col min="10766" max="10766" width="7.6640625" style="237" customWidth="1"/>
    <col min="10767" max="10767" width="0.6640625" style="237" customWidth="1"/>
    <col min="10768" max="10768" width="7.6640625" style="237" customWidth="1"/>
    <col min="10769" max="10769" width="9.33203125" style="237" customWidth="1"/>
    <col min="10770" max="10770" width="7.44140625" style="237" customWidth="1"/>
    <col min="10771" max="11008" width="9.109375" style="237"/>
    <col min="11009" max="11009" width="41.88671875" style="237" customWidth="1"/>
    <col min="11010" max="11010" width="16.33203125" style="237" bestFit="1" customWidth="1"/>
    <col min="11011" max="11011" width="0.6640625" style="237" customWidth="1"/>
    <col min="11012" max="11012" width="16.33203125" style="237" bestFit="1" customWidth="1"/>
    <col min="11013" max="11013" width="0.6640625" style="237" customWidth="1"/>
    <col min="11014" max="11014" width="16.109375" style="237" customWidth="1"/>
    <col min="11015" max="11015" width="0.6640625" style="237" customWidth="1"/>
    <col min="11016" max="11016" width="7.6640625" style="237" customWidth="1"/>
    <col min="11017" max="11017" width="0.6640625" style="237" customWidth="1"/>
    <col min="11018" max="11018" width="16.33203125" style="237" bestFit="1" customWidth="1"/>
    <col min="11019" max="11019" width="0.6640625" style="237" customWidth="1"/>
    <col min="11020" max="11020" width="16.109375" style="237" bestFit="1" customWidth="1"/>
    <col min="11021" max="11021" width="0.6640625" style="237" customWidth="1"/>
    <col min="11022" max="11022" width="7.6640625" style="237" customWidth="1"/>
    <col min="11023" max="11023" width="0.6640625" style="237" customWidth="1"/>
    <col min="11024" max="11024" width="7.6640625" style="237" customWidth="1"/>
    <col min="11025" max="11025" width="9.33203125" style="237" customWidth="1"/>
    <col min="11026" max="11026" width="7.44140625" style="237" customWidth="1"/>
    <col min="11027" max="11264" width="9.109375" style="237"/>
    <col min="11265" max="11265" width="41.88671875" style="237" customWidth="1"/>
    <col min="11266" max="11266" width="16.33203125" style="237" bestFit="1" customWidth="1"/>
    <col min="11267" max="11267" width="0.6640625" style="237" customWidth="1"/>
    <col min="11268" max="11268" width="16.33203125" style="237" bestFit="1" customWidth="1"/>
    <col min="11269" max="11269" width="0.6640625" style="237" customWidth="1"/>
    <col min="11270" max="11270" width="16.109375" style="237" customWidth="1"/>
    <col min="11271" max="11271" width="0.6640625" style="237" customWidth="1"/>
    <col min="11272" max="11272" width="7.6640625" style="237" customWidth="1"/>
    <col min="11273" max="11273" width="0.6640625" style="237" customWidth="1"/>
    <col min="11274" max="11274" width="16.33203125" style="237" bestFit="1" customWidth="1"/>
    <col min="11275" max="11275" width="0.6640625" style="237" customWidth="1"/>
    <col min="11276" max="11276" width="16.109375" style="237" bestFit="1" customWidth="1"/>
    <col min="11277" max="11277" width="0.6640625" style="237" customWidth="1"/>
    <col min="11278" max="11278" width="7.6640625" style="237" customWidth="1"/>
    <col min="11279" max="11279" width="0.6640625" style="237" customWidth="1"/>
    <col min="11280" max="11280" width="7.6640625" style="237" customWidth="1"/>
    <col min="11281" max="11281" width="9.33203125" style="237" customWidth="1"/>
    <col min="11282" max="11282" width="7.44140625" style="237" customWidth="1"/>
    <col min="11283" max="11520" width="9.109375" style="237"/>
    <col min="11521" max="11521" width="41.88671875" style="237" customWidth="1"/>
    <col min="11522" max="11522" width="16.33203125" style="237" bestFit="1" customWidth="1"/>
    <col min="11523" max="11523" width="0.6640625" style="237" customWidth="1"/>
    <col min="11524" max="11524" width="16.33203125" style="237" bestFit="1" customWidth="1"/>
    <col min="11525" max="11525" width="0.6640625" style="237" customWidth="1"/>
    <col min="11526" max="11526" width="16.109375" style="237" customWidth="1"/>
    <col min="11527" max="11527" width="0.6640625" style="237" customWidth="1"/>
    <col min="11528" max="11528" width="7.6640625" style="237" customWidth="1"/>
    <col min="11529" max="11529" width="0.6640625" style="237" customWidth="1"/>
    <col min="11530" max="11530" width="16.33203125" style="237" bestFit="1" customWidth="1"/>
    <col min="11531" max="11531" width="0.6640625" style="237" customWidth="1"/>
    <col min="11532" max="11532" width="16.109375" style="237" bestFit="1" customWidth="1"/>
    <col min="11533" max="11533" width="0.6640625" style="237" customWidth="1"/>
    <col min="11534" max="11534" width="7.6640625" style="237" customWidth="1"/>
    <col min="11535" max="11535" width="0.6640625" style="237" customWidth="1"/>
    <col min="11536" max="11536" width="7.6640625" style="237" customWidth="1"/>
    <col min="11537" max="11537" width="9.33203125" style="237" customWidth="1"/>
    <col min="11538" max="11538" width="7.44140625" style="237" customWidth="1"/>
    <col min="11539" max="11776" width="9.109375" style="237"/>
    <col min="11777" max="11777" width="41.88671875" style="237" customWidth="1"/>
    <col min="11778" max="11778" width="16.33203125" style="237" bestFit="1" customWidth="1"/>
    <col min="11779" max="11779" width="0.6640625" style="237" customWidth="1"/>
    <col min="11780" max="11780" width="16.33203125" style="237" bestFit="1" customWidth="1"/>
    <col min="11781" max="11781" width="0.6640625" style="237" customWidth="1"/>
    <col min="11782" max="11782" width="16.109375" style="237" customWidth="1"/>
    <col min="11783" max="11783" width="0.6640625" style="237" customWidth="1"/>
    <col min="11784" max="11784" width="7.6640625" style="237" customWidth="1"/>
    <col min="11785" max="11785" width="0.6640625" style="237" customWidth="1"/>
    <col min="11786" max="11786" width="16.33203125" style="237" bestFit="1" customWidth="1"/>
    <col min="11787" max="11787" width="0.6640625" style="237" customWidth="1"/>
    <col min="11788" max="11788" width="16.109375" style="237" bestFit="1" customWidth="1"/>
    <col min="11789" max="11789" width="0.6640625" style="237" customWidth="1"/>
    <col min="11790" max="11790" width="7.6640625" style="237" customWidth="1"/>
    <col min="11791" max="11791" width="0.6640625" style="237" customWidth="1"/>
    <col min="11792" max="11792" width="7.6640625" style="237" customWidth="1"/>
    <col min="11793" max="11793" width="9.33203125" style="237" customWidth="1"/>
    <col min="11794" max="11794" width="7.44140625" style="237" customWidth="1"/>
    <col min="11795" max="12032" width="9.109375" style="237"/>
    <col min="12033" max="12033" width="41.88671875" style="237" customWidth="1"/>
    <col min="12034" max="12034" width="16.33203125" style="237" bestFit="1" customWidth="1"/>
    <col min="12035" max="12035" width="0.6640625" style="237" customWidth="1"/>
    <col min="12036" max="12036" width="16.33203125" style="237" bestFit="1" customWidth="1"/>
    <col min="12037" max="12037" width="0.6640625" style="237" customWidth="1"/>
    <col min="12038" max="12038" width="16.109375" style="237" customWidth="1"/>
    <col min="12039" max="12039" width="0.6640625" style="237" customWidth="1"/>
    <col min="12040" max="12040" width="7.6640625" style="237" customWidth="1"/>
    <col min="12041" max="12041" width="0.6640625" style="237" customWidth="1"/>
    <col min="12042" max="12042" width="16.33203125" style="237" bestFit="1" customWidth="1"/>
    <col min="12043" max="12043" width="0.6640625" style="237" customWidth="1"/>
    <col min="12044" max="12044" width="16.109375" style="237" bestFit="1" customWidth="1"/>
    <col min="12045" max="12045" width="0.6640625" style="237" customWidth="1"/>
    <col min="12046" max="12046" width="7.6640625" style="237" customWidth="1"/>
    <col min="12047" max="12047" width="0.6640625" style="237" customWidth="1"/>
    <col min="12048" max="12048" width="7.6640625" style="237" customWidth="1"/>
    <col min="12049" max="12049" width="9.33203125" style="237" customWidth="1"/>
    <col min="12050" max="12050" width="7.44140625" style="237" customWidth="1"/>
    <col min="12051" max="12288" width="9.109375" style="237"/>
    <col min="12289" max="12289" width="41.88671875" style="237" customWidth="1"/>
    <col min="12290" max="12290" width="16.33203125" style="237" bestFit="1" customWidth="1"/>
    <col min="12291" max="12291" width="0.6640625" style="237" customWidth="1"/>
    <col min="12292" max="12292" width="16.33203125" style="237" bestFit="1" customWidth="1"/>
    <col min="12293" max="12293" width="0.6640625" style="237" customWidth="1"/>
    <col min="12294" max="12294" width="16.109375" style="237" customWidth="1"/>
    <col min="12295" max="12295" width="0.6640625" style="237" customWidth="1"/>
    <col min="12296" max="12296" width="7.6640625" style="237" customWidth="1"/>
    <col min="12297" max="12297" width="0.6640625" style="237" customWidth="1"/>
    <col min="12298" max="12298" width="16.33203125" style="237" bestFit="1" customWidth="1"/>
    <col min="12299" max="12299" width="0.6640625" style="237" customWidth="1"/>
    <col min="12300" max="12300" width="16.109375" style="237" bestFit="1" customWidth="1"/>
    <col min="12301" max="12301" width="0.6640625" style="237" customWidth="1"/>
    <col min="12302" max="12302" width="7.6640625" style="237" customWidth="1"/>
    <col min="12303" max="12303" width="0.6640625" style="237" customWidth="1"/>
    <col min="12304" max="12304" width="7.6640625" style="237" customWidth="1"/>
    <col min="12305" max="12305" width="9.33203125" style="237" customWidth="1"/>
    <col min="12306" max="12306" width="7.44140625" style="237" customWidth="1"/>
    <col min="12307" max="12544" width="9.109375" style="237"/>
    <col min="12545" max="12545" width="41.88671875" style="237" customWidth="1"/>
    <col min="12546" max="12546" width="16.33203125" style="237" bestFit="1" customWidth="1"/>
    <col min="12547" max="12547" width="0.6640625" style="237" customWidth="1"/>
    <col min="12548" max="12548" width="16.33203125" style="237" bestFit="1" customWidth="1"/>
    <col min="12549" max="12549" width="0.6640625" style="237" customWidth="1"/>
    <col min="12550" max="12550" width="16.109375" style="237" customWidth="1"/>
    <col min="12551" max="12551" width="0.6640625" style="237" customWidth="1"/>
    <col min="12552" max="12552" width="7.6640625" style="237" customWidth="1"/>
    <col min="12553" max="12553" width="0.6640625" style="237" customWidth="1"/>
    <col min="12554" max="12554" width="16.33203125" style="237" bestFit="1" customWidth="1"/>
    <col min="12555" max="12555" width="0.6640625" style="237" customWidth="1"/>
    <col min="12556" max="12556" width="16.109375" style="237" bestFit="1" customWidth="1"/>
    <col min="12557" max="12557" width="0.6640625" style="237" customWidth="1"/>
    <col min="12558" max="12558" width="7.6640625" style="237" customWidth="1"/>
    <col min="12559" max="12559" width="0.6640625" style="237" customWidth="1"/>
    <col min="12560" max="12560" width="7.6640625" style="237" customWidth="1"/>
    <col min="12561" max="12561" width="9.33203125" style="237" customWidth="1"/>
    <col min="12562" max="12562" width="7.44140625" style="237" customWidth="1"/>
    <col min="12563" max="12800" width="9.109375" style="237"/>
    <col min="12801" max="12801" width="41.88671875" style="237" customWidth="1"/>
    <col min="12802" max="12802" width="16.33203125" style="237" bestFit="1" customWidth="1"/>
    <col min="12803" max="12803" width="0.6640625" style="237" customWidth="1"/>
    <col min="12804" max="12804" width="16.33203125" style="237" bestFit="1" customWidth="1"/>
    <col min="12805" max="12805" width="0.6640625" style="237" customWidth="1"/>
    <col min="12806" max="12806" width="16.109375" style="237" customWidth="1"/>
    <col min="12807" max="12807" width="0.6640625" style="237" customWidth="1"/>
    <col min="12808" max="12808" width="7.6640625" style="237" customWidth="1"/>
    <col min="12809" max="12809" width="0.6640625" style="237" customWidth="1"/>
    <col min="12810" max="12810" width="16.33203125" style="237" bestFit="1" customWidth="1"/>
    <col min="12811" max="12811" width="0.6640625" style="237" customWidth="1"/>
    <col min="12812" max="12812" width="16.109375" style="237" bestFit="1" customWidth="1"/>
    <col min="12813" max="12813" width="0.6640625" style="237" customWidth="1"/>
    <col min="12814" max="12814" width="7.6640625" style="237" customWidth="1"/>
    <col min="12815" max="12815" width="0.6640625" style="237" customWidth="1"/>
    <col min="12816" max="12816" width="7.6640625" style="237" customWidth="1"/>
    <col min="12817" max="12817" width="9.33203125" style="237" customWidth="1"/>
    <col min="12818" max="12818" width="7.44140625" style="237" customWidth="1"/>
    <col min="12819" max="13056" width="9.109375" style="237"/>
    <col min="13057" max="13057" width="41.88671875" style="237" customWidth="1"/>
    <col min="13058" max="13058" width="16.33203125" style="237" bestFit="1" customWidth="1"/>
    <col min="13059" max="13059" width="0.6640625" style="237" customWidth="1"/>
    <col min="13060" max="13060" width="16.33203125" style="237" bestFit="1" customWidth="1"/>
    <col min="13061" max="13061" width="0.6640625" style="237" customWidth="1"/>
    <col min="13062" max="13062" width="16.109375" style="237" customWidth="1"/>
    <col min="13063" max="13063" width="0.6640625" style="237" customWidth="1"/>
    <col min="13064" max="13064" width="7.6640625" style="237" customWidth="1"/>
    <col min="13065" max="13065" width="0.6640625" style="237" customWidth="1"/>
    <col min="13066" max="13066" width="16.33203125" style="237" bestFit="1" customWidth="1"/>
    <col min="13067" max="13067" width="0.6640625" style="237" customWidth="1"/>
    <col min="13068" max="13068" width="16.109375" style="237" bestFit="1" customWidth="1"/>
    <col min="13069" max="13069" width="0.6640625" style="237" customWidth="1"/>
    <col min="13070" max="13070" width="7.6640625" style="237" customWidth="1"/>
    <col min="13071" max="13071" width="0.6640625" style="237" customWidth="1"/>
    <col min="13072" max="13072" width="7.6640625" style="237" customWidth="1"/>
    <col min="13073" max="13073" width="9.33203125" style="237" customWidth="1"/>
    <col min="13074" max="13074" width="7.44140625" style="237" customWidth="1"/>
    <col min="13075" max="13312" width="9.109375" style="237"/>
    <col min="13313" max="13313" width="41.88671875" style="237" customWidth="1"/>
    <col min="13314" max="13314" width="16.33203125" style="237" bestFit="1" customWidth="1"/>
    <col min="13315" max="13315" width="0.6640625" style="237" customWidth="1"/>
    <col min="13316" max="13316" width="16.33203125" style="237" bestFit="1" customWidth="1"/>
    <col min="13317" max="13317" width="0.6640625" style="237" customWidth="1"/>
    <col min="13318" max="13318" width="16.109375" style="237" customWidth="1"/>
    <col min="13319" max="13319" width="0.6640625" style="237" customWidth="1"/>
    <col min="13320" max="13320" width="7.6640625" style="237" customWidth="1"/>
    <col min="13321" max="13321" width="0.6640625" style="237" customWidth="1"/>
    <col min="13322" max="13322" width="16.33203125" style="237" bestFit="1" customWidth="1"/>
    <col min="13323" max="13323" width="0.6640625" style="237" customWidth="1"/>
    <col min="13324" max="13324" width="16.109375" style="237" bestFit="1" customWidth="1"/>
    <col min="13325" max="13325" width="0.6640625" style="237" customWidth="1"/>
    <col min="13326" max="13326" width="7.6640625" style="237" customWidth="1"/>
    <col min="13327" max="13327" width="0.6640625" style="237" customWidth="1"/>
    <col min="13328" max="13328" width="7.6640625" style="237" customWidth="1"/>
    <col min="13329" max="13329" width="9.33203125" style="237" customWidth="1"/>
    <col min="13330" max="13330" width="7.44140625" style="237" customWidth="1"/>
    <col min="13331" max="13568" width="9.109375" style="237"/>
    <col min="13569" max="13569" width="41.88671875" style="237" customWidth="1"/>
    <col min="13570" max="13570" width="16.33203125" style="237" bestFit="1" customWidth="1"/>
    <col min="13571" max="13571" width="0.6640625" style="237" customWidth="1"/>
    <col min="13572" max="13572" width="16.33203125" style="237" bestFit="1" customWidth="1"/>
    <col min="13573" max="13573" width="0.6640625" style="237" customWidth="1"/>
    <col min="13574" max="13574" width="16.109375" style="237" customWidth="1"/>
    <col min="13575" max="13575" width="0.6640625" style="237" customWidth="1"/>
    <col min="13576" max="13576" width="7.6640625" style="237" customWidth="1"/>
    <col min="13577" max="13577" width="0.6640625" style="237" customWidth="1"/>
    <col min="13578" max="13578" width="16.33203125" style="237" bestFit="1" customWidth="1"/>
    <col min="13579" max="13579" width="0.6640625" style="237" customWidth="1"/>
    <col min="13580" max="13580" width="16.109375" style="237" bestFit="1" customWidth="1"/>
    <col min="13581" max="13581" width="0.6640625" style="237" customWidth="1"/>
    <col min="13582" max="13582" width="7.6640625" style="237" customWidth="1"/>
    <col min="13583" max="13583" width="0.6640625" style="237" customWidth="1"/>
    <col min="13584" max="13584" width="7.6640625" style="237" customWidth="1"/>
    <col min="13585" max="13585" width="9.33203125" style="237" customWidth="1"/>
    <col min="13586" max="13586" width="7.44140625" style="237" customWidth="1"/>
    <col min="13587" max="13824" width="9.109375" style="237"/>
    <col min="13825" max="13825" width="41.88671875" style="237" customWidth="1"/>
    <col min="13826" max="13826" width="16.33203125" style="237" bestFit="1" customWidth="1"/>
    <col min="13827" max="13827" width="0.6640625" style="237" customWidth="1"/>
    <col min="13828" max="13828" width="16.33203125" style="237" bestFit="1" customWidth="1"/>
    <col min="13829" max="13829" width="0.6640625" style="237" customWidth="1"/>
    <col min="13830" max="13830" width="16.109375" style="237" customWidth="1"/>
    <col min="13831" max="13831" width="0.6640625" style="237" customWidth="1"/>
    <col min="13832" max="13832" width="7.6640625" style="237" customWidth="1"/>
    <col min="13833" max="13833" width="0.6640625" style="237" customWidth="1"/>
    <col min="13834" max="13834" width="16.33203125" style="237" bestFit="1" customWidth="1"/>
    <col min="13835" max="13835" width="0.6640625" style="237" customWidth="1"/>
    <col min="13836" max="13836" width="16.109375" style="237" bestFit="1" customWidth="1"/>
    <col min="13837" max="13837" width="0.6640625" style="237" customWidth="1"/>
    <col min="13838" max="13838" width="7.6640625" style="237" customWidth="1"/>
    <col min="13839" max="13839" width="0.6640625" style="237" customWidth="1"/>
    <col min="13840" max="13840" width="7.6640625" style="237" customWidth="1"/>
    <col min="13841" max="13841" width="9.33203125" style="237" customWidth="1"/>
    <col min="13842" max="13842" width="7.44140625" style="237" customWidth="1"/>
    <col min="13843" max="14080" width="9.109375" style="237"/>
    <col min="14081" max="14081" width="41.88671875" style="237" customWidth="1"/>
    <col min="14082" max="14082" width="16.33203125" style="237" bestFit="1" customWidth="1"/>
    <col min="14083" max="14083" width="0.6640625" style="237" customWidth="1"/>
    <col min="14084" max="14084" width="16.33203125" style="237" bestFit="1" customWidth="1"/>
    <col min="14085" max="14085" width="0.6640625" style="237" customWidth="1"/>
    <col min="14086" max="14086" width="16.109375" style="237" customWidth="1"/>
    <col min="14087" max="14087" width="0.6640625" style="237" customWidth="1"/>
    <col min="14088" max="14088" width="7.6640625" style="237" customWidth="1"/>
    <col min="14089" max="14089" width="0.6640625" style="237" customWidth="1"/>
    <col min="14090" max="14090" width="16.33203125" style="237" bestFit="1" customWidth="1"/>
    <col min="14091" max="14091" width="0.6640625" style="237" customWidth="1"/>
    <col min="14092" max="14092" width="16.109375" style="237" bestFit="1" customWidth="1"/>
    <col min="14093" max="14093" width="0.6640625" style="237" customWidth="1"/>
    <col min="14094" max="14094" width="7.6640625" style="237" customWidth="1"/>
    <col min="14095" max="14095" width="0.6640625" style="237" customWidth="1"/>
    <col min="14096" max="14096" width="7.6640625" style="237" customWidth="1"/>
    <col min="14097" max="14097" width="9.33203125" style="237" customWidth="1"/>
    <col min="14098" max="14098" width="7.44140625" style="237" customWidth="1"/>
    <col min="14099" max="14336" width="9.109375" style="237"/>
    <col min="14337" max="14337" width="41.88671875" style="237" customWidth="1"/>
    <col min="14338" max="14338" width="16.33203125" style="237" bestFit="1" customWidth="1"/>
    <col min="14339" max="14339" width="0.6640625" style="237" customWidth="1"/>
    <col min="14340" max="14340" width="16.33203125" style="237" bestFit="1" customWidth="1"/>
    <col min="14341" max="14341" width="0.6640625" style="237" customWidth="1"/>
    <col min="14342" max="14342" width="16.109375" style="237" customWidth="1"/>
    <col min="14343" max="14343" width="0.6640625" style="237" customWidth="1"/>
    <col min="14344" max="14344" width="7.6640625" style="237" customWidth="1"/>
    <col min="14345" max="14345" width="0.6640625" style="237" customWidth="1"/>
    <col min="14346" max="14346" width="16.33203125" style="237" bestFit="1" customWidth="1"/>
    <col min="14347" max="14347" width="0.6640625" style="237" customWidth="1"/>
    <col min="14348" max="14348" width="16.109375" style="237" bestFit="1" customWidth="1"/>
    <col min="14349" max="14349" width="0.6640625" style="237" customWidth="1"/>
    <col min="14350" max="14350" width="7.6640625" style="237" customWidth="1"/>
    <col min="14351" max="14351" width="0.6640625" style="237" customWidth="1"/>
    <col min="14352" max="14352" width="7.6640625" style="237" customWidth="1"/>
    <col min="14353" max="14353" width="9.33203125" style="237" customWidth="1"/>
    <col min="14354" max="14354" width="7.44140625" style="237" customWidth="1"/>
    <col min="14355" max="14592" width="9.109375" style="237"/>
    <col min="14593" max="14593" width="41.88671875" style="237" customWidth="1"/>
    <col min="14594" max="14594" width="16.33203125" style="237" bestFit="1" customWidth="1"/>
    <col min="14595" max="14595" width="0.6640625" style="237" customWidth="1"/>
    <col min="14596" max="14596" width="16.33203125" style="237" bestFit="1" customWidth="1"/>
    <col min="14597" max="14597" width="0.6640625" style="237" customWidth="1"/>
    <col min="14598" max="14598" width="16.109375" style="237" customWidth="1"/>
    <col min="14599" max="14599" width="0.6640625" style="237" customWidth="1"/>
    <col min="14600" max="14600" width="7.6640625" style="237" customWidth="1"/>
    <col min="14601" max="14601" width="0.6640625" style="237" customWidth="1"/>
    <col min="14602" max="14602" width="16.33203125" style="237" bestFit="1" customWidth="1"/>
    <col min="14603" max="14603" width="0.6640625" style="237" customWidth="1"/>
    <col min="14604" max="14604" width="16.109375" style="237" bestFit="1" customWidth="1"/>
    <col min="14605" max="14605" width="0.6640625" style="237" customWidth="1"/>
    <col min="14606" max="14606" width="7.6640625" style="237" customWidth="1"/>
    <col min="14607" max="14607" width="0.6640625" style="237" customWidth="1"/>
    <col min="14608" max="14608" width="7.6640625" style="237" customWidth="1"/>
    <col min="14609" max="14609" width="9.33203125" style="237" customWidth="1"/>
    <col min="14610" max="14610" width="7.44140625" style="237" customWidth="1"/>
    <col min="14611" max="14848" width="9.109375" style="237"/>
    <col min="14849" max="14849" width="41.88671875" style="237" customWidth="1"/>
    <col min="14850" max="14850" width="16.33203125" style="237" bestFit="1" customWidth="1"/>
    <col min="14851" max="14851" width="0.6640625" style="237" customWidth="1"/>
    <col min="14852" max="14852" width="16.33203125" style="237" bestFit="1" customWidth="1"/>
    <col min="14853" max="14853" width="0.6640625" style="237" customWidth="1"/>
    <col min="14854" max="14854" width="16.109375" style="237" customWidth="1"/>
    <col min="14855" max="14855" width="0.6640625" style="237" customWidth="1"/>
    <col min="14856" max="14856" width="7.6640625" style="237" customWidth="1"/>
    <col min="14857" max="14857" width="0.6640625" style="237" customWidth="1"/>
    <col min="14858" max="14858" width="16.33203125" style="237" bestFit="1" customWidth="1"/>
    <col min="14859" max="14859" width="0.6640625" style="237" customWidth="1"/>
    <col min="14860" max="14860" width="16.109375" style="237" bestFit="1" customWidth="1"/>
    <col min="14861" max="14861" width="0.6640625" style="237" customWidth="1"/>
    <col min="14862" max="14862" width="7.6640625" style="237" customWidth="1"/>
    <col min="14863" max="14863" width="0.6640625" style="237" customWidth="1"/>
    <col min="14864" max="14864" width="7.6640625" style="237" customWidth="1"/>
    <col min="14865" max="14865" width="9.33203125" style="237" customWidth="1"/>
    <col min="14866" max="14866" width="7.44140625" style="237" customWidth="1"/>
    <col min="14867" max="15104" width="9.109375" style="237"/>
    <col min="15105" max="15105" width="41.88671875" style="237" customWidth="1"/>
    <col min="15106" max="15106" width="16.33203125" style="237" bestFit="1" customWidth="1"/>
    <col min="15107" max="15107" width="0.6640625" style="237" customWidth="1"/>
    <col min="15108" max="15108" width="16.33203125" style="237" bestFit="1" customWidth="1"/>
    <col min="15109" max="15109" width="0.6640625" style="237" customWidth="1"/>
    <col min="15110" max="15110" width="16.109375" style="237" customWidth="1"/>
    <col min="15111" max="15111" width="0.6640625" style="237" customWidth="1"/>
    <col min="15112" max="15112" width="7.6640625" style="237" customWidth="1"/>
    <col min="15113" max="15113" width="0.6640625" style="237" customWidth="1"/>
    <col min="15114" max="15114" width="16.33203125" style="237" bestFit="1" customWidth="1"/>
    <col min="15115" max="15115" width="0.6640625" style="237" customWidth="1"/>
    <col min="15116" max="15116" width="16.109375" style="237" bestFit="1" customWidth="1"/>
    <col min="15117" max="15117" width="0.6640625" style="237" customWidth="1"/>
    <col min="15118" max="15118" width="7.6640625" style="237" customWidth="1"/>
    <col min="15119" max="15119" width="0.6640625" style="237" customWidth="1"/>
    <col min="15120" max="15120" width="7.6640625" style="237" customWidth="1"/>
    <col min="15121" max="15121" width="9.33203125" style="237" customWidth="1"/>
    <col min="15122" max="15122" width="7.44140625" style="237" customWidth="1"/>
    <col min="15123" max="15360" width="9.109375" style="237"/>
    <col min="15361" max="15361" width="41.88671875" style="237" customWidth="1"/>
    <col min="15362" max="15362" width="16.33203125" style="237" bestFit="1" customWidth="1"/>
    <col min="15363" max="15363" width="0.6640625" style="237" customWidth="1"/>
    <col min="15364" max="15364" width="16.33203125" style="237" bestFit="1" customWidth="1"/>
    <col min="15365" max="15365" width="0.6640625" style="237" customWidth="1"/>
    <col min="15366" max="15366" width="16.109375" style="237" customWidth="1"/>
    <col min="15367" max="15367" width="0.6640625" style="237" customWidth="1"/>
    <col min="15368" max="15368" width="7.6640625" style="237" customWidth="1"/>
    <col min="15369" max="15369" width="0.6640625" style="237" customWidth="1"/>
    <col min="15370" max="15370" width="16.33203125" style="237" bestFit="1" customWidth="1"/>
    <col min="15371" max="15371" width="0.6640625" style="237" customWidth="1"/>
    <col min="15372" max="15372" width="16.109375" style="237" bestFit="1" customWidth="1"/>
    <col min="15373" max="15373" width="0.6640625" style="237" customWidth="1"/>
    <col min="15374" max="15374" width="7.6640625" style="237" customWidth="1"/>
    <col min="15375" max="15375" width="0.6640625" style="237" customWidth="1"/>
    <col min="15376" max="15376" width="7.6640625" style="237" customWidth="1"/>
    <col min="15377" max="15377" width="9.33203125" style="237" customWidth="1"/>
    <col min="15378" max="15378" width="7.44140625" style="237" customWidth="1"/>
    <col min="15379" max="15616" width="9.109375" style="237"/>
    <col min="15617" max="15617" width="41.88671875" style="237" customWidth="1"/>
    <col min="15618" max="15618" width="16.33203125" style="237" bestFit="1" customWidth="1"/>
    <col min="15619" max="15619" width="0.6640625" style="237" customWidth="1"/>
    <col min="15620" max="15620" width="16.33203125" style="237" bestFit="1" customWidth="1"/>
    <col min="15621" max="15621" width="0.6640625" style="237" customWidth="1"/>
    <col min="15622" max="15622" width="16.109375" style="237" customWidth="1"/>
    <col min="15623" max="15623" width="0.6640625" style="237" customWidth="1"/>
    <col min="15624" max="15624" width="7.6640625" style="237" customWidth="1"/>
    <col min="15625" max="15625" width="0.6640625" style="237" customWidth="1"/>
    <col min="15626" max="15626" width="16.33203125" style="237" bestFit="1" customWidth="1"/>
    <col min="15627" max="15627" width="0.6640625" style="237" customWidth="1"/>
    <col min="15628" max="15628" width="16.109375" style="237" bestFit="1" customWidth="1"/>
    <col min="15629" max="15629" width="0.6640625" style="237" customWidth="1"/>
    <col min="15630" max="15630" width="7.6640625" style="237" customWidth="1"/>
    <col min="15631" max="15631" width="0.6640625" style="237" customWidth="1"/>
    <col min="15632" max="15632" width="7.6640625" style="237" customWidth="1"/>
    <col min="15633" max="15633" width="9.33203125" style="237" customWidth="1"/>
    <col min="15634" max="15634" width="7.44140625" style="237" customWidth="1"/>
    <col min="15635" max="15872" width="9.109375" style="237"/>
    <col min="15873" max="15873" width="41.88671875" style="237" customWidth="1"/>
    <col min="15874" max="15874" width="16.33203125" style="237" bestFit="1" customWidth="1"/>
    <col min="15875" max="15875" width="0.6640625" style="237" customWidth="1"/>
    <col min="15876" max="15876" width="16.33203125" style="237" bestFit="1" customWidth="1"/>
    <col min="15877" max="15877" width="0.6640625" style="237" customWidth="1"/>
    <col min="15878" max="15878" width="16.109375" style="237" customWidth="1"/>
    <col min="15879" max="15879" width="0.6640625" style="237" customWidth="1"/>
    <col min="15880" max="15880" width="7.6640625" style="237" customWidth="1"/>
    <col min="15881" max="15881" width="0.6640625" style="237" customWidth="1"/>
    <col min="15882" max="15882" width="16.33203125" style="237" bestFit="1" customWidth="1"/>
    <col min="15883" max="15883" width="0.6640625" style="237" customWidth="1"/>
    <col min="15884" max="15884" width="16.109375" style="237" bestFit="1" customWidth="1"/>
    <col min="15885" max="15885" width="0.6640625" style="237" customWidth="1"/>
    <col min="15886" max="15886" width="7.6640625" style="237" customWidth="1"/>
    <col min="15887" max="15887" width="0.6640625" style="237" customWidth="1"/>
    <col min="15888" max="15888" width="7.6640625" style="237" customWidth="1"/>
    <col min="15889" max="15889" width="9.33203125" style="237" customWidth="1"/>
    <col min="15890" max="15890" width="7.44140625" style="237" customWidth="1"/>
    <col min="15891" max="16128" width="9.109375" style="237"/>
    <col min="16129" max="16129" width="41.88671875" style="237" customWidth="1"/>
    <col min="16130" max="16130" width="16.33203125" style="237" bestFit="1" customWidth="1"/>
    <col min="16131" max="16131" width="0.6640625" style="237" customWidth="1"/>
    <col min="16132" max="16132" width="16.33203125" style="237" bestFit="1" customWidth="1"/>
    <col min="16133" max="16133" width="0.6640625" style="237" customWidth="1"/>
    <col min="16134" max="16134" width="16.109375" style="237" customWidth="1"/>
    <col min="16135" max="16135" width="0.6640625" style="237" customWidth="1"/>
    <col min="16136" max="16136" width="7.6640625" style="237" customWidth="1"/>
    <col min="16137" max="16137" width="0.6640625" style="237" customWidth="1"/>
    <col min="16138" max="16138" width="16.33203125" style="237" bestFit="1" customWidth="1"/>
    <col min="16139" max="16139" width="0.6640625" style="237" customWidth="1"/>
    <col min="16140" max="16140" width="16.109375" style="237" bestFit="1" customWidth="1"/>
    <col min="16141" max="16141" width="0.6640625" style="237" customWidth="1"/>
    <col min="16142" max="16142" width="7.6640625" style="237" customWidth="1"/>
    <col min="16143" max="16143" width="0.6640625" style="237" customWidth="1"/>
    <col min="16144" max="16144" width="7.6640625" style="237" customWidth="1"/>
    <col min="16145" max="16145" width="9.33203125" style="237" customWidth="1"/>
    <col min="16146" max="16146" width="7.44140625" style="237" customWidth="1"/>
    <col min="16147" max="16384" width="9.109375" style="237"/>
  </cols>
  <sheetData>
    <row r="1" spans="1:18" ht="13.8">
      <c r="A1" s="348" t="s">
        <v>41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</row>
    <row r="2" spans="1:18" ht="13.8">
      <c r="A2" s="348" t="s">
        <v>54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</row>
    <row r="3" spans="1:18" ht="13.8">
      <c r="A3" s="348" t="s">
        <v>290</v>
      </c>
      <c r="B3" s="348"/>
      <c r="C3" s="348"/>
      <c r="D3" s="348"/>
      <c r="E3" s="348"/>
      <c r="F3" s="348"/>
      <c r="G3" s="349"/>
      <c r="H3" s="348"/>
      <c r="I3" s="348"/>
      <c r="J3" s="348"/>
      <c r="K3" s="348"/>
      <c r="L3" s="348"/>
      <c r="M3" s="348"/>
      <c r="N3" s="348"/>
      <c r="O3" s="348"/>
      <c r="P3" s="350"/>
      <c r="Q3" s="348"/>
      <c r="R3" s="348"/>
    </row>
    <row r="4" spans="1:18">
      <c r="A4" s="351" t="s">
        <v>55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</row>
    <row r="5" spans="1:18">
      <c r="A5" s="353" t="s">
        <v>56</v>
      </c>
      <c r="B5" s="354"/>
      <c r="C5" s="354"/>
      <c r="D5" s="354"/>
      <c r="E5" s="354"/>
      <c r="F5" s="355"/>
      <c r="G5" s="355"/>
      <c r="H5" s="355"/>
      <c r="I5" s="355"/>
      <c r="J5" s="355"/>
      <c r="K5" s="354"/>
      <c r="L5" s="354"/>
      <c r="M5" s="354"/>
      <c r="N5" s="354"/>
      <c r="O5" s="354"/>
      <c r="P5" s="354"/>
      <c r="Q5" s="354"/>
      <c r="R5" s="354"/>
    </row>
    <row r="6" spans="1:18">
      <c r="A6" s="356" t="s">
        <v>56</v>
      </c>
      <c r="B6" s="357"/>
      <c r="C6" s="357"/>
      <c r="D6" s="357"/>
      <c r="E6" s="357"/>
      <c r="F6" s="358" t="s">
        <v>57</v>
      </c>
      <c r="G6" s="358"/>
      <c r="H6" s="358"/>
      <c r="I6" s="357"/>
      <c r="J6" s="357"/>
      <c r="K6" s="355"/>
      <c r="L6" s="358" t="s">
        <v>197</v>
      </c>
      <c r="M6" s="358"/>
      <c r="N6" s="358"/>
      <c r="O6" s="359"/>
      <c r="P6" s="360" t="s">
        <v>122</v>
      </c>
      <c r="Q6" s="361"/>
      <c r="R6" s="361"/>
    </row>
    <row r="7" spans="1:18">
      <c r="A7" s="362"/>
      <c r="B7" s="363" t="s">
        <v>58</v>
      </c>
      <c r="C7" s="357"/>
      <c r="D7" s="364"/>
      <c r="E7" s="362"/>
      <c r="F7" s="355"/>
      <c r="G7" s="355"/>
      <c r="H7" s="355"/>
      <c r="I7" s="357"/>
      <c r="J7" s="363" t="s">
        <v>58</v>
      </c>
      <c r="K7" s="355"/>
      <c r="L7" s="355"/>
      <c r="M7" s="355"/>
      <c r="N7" s="355"/>
      <c r="O7" s="355"/>
      <c r="P7" s="355"/>
      <c r="Q7" s="365"/>
      <c r="R7" s="355"/>
    </row>
    <row r="8" spans="1:18" ht="13.2" hidden="1" customHeight="1">
      <c r="A8" s="362"/>
      <c r="B8" s="362"/>
      <c r="C8" s="357"/>
      <c r="D8" s="362"/>
      <c r="E8" s="362"/>
      <c r="F8" s="366"/>
      <c r="G8" s="367"/>
      <c r="H8" s="355"/>
      <c r="I8" s="357"/>
      <c r="J8" s="362"/>
      <c r="K8" s="368"/>
      <c r="L8" s="367"/>
      <c r="M8" s="359"/>
      <c r="N8" s="368"/>
      <c r="O8" s="359"/>
      <c r="P8" s="367"/>
      <c r="Q8" s="369"/>
      <c r="R8" s="368"/>
    </row>
    <row r="9" spans="1:18" ht="12.75" customHeight="1">
      <c r="A9" s="370" t="s">
        <v>59</v>
      </c>
      <c r="B9" s="371">
        <v>2012</v>
      </c>
      <c r="C9" s="357"/>
      <c r="D9" s="372" t="s">
        <v>60</v>
      </c>
      <c r="E9" s="357"/>
      <c r="F9" s="372" t="s">
        <v>46</v>
      </c>
      <c r="G9" s="357"/>
      <c r="H9" s="373" t="s">
        <v>61</v>
      </c>
      <c r="I9" s="357"/>
      <c r="J9" s="371">
        <v>2011</v>
      </c>
      <c r="K9" s="355"/>
      <c r="L9" s="372" t="s">
        <v>46</v>
      </c>
      <c r="M9" s="357"/>
      <c r="N9" s="373" t="s">
        <v>61</v>
      </c>
      <c r="O9" s="366"/>
      <c r="P9" s="371">
        <v>2012</v>
      </c>
      <c r="Q9" s="372" t="s">
        <v>60</v>
      </c>
      <c r="R9" s="371">
        <v>2011</v>
      </c>
    </row>
    <row r="10" spans="1:18" ht="6.6" customHeight="1">
      <c r="A10" s="374"/>
      <c r="B10" s="375"/>
      <c r="C10" s="374"/>
      <c r="D10" s="375"/>
      <c r="E10" s="374"/>
      <c r="F10" s="375"/>
      <c r="G10" s="374"/>
      <c r="H10" s="376"/>
      <c r="I10" s="374"/>
      <c r="J10" s="375"/>
      <c r="K10" s="377"/>
      <c r="L10" s="375"/>
      <c r="M10" s="374"/>
      <c r="N10" s="376"/>
      <c r="O10" s="375"/>
      <c r="P10" s="375"/>
      <c r="Q10" s="375"/>
      <c r="R10" s="375"/>
    </row>
    <row r="11" spans="1:18">
      <c r="A11" s="378" t="s">
        <v>62</v>
      </c>
      <c r="B11" s="379">
        <v>94758406.159999996</v>
      </c>
      <c r="C11" s="379"/>
      <c r="D11" s="379">
        <v>95976000</v>
      </c>
      <c r="E11" s="379"/>
      <c r="F11" s="379">
        <f>B11-D11</f>
        <v>-1217593.8400000036</v>
      </c>
      <c r="G11" s="380"/>
      <c r="H11" s="252">
        <f>IF(D11=0,"n/a",IF(AND(F11/D11&lt;1,F11/D11&gt;-1),F11/D11,"n/a"))</f>
        <v>-1.268644077686092E-2</v>
      </c>
      <c r="I11" s="381"/>
      <c r="J11" s="379">
        <v>100244031.77</v>
      </c>
      <c r="K11" s="379"/>
      <c r="L11" s="379">
        <f>B11-J11</f>
        <v>-5485625.6099999994</v>
      </c>
      <c r="M11" s="381"/>
      <c r="N11" s="252">
        <f>IF(J11=0,"n/a",IF(AND(L11/J11&lt;1,L11/J11&gt;-1),L11/J11,"n/a"))</f>
        <v>-5.4722715289287488E-2</v>
      </c>
      <c r="O11" s="382"/>
      <c r="P11" s="383">
        <f>IF(B47=0,"n/a",B11/B47)</f>
        <v>0.10466621590139975</v>
      </c>
      <c r="Q11" s="384">
        <f>IF(D47=0,"n/a",D11/D47)</f>
        <v>0.1061241188666206</v>
      </c>
      <c r="R11" s="384">
        <f>IF(J47=0,"n/a",J11/J47)</f>
        <v>0.10408092283105311</v>
      </c>
    </row>
    <row r="12" spans="1:18">
      <c r="A12" s="378" t="s">
        <v>63</v>
      </c>
      <c r="B12" s="385">
        <v>73610207.849999994</v>
      </c>
      <c r="C12" s="385"/>
      <c r="D12" s="385">
        <v>75372000</v>
      </c>
      <c r="E12" s="385"/>
      <c r="F12" s="385">
        <f>B12-D12</f>
        <v>-1761792.150000006</v>
      </c>
      <c r="G12" s="385"/>
      <c r="H12" s="252">
        <f>IF(D12=0,"n/a",IF(AND(F12/D12&lt;1,F12/D12&gt;-1),F12/D12,"n/a"))</f>
        <v>-2.3374623865626571E-2</v>
      </c>
      <c r="I12" s="385"/>
      <c r="J12" s="385">
        <v>74341176.239999995</v>
      </c>
      <c r="K12" s="385"/>
      <c r="L12" s="385">
        <f>B12-J12</f>
        <v>-730968.3900000006</v>
      </c>
      <c r="M12" s="385"/>
      <c r="N12" s="252">
        <f>IF(J12=0,"n/a",IF(AND(L12/J12&lt;1,L12/J12&gt;-1),L12/J12,"n/a"))</f>
        <v>-9.8326180317644205E-3</v>
      </c>
      <c r="O12" s="382"/>
      <c r="P12" s="386">
        <f t="shared" ref="P12:P22" si="0">IF(B48=0,"n/a",B12/B48)</f>
        <v>9.724077130780924E-2</v>
      </c>
      <c r="Q12" s="387">
        <f>IF(D48=0,"n/a",D12/D48)</f>
        <v>9.9401654056606142E-2</v>
      </c>
      <c r="R12" s="387">
        <f>IF(J48=0,"n/a",J12/J48)</f>
        <v>9.6406214081794769E-2</v>
      </c>
    </row>
    <row r="13" spans="1:18">
      <c r="A13" s="378" t="s">
        <v>64</v>
      </c>
      <c r="B13" s="385">
        <v>9772272.5899999999</v>
      </c>
      <c r="C13" s="385"/>
      <c r="D13" s="385">
        <v>9564000</v>
      </c>
      <c r="E13" s="385"/>
      <c r="F13" s="385">
        <f>B13-D13</f>
        <v>208272.58999999985</v>
      </c>
      <c r="G13" s="385"/>
      <c r="H13" s="252">
        <f>IF(D13=0,"n/a",IF(AND(F13/D13&lt;1,F13/D13&gt;-1),F13/D13,"n/a"))</f>
        <v>2.1776724173985764E-2</v>
      </c>
      <c r="I13" s="385"/>
      <c r="J13" s="385">
        <v>9681975.5099999998</v>
      </c>
      <c r="K13" s="385"/>
      <c r="L13" s="385">
        <f>B13-J13</f>
        <v>90297.080000000075</v>
      </c>
      <c r="M13" s="385"/>
      <c r="N13" s="252">
        <f>IF(J13=0,"n/a",IF(AND(L13/J13&lt;1,L13/J13&gt;-1),L13/J13,"n/a"))</f>
        <v>9.3263074159542127E-3</v>
      </c>
      <c r="O13" s="382"/>
      <c r="P13" s="386">
        <f t="shared" si="0"/>
        <v>9.3321467880807335E-2</v>
      </c>
      <c r="Q13" s="387">
        <f>IF(D49=0,"n/a",D13/D49)</f>
        <v>9.5402447904717261E-2</v>
      </c>
      <c r="R13" s="387">
        <f>IF(J49=0,"n/a",J13/J49)</f>
        <v>9.2895718730490282E-2</v>
      </c>
    </row>
    <row r="14" spans="1:18">
      <c r="A14" s="378" t="s">
        <v>65</v>
      </c>
      <c r="B14" s="385">
        <v>1618404.36</v>
      </c>
      <c r="C14" s="385"/>
      <c r="D14" s="385">
        <v>1475000</v>
      </c>
      <c r="E14" s="385"/>
      <c r="F14" s="385">
        <f>B14-D14</f>
        <v>143404.3600000001</v>
      </c>
      <c r="G14" s="385"/>
      <c r="H14" s="252">
        <f>IF(D14=0,"n/a",IF(AND(F14/D14&lt;1,F14/D14&gt;-1),F14/D14,"n/a"))</f>
        <v>9.7223294915254305E-2</v>
      </c>
      <c r="I14" s="385"/>
      <c r="J14" s="385">
        <v>1609788.78</v>
      </c>
      <c r="K14" s="385"/>
      <c r="L14" s="385">
        <f>B14-J14</f>
        <v>8615.5800000000745</v>
      </c>
      <c r="M14" s="385"/>
      <c r="N14" s="252">
        <f>IF(J14=0,"n/a",IF(AND(L14/J14&lt;1,L14/J14&gt;-1),L14/J14,"n/a"))</f>
        <v>5.3519940671968623E-3</v>
      </c>
      <c r="O14" s="382"/>
      <c r="P14" s="386">
        <f t="shared" si="0"/>
        <v>0.20189832472220046</v>
      </c>
      <c r="Q14" s="387">
        <f>IF(D50=0,"n/a",D14/D50)</f>
        <v>0.18402994385527136</v>
      </c>
      <c r="R14" s="387">
        <f>IF(J50=0,"n/a",J14/J50)</f>
        <v>0.19786341616639352</v>
      </c>
    </row>
    <row r="15" spans="1:18">
      <c r="A15" s="378" t="s">
        <v>66</v>
      </c>
      <c r="B15" s="385">
        <v>27160.89</v>
      </c>
      <c r="C15" s="388"/>
      <c r="D15" s="385">
        <v>31000</v>
      </c>
      <c r="E15" s="388"/>
      <c r="F15" s="385">
        <f>B15-D15</f>
        <v>-3839.1100000000006</v>
      </c>
      <c r="G15" s="388"/>
      <c r="H15" s="252">
        <f>IF(D15=0,"n/a",IF(AND(F15/D15&lt;1,F15/D15&gt;-1),F15/D15,"n/a"))</f>
        <v>-0.12384225806451615</v>
      </c>
      <c r="I15" s="388"/>
      <c r="J15" s="385">
        <v>29287.919999999998</v>
      </c>
      <c r="K15" s="388"/>
      <c r="L15" s="385">
        <f>B15-J15</f>
        <v>-2127.0299999999988</v>
      </c>
      <c r="M15" s="388"/>
      <c r="N15" s="252">
        <f>IF(J15=0,"n/a",IF(AND(L15/J15&lt;1,L15/J15&gt;-1),L15/J15,"n/a"))</f>
        <v>-7.262482279383442E-2</v>
      </c>
      <c r="O15" s="389"/>
      <c r="P15" s="386">
        <f t="shared" si="0"/>
        <v>4.8377190795098321E-2</v>
      </c>
      <c r="Q15" s="387">
        <f>IF(D51=0,"n/a",D15/D51)</f>
        <v>5.565529622980251E-2</v>
      </c>
      <c r="R15" s="387">
        <f>IF(J51=0,"n/a",J15/J51)</f>
        <v>4.7882679920217108E-2</v>
      </c>
    </row>
    <row r="16" spans="1:18" ht="8.4" customHeight="1">
      <c r="A16" s="374"/>
      <c r="B16" s="390"/>
      <c r="C16" s="385"/>
      <c r="D16" s="390"/>
      <c r="E16" s="385"/>
      <c r="F16" s="390"/>
      <c r="G16" s="385"/>
      <c r="H16" s="391" t="s">
        <v>56</v>
      </c>
      <c r="I16" s="385"/>
      <c r="J16" s="390"/>
      <c r="K16" s="385"/>
      <c r="L16" s="390"/>
      <c r="M16" s="385"/>
      <c r="N16" s="391" t="s">
        <v>56</v>
      </c>
      <c r="O16" s="382"/>
      <c r="P16" s="392"/>
      <c r="Q16" s="392" t="s">
        <v>67</v>
      </c>
      <c r="R16" s="392" t="s">
        <v>67</v>
      </c>
    </row>
    <row r="17" spans="1:18">
      <c r="A17" s="393" t="s">
        <v>68</v>
      </c>
      <c r="B17" s="385">
        <f>SUM(B11:B15)</f>
        <v>179786451.84999999</v>
      </c>
      <c r="C17" s="385"/>
      <c r="D17" s="385">
        <f>SUM(D11:D15)</f>
        <v>182418000</v>
      </c>
      <c r="E17" s="385"/>
      <c r="F17" s="385">
        <f>SUM(F11:F15)</f>
        <v>-2631548.1500000092</v>
      </c>
      <c r="G17" s="385"/>
      <c r="H17" s="261">
        <f>IF(D17=0,"n/a",IF(AND(F17/D17&lt;1,F17/D17&gt;-1),F17/D17,"n/a"))</f>
        <v>-1.4425923702704827E-2</v>
      </c>
      <c r="I17" s="385"/>
      <c r="J17" s="385">
        <f>SUM(J11:J15)</f>
        <v>185906260.21999997</v>
      </c>
      <c r="K17" s="385"/>
      <c r="L17" s="385">
        <f>SUM(L11:L15)</f>
        <v>-6119808.3700000001</v>
      </c>
      <c r="M17" s="385"/>
      <c r="N17" s="261">
        <f>IF(J17=0,"n/a",IF(AND(L17/J17&lt;1,L17/J17&gt;-1),L17/J17,"n/a"))</f>
        <v>-3.2918785858840192E-2</v>
      </c>
      <c r="O17" s="382"/>
      <c r="P17" s="386">
        <f t="shared" si="0"/>
        <v>0.10125267547356752</v>
      </c>
      <c r="Q17" s="387">
        <f>IF(D53=0,"n/a",D17/D53)</f>
        <v>0.10297648314688564</v>
      </c>
      <c r="R17" s="387">
        <f>IF(J53=0,"n/a",J17/J53)</f>
        <v>0.10064047914639308</v>
      </c>
    </row>
    <row r="18" spans="1:18">
      <c r="A18" s="378" t="s">
        <v>69</v>
      </c>
      <c r="B18" s="394">
        <v>12527940.810000001</v>
      </c>
      <c r="C18" s="388"/>
      <c r="D18" s="394">
        <v>16041000</v>
      </c>
      <c r="E18" s="388"/>
      <c r="F18" s="394">
        <f>B18-D18</f>
        <v>-3513059.1899999995</v>
      </c>
      <c r="G18" s="388"/>
      <c r="H18" s="252">
        <f>IF(D18=0,"n/a",IF(AND(F18/D18&lt;1,F18/D18&gt;-1),F18/D18,"n/a"))</f>
        <v>-0.21900499906489618</v>
      </c>
      <c r="I18" s="388"/>
      <c r="J18" s="394">
        <v>13782062</v>
      </c>
      <c r="K18" s="388"/>
      <c r="L18" s="394">
        <f>B18-J18</f>
        <v>-1254121.1899999995</v>
      </c>
      <c r="M18" s="388"/>
      <c r="N18" s="252">
        <f>IF(J18=0,"n/a",IF(AND(L18/J18&lt;1,L18/J18&gt;-1),L18/J18,"n/a"))</f>
        <v>-9.0996629531923418E-2</v>
      </c>
      <c r="O18" s="389"/>
      <c r="P18" s="395">
        <f t="shared" si="0"/>
        <v>0.11867978960422977</v>
      </c>
      <c r="Q18" s="395">
        <f>IF(D54=0,"n/a",D18/D54)</f>
        <v>0.10077840812710859</v>
      </c>
      <c r="R18" s="395">
        <f>IF(J54=0,"n/a",J18/J54)</f>
        <v>9.7451696963552562E-2</v>
      </c>
    </row>
    <row r="19" spans="1:18" ht="6" customHeight="1">
      <c r="A19" s="377"/>
      <c r="B19" s="396"/>
      <c r="C19" s="396"/>
      <c r="D19" s="396"/>
      <c r="E19" s="396"/>
      <c r="F19" s="396"/>
      <c r="G19" s="396"/>
      <c r="H19" s="397" t="s">
        <v>56</v>
      </c>
      <c r="I19" s="398"/>
      <c r="J19" s="396"/>
      <c r="K19" s="396"/>
      <c r="L19" s="396"/>
      <c r="M19" s="396"/>
      <c r="N19" s="397" t="s">
        <v>56</v>
      </c>
      <c r="O19" s="399"/>
      <c r="P19" s="400"/>
      <c r="Q19" s="400"/>
      <c r="R19" s="400"/>
    </row>
    <row r="20" spans="1:18">
      <c r="A20" s="393" t="s">
        <v>70</v>
      </c>
      <c r="B20" s="385">
        <f>SUM(B17:B18)</f>
        <v>192314392.66</v>
      </c>
      <c r="C20" s="385"/>
      <c r="D20" s="385">
        <f>SUM(D17:D18)</f>
        <v>198459000</v>
      </c>
      <c r="E20" s="385"/>
      <c r="F20" s="385">
        <f>SUM(F17:F18)</f>
        <v>-6144607.3400000092</v>
      </c>
      <c r="G20" s="385"/>
      <c r="H20" s="261">
        <f>IF(D20=0,"n/a",IF(AND(F20/D20&lt;1,F20/D20&gt;-1),F20/D20,"n/a"))</f>
        <v>-3.0961595795605184E-2</v>
      </c>
      <c r="I20" s="385"/>
      <c r="J20" s="385">
        <f>SUM(J17:J18)</f>
        <v>199688322.21999997</v>
      </c>
      <c r="K20" s="385"/>
      <c r="L20" s="385">
        <f>SUM(L17:L18)</f>
        <v>-7373929.5599999996</v>
      </c>
      <c r="M20" s="385"/>
      <c r="N20" s="261">
        <f>IF(J20=0,"n/a",IF(AND(L20/J20&lt;1,L20/J20&gt;-1),L20/J20,"n/a"))</f>
        <v>-3.6927194730375958E-2</v>
      </c>
      <c r="O20" s="382"/>
      <c r="P20" s="386">
        <f t="shared" si="0"/>
        <v>0.10223058223070883</v>
      </c>
      <c r="Q20" s="387">
        <f>IF(D56=0,"n/a",D20/D56)</f>
        <v>0.10279526204999005</v>
      </c>
      <c r="R20" s="387">
        <f>IF(J56=0,"n/a",J20/J56)</f>
        <v>0.10041370685952861</v>
      </c>
    </row>
    <row r="21" spans="1:18">
      <c r="A21" s="378" t="s">
        <v>71</v>
      </c>
      <c r="B21" s="385">
        <v>687159.84</v>
      </c>
      <c r="C21" s="385"/>
      <c r="D21" s="385">
        <v>890000</v>
      </c>
      <c r="E21" s="385"/>
      <c r="F21" s="385">
        <f>B21-D21</f>
        <v>-202840.16000000003</v>
      </c>
      <c r="G21" s="385"/>
      <c r="H21" s="261">
        <f>IF(D21=0,"n/a",IF(AND(F21/D21&lt;1,F21/D21&gt;-1),F21/D21,"n/a"))</f>
        <v>-0.22791029213483149</v>
      </c>
      <c r="I21" s="385"/>
      <c r="J21" s="385">
        <v>670748.84</v>
      </c>
      <c r="K21" s="385"/>
      <c r="L21" s="385">
        <f>B21-J21</f>
        <v>16411</v>
      </c>
      <c r="M21" s="385"/>
      <c r="N21" s="261">
        <f>IF(J21=0,"n/a",IF(AND(L21/J21&lt;1,L21/J21&gt;-1),L21/J21,"n/a"))</f>
        <v>2.4466684131723582E-2</v>
      </c>
      <c r="O21" s="389"/>
      <c r="P21" s="387">
        <f t="shared" si="0"/>
        <v>4.0359439432887129E-3</v>
      </c>
      <c r="Q21" s="387">
        <f>IF(D57=0,"n/a",D21/D57)</f>
        <v>5.3482684229819296E-3</v>
      </c>
      <c r="R21" s="387">
        <f>IF(J57=0,"n/a",J21/J57)</f>
        <v>4.4794244635834009E-3</v>
      </c>
    </row>
    <row r="22" spans="1:18" ht="12.75" customHeight="1">
      <c r="A22" s="378" t="s">
        <v>72</v>
      </c>
      <c r="B22" s="385">
        <v>2493075.2200000002</v>
      </c>
      <c r="C22" s="385"/>
      <c r="D22" s="385">
        <v>6665252</v>
      </c>
      <c r="E22" s="385"/>
      <c r="F22" s="385">
        <f>B22-D22</f>
        <v>-4172176.78</v>
      </c>
      <c r="G22" s="385"/>
      <c r="H22" s="261">
        <f>IF(D22=0,"n/a",IF(AND(F22/D22&lt;1,F22/D22&gt;-1),F22/D22,"n/a"))</f>
        <v>-0.6259593455731306</v>
      </c>
      <c r="I22" s="385"/>
      <c r="J22" s="385">
        <v>5872961.1500000004</v>
      </c>
      <c r="K22" s="385"/>
      <c r="L22" s="385">
        <f>B22-J22</f>
        <v>-3379885.93</v>
      </c>
      <c r="M22" s="385"/>
      <c r="N22" s="261">
        <f>IF(J22=0,"n/a",IF(AND(L22/J22&lt;1,L22/J22&gt;-1),L22/J22,"n/a"))</f>
        <v>-0.57549945311659345</v>
      </c>
      <c r="O22" s="382"/>
      <c r="P22" s="395">
        <f t="shared" si="0"/>
        <v>2.6214750688734204E-2</v>
      </c>
      <c r="Q22" s="395">
        <f>IF(D58=0,"n/a",D22/D58)</f>
        <v>4.7230724277562877E-2</v>
      </c>
      <c r="R22" s="395">
        <f>IF(J58=0,"n/a",J22/J58)</f>
        <v>3.1179946325329031E-2</v>
      </c>
    </row>
    <row r="23" spans="1:18" ht="6" customHeight="1">
      <c r="A23" s="377"/>
      <c r="B23" s="397"/>
      <c r="C23" s="396"/>
      <c r="D23" s="397"/>
      <c r="E23" s="396"/>
      <c r="F23" s="397"/>
      <c r="G23" s="396"/>
      <c r="H23" s="397" t="s">
        <v>56</v>
      </c>
      <c r="I23" s="396"/>
      <c r="J23" s="397"/>
      <c r="K23" s="396"/>
      <c r="L23" s="397"/>
      <c r="M23" s="396"/>
      <c r="N23" s="397" t="s">
        <v>56</v>
      </c>
      <c r="O23" s="399"/>
      <c r="P23" s="399"/>
      <c r="Q23" s="399"/>
      <c r="R23" s="399"/>
    </row>
    <row r="24" spans="1:18">
      <c r="A24" s="401" t="s">
        <v>73</v>
      </c>
      <c r="B24" s="385">
        <f>SUM(B20:B22)</f>
        <v>195494627.72</v>
      </c>
      <c r="C24" s="385"/>
      <c r="D24" s="385">
        <f>SUM(D20:D22)</f>
        <v>206014252</v>
      </c>
      <c r="E24" s="385"/>
      <c r="F24" s="385">
        <f>SUM(F20:F22)</f>
        <v>-10519624.280000009</v>
      </c>
      <c r="G24" s="385"/>
      <c r="H24" s="261">
        <f>IF(D24=0,"n/a",IF(AND(F24/D24&lt;1,F24/D24&gt;-1),F24/D24,"n/a"))</f>
        <v>-5.1062604542524606E-2</v>
      </c>
      <c r="I24" s="385"/>
      <c r="J24" s="385">
        <f>SUM(J20:J22)</f>
        <v>206232032.20999998</v>
      </c>
      <c r="K24" s="385"/>
      <c r="L24" s="385">
        <f>SUM(L20:L22)</f>
        <v>-10737404.49</v>
      </c>
      <c r="M24" s="385"/>
      <c r="N24" s="261">
        <f>IF(J24=0,"n/a",IF(AND(L24/J24&lt;1,L24/J24&gt;-1),L24/J24,"n/a"))</f>
        <v>-5.2064678677395851E-2</v>
      </c>
      <c r="O24" s="382"/>
      <c r="P24" s="381"/>
      <c r="Q24" s="402"/>
      <c r="R24" s="402"/>
    </row>
    <row r="25" spans="1:18" ht="6.6" customHeight="1">
      <c r="A25" s="403"/>
      <c r="B25" s="388"/>
      <c r="C25" s="388"/>
      <c r="D25" s="388"/>
      <c r="E25" s="388"/>
      <c r="F25" s="388"/>
      <c r="G25" s="388"/>
      <c r="H25" s="404" t="s">
        <v>56</v>
      </c>
      <c r="I25" s="388"/>
      <c r="J25" s="388"/>
      <c r="K25" s="388"/>
      <c r="L25" s="388"/>
      <c r="M25" s="388"/>
      <c r="N25" s="404" t="s">
        <v>56</v>
      </c>
      <c r="O25" s="389"/>
      <c r="P25" s="404"/>
      <c r="Q25" s="404"/>
      <c r="R25" s="404"/>
    </row>
    <row r="26" spans="1:18">
      <c r="A26" s="378" t="s">
        <v>200</v>
      </c>
      <c r="B26" s="388">
        <v>-1794231.01</v>
      </c>
      <c r="C26" s="388"/>
      <c r="D26" s="388">
        <v>0</v>
      </c>
      <c r="E26" s="388"/>
      <c r="F26" s="388">
        <f>B26-D26</f>
        <v>-1794231.01</v>
      </c>
      <c r="G26" s="388"/>
      <c r="H26" s="261" t="str">
        <f>IF(D26=0,"n/a",IF(AND(F26/D26&lt;1,F26/D26&gt;-1),F26/D26,"n/a"))</f>
        <v>n/a</v>
      </c>
      <c r="I26" s="388"/>
      <c r="J26" s="388">
        <v>-3422367.51</v>
      </c>
      <c r="K26" s="388"/>
      <c r="L26" s="388">
        <f>B26-J26</f>
        <v>1628136.4999999998</v>
      </c>
      <c r="M26" s="388"/>
      <c r="N26" s="261">
        <f>IF(J26=0,"n/a",IF(AND(L26/J26&lt;1,L26/J26&gt;-1),L26/J26,"n/a"))</f>
        <v>-0.47573397516270832</v>
      </c>
      <c r="O26" s="389"/>
      <c r="P26" s="404"/>
      <c r="Q26" s="404"/>
      <c r="R26" s="404"/>
    </row>
    <row r="27" spans="1:18">
      <c r="A27" s="378" t="s">
        <v>189</v>
      </c>
      <c r="B27" s="388">
        <v>1777271.17</v>
      </c>
      <c r="C27" s="388"/>
      <c r="D27" s="388">
        <v>833000</v>
      </c>
      <c r="E27" s="388"/>
      <c r="F27" s="388">
        <f>B27-D27</f>
        <v>944271.16999999993</v>
      </c>
      <c r="G27" s="388"/>
      <c r="H27" s="261" t="str">
        <f>IF(D27=0,"n/a",IF(AND(F27/D27&lt;1,F27/D27&gt;-1),F27/D27,"n/a"))</f>
        <v>n/a</v>
      </c>
      <c r="I27" s="388"/>
      <c r="J27" s="388">
        <v>1018934.85</v>
      </c>
      <c r="K27" s="388"/>
      <c r="L27" s="388">
        <f>B27-J27</f>
        <v>758336.32</v>
      </c>
      <c r="M27" s="388"/>
      <c r="N27" s="261">
        <f>IF(J27=0,"n/a",IF(AND(L27/J27&lt;1,L27/J27&gt;-1),L27/J27,"n/a"))</f>
        <v>0.74424416830968143</v>
      </c>
      <c r="O27" s="389"/>
      <c r="P27" s="404"/>
      <c r="Q27" s="404"/>
      <c r="R27" s="404"/>
    </row>
    <row r="28" spans="1:18">
      <c r="A28" s="378" t="s">
        <v>201</v>
      </c>
      <c r="B28" s="394">
        <v>3276561.99</v>
      </c>
      <c r="C28" s="388"/>
      <c r="D28" s="394">
        <v>2516000</v>
      </c>
      <c r="E28" s="388"/>
      <c r="F28" s="394">
        <f>B28-D28</f>
        <v>760561.99000000022</v>
      </c>
      <c r="G28" s="388"/>
      <c r="H28" s="257">
        <f>IF(D28=0,"n/a",IF(AND(F28/D28&lt;1,F28/D28&gt;-1),F28/D28,"n/a"))</f>
        <v>0.30229013910969804</v>
      </c>
      <c r="I28" s="388"/>
      <c r="J28" s="394">
        <v>9557807.0099999998</v>
      </c>
      <c r="K28" s="388"/>
      <c r="L28" s="394">
        <f>B28-J28</f>
        <v>-6281245.0199999996</v>
      </c>
      <c r="M28" s="388"/>
      <c r="N28" s="257">
        <f>IF(J28=0,"n/a",IF(AND(L28/J28&lt;1,L28/J28&gt;-1),L28/J28,"n/a"))</f>
        <v>-0.65718475100283491</v>
      </c>
      <c r="O28" s="389"/>
      <c r="P28" s="404"/>
      <c r="Q28" s="404"/>
      <c r="R28" s="404"/>
    </row>
    <row r="29" spans="1:18" ht="12.75" customHeight="1">
      <c r="A29" s="378" t="s">
        <v>190</v>
      </c>
      <c r="B29" s="394">
        <f>SUM(B26:B28)</f>
        <v>3259602.1500000004</v>
      </c>
      <c r="C29" s="385"/>
      <c r="D29" s="394">
        <f>SUM(D26:D28)</f>
        <v>3349000</v>
      </c>
      <c r="E29" s="385"/>
      <c r="F29" s="394">
        <f>SUM(F26:F28)</f>
        <v>-89397.84999999986</v>
      </c>
      <c r="G29" s="385"/>
      <c r="H29" s="257">
        <f>IF(D29=0,"n/a",IF(AND(F29/D29&lt;1,F29/D29&gt;-1),F29/D29,"n/a"))</f>
        <v>-2.6693893699611781E-2</v>
      </c>
      <c r="I29" s="385"/>
      <c r="J29" s="394">
        <f>SUM(J26:J28)</f>
        <v>7154374.3499999996</v>
      </c>
      <c r="K29" s="385"/>
      <c r="L29" s="394">
        <f>SUM(L26:L28)</f>
        <v>-3894772.1999999997</v>
      </c>
      <c r="M29" s="385"/>
      <c r="N29" s="257">
        <f>IF(J29=0,"n/a",IF(AND(L29/J29&lt;1,L29/J29&gt;-1),L29/J29,"n/a"))</f>
        <v>-0.54439032813540156</v>
      </c>
      <c r="O29" s="382"/>
      <c r="P29" s="402"/>
      <c r="Q29" s="402"/>
      <c r="R29" s="402"/>
    </row>
    <row r="30" spans="1:18" ht="6.6" customHeight="1">
      <c r="A30" s="403"/>
      <c r="B30" s="388"/>
      <c r="C30" s="388"/>
      <c r="D30" s="388"/>
      <c r="E30" s="388"/>
      <c r="F30" s="388"/>
      <c r="G30" s="388"/>
      <c r="H30" s="404" t="s">
        <v>56</v>
      </c>
      <c r="I30" s="388"/>
      <c r="J30" s="388"/>
      <c r="K30" s="388"/>
      <c r="L30" s="388"/>
      <c r="M30" s="388"/>
      <c r="N30" s="404" t="s">
        <v>56</v>
      </c>
      <c r="O30" s="389"/>
      <c r="P30" s="404"/>
      <c r="Q30" s="404"/>
      <c r="R30" s="404"/>
    </row>
    <row r="31" spans="1:18" ht="13.8" thickBot="1">
      <c r="A31" s="405" t="s">
        <v>74</v>
      </c>
      <c r="B31" s="406">
        <f>+B29+B24</f>
        <v>198754229.87</v>
      </c>
      <c r="C31" s="385"/>
      <c r="D31" s="406">
        <f>+D29+D24</f>
        <v>209363252</v>
      </c>
      <c r="E31" s="385"/>
      <c r="F31" s="406">
        <f>+F29+F24</f>
        <v>-10609022.130000008</v>
      </c>
      <c r="G31" s="385"/>
      <c r="H31" s="267">
        <f>IF(D31=0,"n/a",IF(AND(F31/D31&lt;1,F31/D31&gt;-1),F31/D31,"n/a"))</f>
        <v>-5.0672799685018304E-2</v>
      </c>
      <c r="I31" s="385"/>
      <c r="J31" s="406">
        <f>+J29+J24</f>
        <v>213386406.55999997</v>
      </c>
      <c r="K31" s="385"/>
      <c r="L31" s="406">
        <f>+L29+L24</f>
        <v>-14632176.689999999</v>
      </c>
      <c r="M31" s="385"/>
      <c r="N31" s="267">
        <f>IF(J31=0,"n/a",IF(AND(L31/J31&lt;1,L31/J31&gt;-1),L31/J31,"n/a"))</f>
        <v>-6.8571269022639103E-2</v>
      </c>
      <c r="O31" s="382"/>
      <c r="P31" s="402"/>
      <c r="Q31" s="402"/>
      <c r="R31" s="402"/>
    </row>
    <row r="32" spans="1:18" ht="4.2" customHeight="1" thickTop="1">
      <c r="A32" s="407"/>
      <c r="B32" s="388"/>
      <c r="C32" s="385"/>
      <c r="D32" s="388"/>
      <c r="E32" s="385"/>
      <c r="F32" s="388"/>
      <c r="G32" s="385"/>
      <c r="H32" s="388"/>
      <c r="I32" s="385"/>
      <c r="J32" s="388"/>
      <c r="K32" s="385"/>
      <c r="L32" s="388"/>
      <c r="M32" s="385"/>
      <c r="N32" s="408"/>
      <c r="O32" s="382"/>
      <c r="P32" s="402"/>
      <c r="Q32" s="402"/>
      <c r="R32" s="402"/>
    </row>
    <row r="33" spans="1:21" ht="12.75" customHeight="1">
      <c r="A33" s="377"/>
      <c r="B33" s="398"/>
      <c r="C33" s="398"/>
      <c r="D33" s="398"/>
      <c r="E33" s="398"/>
      <c r="F33" s="398"/>
      <c r="G33" s="398"/>
      <c r="H33" s="398"/>
      <c r="I33" s="398"/>
      <c r="J33" s="398"/>
      <c r="K33" s="398"/>
      <c r="L33" s="398"/>
      <c r="M33" s="398"/>
      <c r="N33" s="385"/>
      <c r="O33" s="409"/>
      <c r="P33" s="399"/>
      <c r="Q33" s="399"/>
      <c r="R33" s="399"/>
    </row>
    <row r="34" spans="1:21">
      <c r="A34" s="378" t="s">
        <v>75</v>
      </c>
      <c r="B34" s="379">
        <v>6947667.5599999996</v>
      </c>
      <c r="C34" s="385"/>
      <c r="D34" s="379">
        <v>6416049</v>
      </c>
      <c r="E34" s="385"/>
      <c r="F34" s="379"/>
      <c r="G34" s="385"/>
      <c r="H34" s="385"/>
      <c r="I34" s="385"/>
      <c r="J34" s="379">
        <v>6939917.6600000001</v>
      </c>
      <c r="K34" s="385"/>
      <c r="L34" s="385"/>
      <c r="M34" s="385"/>
      <c r="N34" s="385"/>
      <c r="O34" s="402"/>
      <c r="P34" s="381"/>
      <c r="Q34" s="402"/>
      <c r="R34" s="402"/>
    </row>
    <row r="35" spans="1:21" ht="13.8" thickBot="1">
      <c r="A35" s="378" t="s">
        <v>76</v>
      </c>
      <c r="B35" s="385">
        <v>-7182298.25</v>
      </c>
      <c r="C35" s="385"/>
      <c r="D35" s="385">
        <v>-7202018</v>
      </c>
      <c r="E35" s="385"/>
      <c r="F35" s="385"/>
      <c r="G35" s="385"/>
      <c r="H35" s="385"/>
      <c r="I35" s="385"/>
      <c r="J35" s="385">
        <v>-7771712.8099999996</v>
      </c>
      <c r="K35" s="385"/>
      <c r="L35" s="385"/>
      <c r="M35" s="385"/>
      <c r="N35" s="385"/>
      <c r="O35" s="382"/>
      <c r="P35" s="381"/>
      <c r="Q35" s="402"/>
      <c r="R35" s="402"/>
    </row>
    <row r="36" spans="1:21">
      <c r="A36" s="378" t="s">
        <v>77</v>
      </c>
      <c r="B36" s="385">
        <v>7931683.0499999998</v>
      </c>
      <c r="C36" s="410"/>
      <c r="D36" s="385">
        <v>8060045</v>
      </c>
      <c r="E36" s="410"/>
      <c r="F36" s="385"/>
      <c r="G36" s="410"/>
      <c r="H36" s="410"/>
      <c r="I36" s="410"/>
      <c r="J36" s="385">
        <v>8229026.0300000003</v>
      </c>
      <c r="K36" s="410"/>
      <c r="L36" s="410"/>
      <c r="M36" s="410"/>
      <c r="N36" s="410"/>
      <c r="O36" s="473"/>
      <c r="P36" s="474"/>
      <c r="Q36" s="475"/>
      <c r="R36" s="295" t="s">
        <v>343</v>
      </c>
      <c r="S36" s="278"/>
      <c r="T36" s="279"/>
    </row>
    <row r="37" spans="1:21">
      <c r="A37" s="378" t="s">
        <v>191</v>
      </c>
      <c r="B37" s="385">
        <v>-835555.02</v>
      </c>
      <c r="C37" s="385"/>
      <c r="D37" s="385">
        <v>-414078</v>
      </c>
      <c r="E37" s="385"/>
      <c r="F37" s="385"/>
      <c r="G37" s="385"/>
      <c r="H37" s="385"/>
      <c r="I37" s="385"/>
      <c r="J37" s="385">
        <v>-825361.73</v>
      </c>
      <c r="K37" s="385"/>
      <c r="L37" s="385"/>
      <c r="M37" s="385"/>
      <c r="N37" s="385"/>
      <c r="O37" s="476"/>
      <c r="P37" s="477"/>
      <c r="Q37" s="478"/>
      <c r="R37" s="299" t="s">
        <v>194</v>
      </c>
      <c r="S37" s="283"/>
      <c r="T37" s="284"/>
    </row>
    <row r="38" spans="1:21" ht="14.4">
      <c r="A38" s="378" t="s">
        <v>78</v>
      </c>
      <c r="B38" s="385">
        <v>1351008.71</v>
      </c>
      <c r="C38" s="385"/>
      <c r="D38" s="385">
        <v>1055713</v>
      </c>
      <c r="E38" s="385"/>
      <c r="F38" s="385"/>
      <c r="G38" s="385"/>
      <c r="H38" s="385"/>
      <c r="I38" s="385"/>
      <c r="J38" s="385">
        <v>1056981.33</v>
      </c>
      <c r="K38" s="385"/>
      <c r="L38" s="385"/>
      <c r="M38" s="385"/>
      <c r="N38" s="385"/>
      <c r="O38" s="476"/>
      <c r="P38" s="477"/>
      <c r="Q38" s="478"/>
      <c r="R38" s="301" t="s">
        <v>195</v>
      </c>
      <c r="S38" s="283"/>
      <c r="T38" s="284"/>
    </row>
    <row r="39" spans="1:21" ht="14.4">
      <c r="A39" s="378" t="s">
        <v>102</v>
      </c>
      <c r="B39" s="385">
        <v>-539016.88</v>
      </c>
      <c r="C39" s="461" t="s">
        <v>242</v>
      </c>
      <c r="D39" s="385">
        <v>-620179</v>
      </c>
      <c r="E39" s="385"/>
      <c r="F39" s="385"/>
      <c r="G39" s="385"/>
      <c r="H39" s="385"/>
      <c r="I39" s="385"/>
      <c r="J39" s="385">
        <v>-546857.52</v>
      </c>
      <c r="K39" s="385"/>
      <c r="L39" s="385"/>
      <c r="M39" s="385"/>
      <c r="N39" s="385"/>
      <c r="O39" s="476" t="str">
        <f>C39</f>
        <v>(a)</v>
      </c>
      <c r="P39" s="477">
        <f>B39</f>
        <v>-539016.88</v>
      </c>
      <c r="Q39" s="479" t="s">
        <v>196</v>
      </c>
      <c r="R39" s="480">
        <f>'2009GRC Elec Conv Factor'!E19</f>
        <v>0.95578799999999997</v>
      </c>
      <c r="S39" s="479" t="s">
        <v>202</v>
      </c>
      <c r="T39" s="481">
        <f>P39*R39</f>
        <v>-515185.86570143997</v>
      </c>
      <c r="U39" s="472" t="s">
        <v>303</v>
      </c>
    </row>
    <row r="40" spans="1:21" ht="13.8" thickBot="1">
      <c r="A40" s="378" t="s">
        <v>192</v>
      </c>
      <c r="B40" s="385">
        <v>-675.22</v>
      </c>
      <c r="C40" s="385"/>
      <c r="D40" s="385">
        <v>0</v>
      </c>
      <c r="E40" s="385"/>
      <c r="F40" s="385"/>
      <c r="G40" s="385"/>
      <c r="H40" s="385"/>
      <c r="I40" s="385"/>
      <c r="J40" s="385">
        <v>4251168.5999999996</v>
      </c>
      <c r="K40" s="385"/>
      <c r="L40" s="385"/>
      <c r="M40" s="385"/>
      <c r="N40" s="385"/>
      <c r="O40" s="482"/>
      <c r="P40" s="483"/>
      <c r="Q40" s="484"/>
      <c r="R40" s="484"/>
      <c r="S40" s="290"/>
      <c r="T40" s="291"/>
    </row>
    <row r="41" spans="1:21">
      <c r="A41" s="378" t="s">
        <v>193</v>
      </c>
      <c r="B41" s="385">
        <v>-992808.51</v>
      </c>
      <c r="C41" s="385"/>
      <c r="D41" s="385">
        <v>0</v>
      </c>
      <c r="E41" s="385"/>
      <c r="F41" s="385"/>
      <c r="G41" s="385"/>
      <c r="H41" s="385"/>
      <c r="I41" s="385"/>
      <c r="J41" s="385">
        <v>-159.71</v>
      </c>
      <c r="K41" s="385"/>
      <c r="L41" s="385"/>
      <c r="M41" s="385"/>
      <c r="N41" s="385"/>
      <c r="O41" s="402"/>
      <c r="P41" s="381"/>
      <c r="Q41" s="402"/>
      <c r="R41" s="402"/>
    </row>
    <row r="42" spans="1:21">
      <c r="A42" s="411"/>
      <c r="B42" s="385"/>
      <c r="C42" s="412"/>
      <c r="D42" s="385"/>
      <c r="E42" s="413"/>
      <c r="F42" s="385"/>
      <c r="G42" s="413"/>
      <c r="H42" s="413"/>
      <c r="I42" s="413"/>
      <c r="J42" s="385"/>
      <c r="K42" s="413"/>
      <c r="L42" s="413"/>
      <c r="M42" s="413"/>
      <c r="N42" s="413"/>
      <c r="O42" s="355"/>
      <c r="P42" s="355"/>
      <c r="Q42" s="355"/>
      <c r="R42" s="355"/>
    </row>
    <row r="43" spans="1:21" ht="12.75" customHeight="1">
      <c r="A43" s="362"/>
      <c r="B43" s="357"/>
      <c r="C43" s="357"/>
      <c r="D43" s="357"/>
      <c r="E43" s="357"/>
      <c r="F43" s="358" t="s">
        <v>57</v>
      </c>
      <c r="G43" s="358"/>
      <c r="H43" s="358"/>
      <c r="I43" s="357"/>
      <c r="J43" s="357"/>
      <c r="K43" s="355"/>
      <c r="L43" s="358" t="s">
        <v>197</v>
      </c>
      <c r="M43" s="358"/>
      <c r="N43" s="358"/>
      <c r="O43" s="357"/>
      <c r="P43" s="357"/>
      <c r="Q43" s="355"/>
      <c r="R43" s="355"/>
    </row>
    <row r="44" spans="1:21">
      <c r="A44" s="357"/>
      <c r="B44" s="363" t="s">
        <v>58</v>
      </c>
      <c r="C44" s="357"/>
      <c r="D44" s="363"/>
      <c r="E44" s="362"/>
      <c r="F44" s="363"/>
      <c r="G44" s="355"/>
      <c r="H44" s="355"/>
      <c r="I44" s="357"/>
      <c r="J44" s="363" t="s">
        <v>58</v>
      </c>
      <c r="K44" s="355"/>
      <c r="L44" s="355"/>
      <c r="M44" s="355"/>
      <c r="N44" s="355"/>
      <c r="O44" s="414"/>
      <c r="P44" s="357"/>
      <c r="Q44" s="355"/>
      <c r="R44" s="355"/>
    </row>
    <row r="45" spans="1:21">
      <c r="A45" s="370" t="s">
        <v>79</v>
      </c>
      <c r="B45" s="371">
        <v>2012</v>
      </c>
      <c r="C45" s="357"/>
      <c r="D45" s="371" t="s">
        <v>60</v>
      </c>
      <c r="E45" s="357"/>
      <c r="F45" s="371" t="s">
        <v>46</v>
      </c>
      <c r="G45" s="357"/>
      <c r="H45" s="373" t="s">
        <v>61</v>
      </c>
      <c r="I45" s="357"/>
      <c r="J45" s="371">
        <v>2011</v>
      </c>
      <c r="K45" s="355"/>
      <c r="L45" s="372" t="s">
        <v>46</v>
      </c>
      <c r="M45" s="357"/>
      <c r="N45" s="373" t="s">
        <v>61</v>
      </c>
      <c r="O45" s="363"/>
      <c r="P45" s="357"/>
      <c r="Q45" s="355"/>
      <c r="R45" s="355"/>
    </row>
    <row r="46" spans="1:21" ht="6" customHeight="1">
      <c r="A46" s="374"/>
      <c r="B46" s="415"/>
      <c r="C46" s="410"/>
      <c r="D46" s="415"/>
      <c r="E46" s="410"/>
      <c r="F46" s="415"/>
      <c r="G46" s="410"/>
      <c r="H46" s="415"/>
      <c r="I46" s="410"/>
      <c r="J46" s="415"/>
      <c r="K46" s="410"/>
      <c r="L46" s="415"/>
      <c r="M46" s="410"/>
      <c r="N46" s="415"/>
      <c r="O46" s="375"/>
      <c r="P46" s="374"/>
      <c r="Q46" s="377"/>
      <c r="R46" s="377"/>
    </row>
    <row r="47" spans="1:21" ht="12.75" customHeight="1">
      <c r="A47" s="378" t="s">
        <v>62</v>
      </c>
      <c r="B47" s="416">
        <v>905338989.70099998</v>
      </c>
      <c r="C47" s="417"/>
      <c r="D47" s="416">
        <v>904375000</v>
      </c>
      <c r="E47" s="417"/>
      <c r="F47" s="416">
        <f>B47-D47</f>
        <v>963989.7009999752</v>
      </c>
      <c r="G47" s="417"/>
      <c r="H47" s="261">
        <f>IF(D47=0,"n/a",IF(AND(F47/D47&lt;1,F47/D47&gt;-1),F47/D47,"n/a"))</f>
        <v>1.0659181213544993E-3</v>
      </c>
      <c r="I47" s="417"/>
      <c r="J47" s="416">
        <v>963135501.13999999</v>
      </c>
      <c r="K47" s="417"/>
      <c r="L47" s="416">
        <f>+B47-J47</f>
        <v>-57796511.43900001</v>
      </c>
      <c r="M47" s="417"/>
      <c r="N47" s="261">
        <f>IF(J47=0,"n/a",IF(AND(L47/J47&lt;1,L47/J47&gt;-1),L47/J47,"n/a"))</f>
        <v>-6.0008702171802507E-2</v>
      </c>
      <c r="O47" s="418"/>
      <c r="P47" s="374"/>
      <c r="Q47" s="377"/>
      <c r="R47" s="377"/>
    </row>
    <row r="48" spans="1:21">
      <c r="A48" s="378" t="s">
        <v>63</v>
      </c>
      <c r="B48" s="416">
        <v>756989140.04900002</v>
      </c>
      <c r="C48" s="417"/>
      <c r="D48" s="416">
        <v>758257000</v>
      </c>
      <c r="E48" s="417"/>
      <c r="F48" s="416">
        <f>B48-D48</f>
        <v>-1267859.9509999752</v>
      </c>
      <c r="G48" s="417"/>
      <c r="H48" s="261">
        <f>IF(D48=0,"n/a",IF(AND(F48/D48&lt;1,F48/D48&gt;-1),F48/D48,"n/a"))</f>
        <v>-1.6720715417068029E-3</v>
      </c>
      <c r="I48" s="417"/>
      <c r="J48" s="416">
        <v>771124319.61000001</v>
      </c>
      <c r="K48" s="417"/>
      <c r="L48" s="416">
        <f>+B48-J48</f>
        <v>-14135179.56099999</v>
      </c>
      <c r="M48" s="417"/>
      <c r="N48" s="261">
        <f>IF(J48=0,"n/a",IF(AND(L48/J48&lt;1,L48/J48&gt;-1),L48/J48,"n/a"))</f>
        <v>-1.8330610514461439E-2</v>
      </c>
      <c r="O48" s="418"/>
      <c r="P48" s="374"/>
      <c r="Q48" s="377"/>
      <c r="R48" s="377"/>
    </row>
    <row r="49" spans="1:18" ht="12.75" customHeight="1">
      <c r="A49" s="378" t="s">
        <v>64</v>
      </c>
      <c r="B49" s="416">
        <v>104716233.16599999</v>
      </c>
      <c r="C49" s="417"/>
      <c r="D49" s="416">
        <v>100249000</v>
      </c>
      <c r="E49" s="417"/>
      <c r="F49" s="416">
        <f>B49-D49</f>
        <v>4467233.1659999937</v>
      </c>
      <c r="G49" s="417"/>
      <c r="H49" s="261">
        <f>IF(D49=0,"n/a",IF(AND(F49/D49&lt;1,F49/D49&gt;-1),F49/D49,"n/a"))</f>
        <v>4.4561373839140474E-2</v>
      </c>
      <c r="I49" s="417"/>
      <c r="J49" s="416">
        <v>104224130.48</v>
      </c>
      <c r="K49" s="417"/>
      <c r="L49" s="416">
        <f>+B49-J49</f>
        <v>492102.68599998951</v>
      </c>
      <c r="M49" s="417"/>
      <c r="N49" s="261">
        <f>IF(J49=0,"n/a",IF(AND(L49/J49&lt;1,L49/J49&gt;-1),L49/J49,"n/a"))</f>
        <v>4.721581113064993E-3</v>
      </c>
      <c r="O49" s="418"/>
      <c r="P49" s="374"/>
      <c r="Q49" s="377"/>
      <c r="R49" s="377"/>
    </row>
    <row r="50" spans="1:18">
      <c r="A50" s="378" t="s">
        <v>65</v>
      </c>
      <c r="B50" s="416">
        <v>8015937.5379999997</v>
      </c>
      <c r="C50" s="417"/>
      <c r="D50" s="416">
        <v>8015000</v>
      </c>
      <c r="E50" s="417"/>
      <c r="F50" s="416">
        <f>B50-D50</f>
        <v>937.53799999970943</v>
      </c>
      <c r="G50" s="417"/>
      <c r="H50" s="261">
        <f>IF(D50=0,"n/a",IF(AND(F50/D50&lt;1,F50/D50&gt;-1),F50/D50,"n/a"))</f>
        <v>1.1697292576415589E-4</v>
      </c>
      <c r="I50" s="417"/>
      <c r="J50" s="416">
        <v>8135858.6200000001</v>
      </c>
      <c r="K50" s="417"/>
      <c r="L50" s="416">
        <f>+B50-J50</f>
        <v>-119921.0820000004</v>
      </c>
      <c r="M50" s="417"/>
      <c r="N50" s="261">
        <f>IF(J50=0,"n/a",IF(AND(L50/J50&lt;1,L50/J50&gt;-1),L50/J50,"n/a"))</f>
        <v>-1.4739818819516359E-2</v>
      </c>
      <c r="O50" s="418"/>
      <c r="P50" s="419"/>
      <c r="Q50" s="377"/>
      <c r="R50" s="377"/>
    </row>
    <row r="51" spans="1:18">
      <c r="A51" s="378" t="s">
        <v>66</v>
      </c>
      <c r="B51" s="416">
        <v>561440</v>
      </c>
      <c r="C51" s="420"/>
      <c r="D51" s="416">
        <v>557000</v>
      </c>
      <c r="E51" s="420"/>
      <c r="F51" s="416">
        <f>B51-D51</f>
        <v>4440</v>
      </c>
      <c r="G51" s="420"/>
      <c r="H51" s="261">
        <f>IF(D51=0,"n/a",IF(AND(F51/D51&lt;1,F51/D51&gt;-1),F51/D51,"n/a"))</f>
        <v>7.9712746858168759E-3</v>
      </c>
      <c r="I51" s="420"/>
      <c r="J51" s="416">
        <v>611660</v>
      </c>
      <c r="K51" s="420"/>
      <c r="L51" s="416">
        <f>+B51-J51</f>
        <v>-50220</v>
      </c>
      <c r="M51" s="420"/>
      <c r="N51" s="261">
        <f>IF(J51=0,"n/a",IF(AND(L51/J51&lt;1,L51/J51&gt;-1),L51/J51,"n/a"))</f>
        <v>-8.2104437105581532E-2</v>
      </c>
      <c r="O51" s="418"/>
      <c r="P51" s="374"/>
      <c r="Q51" s="377"/>
      <c r="R51" s="377"/>
    </row>
    <row r="52" spans="1:18" ht="6" customHeight="1">
      <c r="A52" s="374"/>
      <c r="B52" s="421"/>
      <c r="C52" s="422"/>
      <c r="D52" s="421"/>
      <c r="E52" s="422"/>
      <c r="F52" s="421"/>
      <c r="G52" s="422"/>
      <c r="H52" s="421"/>
      <c r="I52" s="422"/>
      <c r="J52" s="421"/>
      <c r="K52" s="422"/>
      <c r="L52" s="421"/>
      <c r="M52" s="422"/>
      <c r="N52" s="421"/>
      <c r="O52" s="355"/>
      <c r="P52" s="355"/>
      <c r="Q52" s="355"/>
      <c r="R52" s="355"/>
    </row>
    <row r="53" spans="1:18" ht="12.75" customHeight="1">
      <c r="A53" s="393" t="s">
        <v>68</v>
      </c>
      <c r="B53" s="416">
        <f>SUM(B47:B51)</f>
        <v>1775621740.454</v>
      </c>
      <c r="C53" s="417"/>
      <c r="D53" s="416">
        <f>SUM(D47:D51)</f>
        <v>1771453000</v>
      </c>
      <c r="E53" s="417"/>
      <c r="F53" s="416">
        <f>SUM(F47:F51)</f>
        <v>4168740.4539999934</v>
      </c>
      <c r="G53" s="417"/>
      <c r="H53" s="261">
        <f>IF(D53=0,"n/a",IF(AND(F53/D53&lt;1,F53/D53&gt;-1),F53/D53,"n/a"))</f>
        <v>2.3532887714209712E-3</v>
      </c>
      <c r="I53" s="417"/>
      <c r="J53" s="416">
        <f>SUM(J47:J51)</f>
        <v>1847231469.8499999</v>
      </c>
      <c r="K53" s="417"/>
      <c r="L53" s="416">
        <f>SUM(L47:L51)</f>
        <v>-71609729.396000013</v>
      </c>
      <c r="M53" s="417"/>
      <c r="N53" s="261">
        <f>IF(J53=0,"n/a",IF(AND(L53/J53&lt;1,L53/J53&gt;-1),L53/J53,"n/a"))</f>
        <v>-3.8765975225516766E-2</v>
      </c>
      <c r="O53" s="418"/>
      <c r="P53" s="374"/>
      <c r="Q53" s="377"/>
      <c r="R53" s="377"/>
    </row>
    <row r="54" spans="1:18" ht="12.75" customHeight="1">
      <c r="A54" s="378" t="s">
        <v>69</v>
      </c>
      <c r="B54" s="416">
        <v>105560861.30400001</v>
      </c>
      <c r="C54" s="420"/>
      <c r="D54" s="416">
        <v>159171000</v>
      </c>
      <c r="E54" s="420"/>
      <c r="F54" s="416">
        <f>B54-D54</f>
        <v>-53610138.695999995</v>
      </c>
      <c r="G54" s="420"/>
      <c r="H54" s="261">
        <f>IF(D54=0,"n/a",IF(AND(F54/D54&lt;1,F54/D54&gt;-1),F54/D54,"n/a"))</f>
        <v>-0.33680845566089296</v>
      </c>
      <c r="I54" s="420"/>
      <c r="J54" s="416">
        <v>141424546</v>
      </c>
      <c r="K54" s="420"/>
      <c r="L54" s="416">
        <f>+B54-J54</f>
        <v>-35863684.695999995</v>
      </c>
      <c r="M54" s="417"/>
      <c r="N54" s="261">
        <f>IF(J54=0,"n/a",IF(AND(L54/J54&lt;1,L54/J54&gt;-1),L54/J54,"n/a"))</f>
        <v>-0.25358882676561673</v>
      </c>
      <c r="O54" s="423"/>
      <c r="P54" s="374"/>
      <c r="Q54" s="377"/>
      <c r="R54" s="377"/>
    </row>
    <row r="55" spans="1:18" ht="6" customHeight="1">
      <c r="A55" s="377"/>
      <c r="B55" s="421"/>
      <c r="C55" s="422"/>
      <c r="D55" s="421"/>
      <c r="E55" s="422"/>
      <c r="F55" s="421"/>
      <c r="G55" s="422"/>
      <c r="H55" s="421"/>
      <c r="I55" s="422"/>
      <c r="J55" s="421"/>
      <c r="K55" s="422"/>
      <c r="L55" s="421"/>
      <c r="M55" s="422"/>
      <c r="N55" s="421"/>
      <c r="O55" s="355"/>
      <c r="P55" s="355"/>
      <c r="Q55" s="355"/>
      <c r="R55" s="355"/>
    </row>
    <row r="56" spans="1:18">
      <c r="A56" s="393" t="s">
        <v>70</v>
      </c>
      <c r="B56" s="416">
        <f>SUM(B53:B54)</f>
        <v>1881182601.7579999</v>
      </c>
      <c r="C56" s="417"/>
      <c r="D56" s="416">
        <f>SUM(D53:D54)</f>
        <v>1930624000</v>
      </c>
      <c r="E56" s="417"/>
      <c r="F56" s="416">
        <f>SUM(F53:F54)</f>
        <v>-49441398.241999999</v>
      </c>
      <c r="G56" s="417"/>
      <c r="H56" s="261">
        <f>IF(D56=0,"n/a",IF(AND(F56/D56&lt;1,F56/D56&gt;-1),F56/D56,"n/a"))</f>
        <v>-2.5609024979488495E-2</v>
      </c>
      <c r="I56" s="417"/>
      <c r="J56" s="416">
        <f>SUM(J53:J54)</f>
        <v>1988656015.8499999</v>
      </c>
      <c r="K56" s="417"/>
      <c r="L56" s="416">
        <f>SUM(L53:L54)</f>
        <v>-107473414.09200001</v>
      </c>
      <c r="M56" s="417"/>
      <c r="N56" s="261">
        <f>IF(J56=0,"n/a",IF(AND(L56/J56&lt;1,L56/J56&gt;-1),L56/J56,"n/a"))</f>
        <v>-5.4043239874274215E-2</v>
      </c>
      <c r="O56" s="418"/>
      <c r="P56" s="377"/>
      <c r="Q56" s="377"/>
      <c r="R56" s="377"/>
    </row>
    <row r="57" spans="1:18" ht="12.75" customHeight="1">
      <c r="A57" s="378" t="s">
        <v>71</v>
      </c>
      <c r="B57" s="416">
        <v>170260006</v>
      </c>
      <c r="C57" s="420"/>
      <c r="D57" s="416">
        <v>166409000</v>
      </c>
      <c r="E57" s="420"/>
      <c r="F57" s="416">
        <f>B57-D57</f>
        <v>3851006</v>
      </c>
      <c r="G57" s="420"/>
      <c r="H57" s="261">
        <f>IF(D57=0,"n/a",IF(AND(F57/D57&lt;1,F57/D57&gt;-1),F57/D57,"n/a"))</f>
        <v>2.3141813243274103E-2</v>
      </c>
      <c r="I57" s="420"/>
      <c r="J57" s="416">
        <v>149739960</v>
      </c>
      <c r="K57" s="420"/>
      <c r="L57" s="416">
        <f>+B57-J57</f>
        <v>20520046</v>
      </c>
      <c r="M57" s="420"/>
      <c r="N57" s="261">
        <f>IF(J57=0,"n/a",IF(AND(L57/J57&lt;1,L57/J57&gt;-1),L57/J57,"n/a"))</f>
        <v>0.13703787552768146</v>
      </c>
      <c r="O57" s="418"/>
      <c r="P57" s="374"/>
      <c r="Q57" s="377"/>
      <c r="R57" s="377"/>
    </row>
    <row r="58" spans="1:18">
      <c r="A58" s="378" t="s">
        <v>72</v>
      </c>
      <c r="B58" s="416">
        <v>95102000</v>
      </c>
      <c r="C58" s="420"/>
      <c r="D58" s="416">
        <v>141121105</v>
      </c>
      <c r="E58" s="420"/>
      <c r="F58" s="416">
        <f>B58-D58</f>
        <v>-46019105</v>
      </c>
      <c r="G58" s="420"/>
      <c r="H58" s="261">
        <f>IF(D58=0,"n/a",IF(AND(F58/D58&lt;1,F58/D58&gt;-1),F58/D58,"n/a"))</f>
        <v>-0.32609654665048149</v>
      </c>
      <c r="I58" s="420"/>
      <c r="J58" s="416">
        <v>188357000</v>
      </c>
      <c r="K58" s="420"/>
      <c r="L58" s="416">
        <f>+B58-J58</f>
        <v>-93255000</v>
      </c>
      <c r="M58" s="420"/>
      <c r="N58" s="261">
        <f>IF(J58=0,"n/a",IF(AND(L58/J58&lt;1,L58/J58&gt;-1),L58/J58,"n/a"))</f>
        <v>-0.49509707629660699</v>
      </c>
      <c r="O58" s="418"/>
      <c r="P58" s="374"/>
      <c r="Q58" s="377"/>
      <c r="R58" s="377"/>
    </row>
    <row r="59" spans="1:18" ht="6" customHeight="1">
      <c r="A59" s="355"/>
      <c r="B59" s="424"/>
      <c r="C59" s="417"/>
      <c r="D59" s="424"/>
      <c r="E59" s="417"/>
      <c r="F59" s="424"/>
      <c r="G59" s="417"/>
      <c r="H59" s="424"/>
      <c r="I59" s="417"/>
      <c r="J59" s="424"/>
      <c r="K59" s="417"/>
      <c r="L59" s="424"/>
      <c r="M59" s="417"/>
      <c r="N59" s="424"/>
      <c r="O59" s="355"/>
      <c r="P59" s="355"/>
      <c r="Q59" s="355"/>
      <c r="R59" s="355"/>
    </row>
    <row r="60" spans="1:18" ht="13.8" thickBot="1">
      <c r="A60" s="393" t="s">
        <v>80</v>
      </c>
      <c r="B60" s="425">
        <f>SUM(B56:B58)</f>
        <v>2146544607.7579999</v>
      </c>
      <c r="C60" s="417"/>
      <c r="D60" s="425">
        <f>SUM(D56:D58)</f>
        <v>2238154105</v>
      </c>
      <c r="E60" s="417"/>
      <c r="F60" s="425">
        <f>SUM(F56:F58)</f>
        <v>-91609497.241999999</v>
      </c>
      <c r="G60" s="417"/>
      <c r="H60" s="267">
        <f>IF(D60=0,"n/a",IF(AND(F60/D60&lt;1,F60/D60&gt;-1),F60/D60,"n/a"))</f>
        <v>-4.0930826450844414E-2</v>
      </c>
      <c r="I60" s="417"/>
      <c r="J60" s="425">
        <f>SUM(J56:J58)</f>
        <v>2326752975.8499999</v>
      </c>
      <c r="K60" s="417"/>
      <c r="L60" s="425">
        <f>SUM(L56:L58)</f>
        <v>-180208368.09200001</v>
      </c>
      <c r="M60" s="417"/>
      <c r="N60" s="267">
        <f>IF(J60=0,"n/a",IF(AND(L60/J60&lt;1,L60/J60&gt;-1),L60/J60,"n/a"))</f>
        <v>-7.7450580256018378E-2</v>
      </c>
      <c r="O60" s="418"/>
      <c r="P60" s="377"/>
      <c r="Q60" s="377"/>
      <c r="R60" s="377"/>
    </row>
    <row r="61" spans="1:18" ht="12.75" customHeight="1" thickTop="1">
      <c r="A61" s="357"/>
      <c r="B61" s="426"/>
      <c r="C61" s="427"/>
      <c r="D61" s="426"/>
      <c r="E61" s="427"/>
      <c r="F61" s="426"/>
      <c r="G61" s="428"/>
      <c r="H61" s="426"/>
      <c r="I61" s="427"/>
      <c r="J61" s="426"/>
      <c r="K61" s="427"/>
      <c r="L61" s="426"/>
      <c r="M61" s="427"/>
      <c r="N61" s="426"/>
      <c r="O61" s="414"/>
      <c r="P61" s="355"/>
      <c r="Q61" s="355"/>
      <c r="R61" s="355"/>
    </row>
    <row r="62" spans="1:18">
      <c r="A62" s="357"/>
      <c r="B62" s="426"/>
      <c r="C62" s="427"/>
      <c r="D62" s="426"/>
      <c r="E62" s="427"/>
      <c r="F62" s="426"/>
      <c r="G62" s="428"/>
      <c r="H62" s="426"/>
      <c r="I62" s="427"/>
      <c r="J62" s="426"/>
      <c r="K62" s="427"/>
      <c r="L62" s="426"/>
      <c r="M62" s="427"/>
      <c r="N62" s="426"/>
      <c r="O62" s="414"/>
      <c r="P62" s="355"/>
      <c r="Q62" s="355"/>
      <c r="R62" s="355"/>
    </row>
    <row r="63" spans="1:18">
      <c r="A63" s="374"/>
      <c r="B63" s="374"/>
      <c r="C63" s="374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</row>
  </sheetData>
  <pageMargins left="0.25" right="0.25" top="0.25" bottom="0.39" header="0" footer="0"/>
  <pageSetup scale="62" orientation="landscape" r:id="rId1"/>
  <headerFooter alignWithMargins="0">
    <oddFooter>&amp;C4a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3"/>
  <sheetViews>
    <sheetView zoomScale="88" zoomScaleNormal="88" workbookViewId="0">
      <pane xSplit="1" ySplit="10" topLeftCell="C26" activePane="bottomRight" state="frozen"/>
      <selection activeCell="G23" sqref="G23"/>
      <selection pane="topRight" activeCell="G23" sqref="G23"/>
      <selection pane="bottomLeft" activeCell="G23" sqref="G23"/>
      <selection pane="bottomRight" activeCell="Q43" sqref="Q43"/>
    </sheetView>
  </sheetViews>
  <sheetFormatPr defaultColWidth="9.109375" defaultRowHeight="13.2"/>
  <cols>
    <col min="1" max="1" width="41.88671875" style="237" customWidth="1"/>
    <col min="2" max="2" width="14" style="237" bestFit="1" customWidth="1"/>
    <col min="3" max="3" width="3.88671875" style="237" bestFit="1" customWidth="1"/>
    <col min="4" max="4" width="15.6640625" style="237" bestFit="1" customWidth="1"/>
    <col min="5" max="5" width="0.6640625" style="237" customWidth="1"/>
    <col min="6" max="6" width="15.109375" style="237" bestFit="1" customWidth="1"/>
    <col min="7" max="7" width="0.6640625" style="237" customWidth="1"/>
    <col min="8" max="8" width="7.44140625" style="237" bestFit="1" customWidth="1"/>
    <col min="9" max="9" width="0.6640625" style="237" customWidth="1"/>
    <col min="10" max="10" width="15.5546875" style="237" bestFit="1" customWidth="1"/>
    <col min="11" max="11" width="0.6640625" style="237" customWidth="1"/>
    <col min="12" max="12" width="15.44140625" style="237" bestFit="1" customWidth="1"/>
    <col min="13" max="13" width="0.6640625" style="237" customWidth="1"/>
    <col min="14" max="14" width="7.44140625" style="237" bestFit="1" customWidth="1"/>
    <col min="15" max="15" width="2.6640625" style="237" bestFit="1" customWidth="1"/>
    <col min="16" max="16" width="11" style="237" bestFit="1" customWidth="1"/>
    <col min="17" max="17" width="8.33203125" style="237" bestFit="1" customWidth="1"/>
    <col min="18" max="18" width="9.5546875" style="237" bestFit="1" customWidth="1"/>
    <col min="19" max="19" width="1.6640625" style="237" bestFit="1" customWidth="1"/>
    <col min="20" max="20" width="13.109375" style="237" bestFit="1" customWidth="1"/>
    <col min="21" max="16384" width="9.109375" style="237"/>
  </cols>
  <sheetData>
    <row r="1" spans="1:18" ht="13.8">
      <c r="A1" s="348" t="s">
        <v>41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</row>
    <row r="2" spans="1:18" ht="13.8">
      <c r="A2" s="348" t="s">
        <v>54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</row>
    <row r="3" spans="1:18" ht="13.8">
      <c r="A3" s="348" t="s">
        <v>291</v>
      </c>
      <c r="B3" s="348"/>
      <c r="C3" s="348"/>
      <c r="D3" s="348"/>
      <c r="E3" s="348"/>
      <c r="F3" s="348"/>
      <c r="G3" s="349"/>
      <c r="H3" s="348"/>
      <c r="I3" s="348"/>
      <c r="J3" s="348"/>
      <c r="K3" s="348"/>
      <c r="L3" s="348"/>
      <c r="M3" s="348"/>
      <c r="N3" s="348"/>
      <c r="O3" s="348"/>
      <c r="P3" s="350"/>
      <c r="Q3" s="348"/>
      <c r="R3" s="348"/>
    </row>
    <row r="4" spans="1:18">
      <c r="A4" s="351" t="s">
        <v>55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</row>
    <row r="5" spans="1:18">
      <c r="A5" s="353" t="s">
        <v>56</v>
      </c>
      <c r="B5" s="354"/>
      <c r="C5" s="354"/>
      <c r="D5" s="354"/>
      <c r="E5" s="354"/>
      <c r="F5" s="355"/>
      <c r="G5" s="355"/>
      <c r="H5" s="355"/>
      <c r="I5" s="355"/>
      <c r="J5" s="355"/>
      <c r="K5" s="354"/>
      <c r="L5" s="354"/>
      <c r="M5" s="354"/>
      <c r="N5" s="354"/>
      <c r="O5" s="354"/>
      <c r="P5" s="354"/>
      <c r="Q5" s="354"/>
      <c r="R5" s="354"/>
    </row>
    <row r="6" spans="1:18">
      <c r="A6" s="356" t="s">
        <v>56</v>
      </c>
      <c r="B6" s="357"/>
      <c r="C6" s="357"/>
      <c r="D6" s="357"/>
      <c r="E6" s="357"/>
      <c r="F6" s="358" t="s">
        <v>57</v>
      </c>
      <c r="G6" s="358"/>
      <c r="H6" s="358"/>
      <c r="I6" s="357"/>
      <c r="J6" s="357"/>
      <c r="K6" s="355"/>
      <c r="L6" s="358" t="s">
        <v>197</v>
      </c>
      <c r="M6" s="358"/>
      <c r="N6" s="358"/>
      <c r="O6" s="359"/>
      <c r="P6" s="360" t="s">
        <v>122</v>
      </c>
      <c r="Q6" s="361"/>
      <c r="R6" s="361"/>
    </row>
    <row r="7" spans="1:18">
      <c r="A7" s="362"/>
      <c r="B7" s="363" t="s">
        <v>58</v>
      </c>
      <c r="C7" s="357"/>
      <c r="D7" s="364"/>
      <c r="E7" s="362"/>
      <c r="F7" s="355"/>
      <c r="G7" s="355"/>
      <c r="H7" s="355"/>
      <c r="I7" s="357"/>
      <c r="J7" s="363" t="s">
        <v>58</v>
      </c>
      <c r="K7" s="355"/>
      <c r="L7" s="355"/>
      <c r="M7" s="355"/>
      <c r="N7" s="355"/>
      <c r="O7" s="355"/>
      <c r="P7" s="355"/>
      <c r="Q7" s="365"/>
      <c r="R7" s="355"/>
    </row>
    <row r="8" spans="1:18" ht="13.2" hidden="1" customHeight="1">
      <c r="A8" s="362"/>
      <c r="B8" s="362"/>
      <c r="C8" s="357"/>
      <c r="D8" s="362"/>
      <c r="E8" s="362"/>
      <c r="F8" s="366"/>
      <c r="G8" s="367"/>
      <c r="H8" s="355"/>
      <c r="I8" s="357"/>
      <c r="J8" s="362"/>
      <c r="K8" s="368"/>
      <c r="L8" s="367"/>
      <c r="M8" s="359"/>
      <c r="N8" s="368"/>
      <c r="O8" s="359"/>
      <c r="P8" s="367"/>
      <c r="Q8" s="369"/>
      <c r="R8" s="368"/>
    </row>
    <row r="9" spans="1:18" ht="12.75" customHeight="1">
      <c r="A9" s="370" t="s">
        <v>59</v>
      </c>
      <c r="B9" s="371">
        <v>2012</v>
      </c>
      <c r="C9" s="357"/>
      <c r="D9" s="372" t="s">
        <v>60</v>
      </c>
      <c r="E9" s="357"/>
      <c r="F9" s="372" t="s">
        <v>46</v>
      </c>
      <c r="G9" s="357"/>
      <c r="H9" s="373" t="s">
        <v>61</v>
      </c>
      <c r="I9" s="357"/>
      <c r="J9" s="371">
        <v>2011</v>
      </c>
      <c r="K9" s="355"/>
      <c r="L9" s="372" t="s">
        <v>46</v>
      </c>
      <c r="M9" s="357"/>
      <c r="N9" s="373" t="s">
        <v>61</v>
      </c>
      <c r="O9" s="366"/>
      <c r="P9" s="371">
        <v>2012</v>
      </c>
      <c r="Q9" s="372" t="s">
        <v>60</v>
      </c>
      <c r="R9" s="371">
        <v>2011</v>
      </c>
    </row>
    <row r="10" spans="1:18" ht="6.6" customHeight="1">
      <c r="A10" s="374"/>
      <c r="B10" s="375"/>
      <c r="C10" s="374"/>
      <c r="D10" s="375"/>
      <c r="E10" s="374"/>
      <c r="F10" s="375"/>
      <c r="G10" s="374"/>
      <c r="H10" s="376"/>
      <c r="I10" s="374"/>
      <c r="J10" s="375"/>
      <c r="K10" s="377"/>
      <c r="L10" s="375"/>
      <c r="M10" s="374"/>
      <c r="N10" s="376"/>
      <c r="O10" s="375"/>
      <c r="P10" s="375"/>
      <c r="Q10" s="375"/>
      <c r="R10" s="375"/>
    </row>
    <row r="11" spans="1:18">
      <c r="A11" s="378" t="s">
        <v>62</v>
      </c>
      <c r="B11" s="379">
        <v>116148897.42</v>
      </c>
      <c r="C11" s="379"/>
      <c r="D11" s="379">
        <v>123875000</v>
      </c>
      <c r="E11" s="379"/>
      <c r="F11" s="379">
        <f>B11-D11</f>
        <v>-7726102.5799999982</v>
      </c>
      <c r="G11" s="380"/>
      <c r="H11" s="252">
        <f>IF(D11=0,"n/a",IF(AND(F11/D11&lt;1,F11/D11&gt;-1),F11/D11,"n/a"))</f>
        <v>-6.2370152008072638E-2</v>
      </c>
      <c r="I11" s="381"/>
      <c r="J11" s="379">
        <v>124253771.89</v>
      </c>
      <c r="K11" s="379"/>
      <c r="L11" s="379">
        <f>B11-J11</f>
        <v>-8104874.4699999988</v>
      </c>
      <c r="M11" s="381"/>
      <c r="N11" s="252">
        <f>IF(J11=0,"n/a",IF(AND(L11/J11&lt;1,L11/J11&gt;-1),L11/J11,"n/a"))</f>
        <v>-6.5228397872501787E-2</v>
      </c>
      <c r="O11" s="382"/>
      <c r="P11" s="137">
        <f>IF(B47=0,"n/a",B11/B47)</f>
        <v>0.10475725135179401</v>
      </c>
      <c r="Q11" s="138">
        <f>IF(D47=0,"n/a",D11/D47)</f>
        <v>0.10664087485548063</v>
      </c>
      <c r="R11" s="138">
        <f>IF(J47=0,"n/a",J11/J47)</f>
        <v>0.1041933427133664</v>
      </c>
    </row>
    <row r="12" spans="1:18">
      <c r="A12" s="378" t="s">
        <v>63</v>
      </c>
      <c r="B12" s="385">
        <v>76557814.790000007</v>
      </c>
      <c r="C12" s="385"/>
      <c r="D12" s="385">
        <v>83549000</v>
      </c>
      <c r="E12" s="385"/>
      <c r="F12" s="385">
        <f>B12-D12</f>
        <v>-6991185.2099999934</v>
      </c>
      <c r="G12" s="385"/>
      <c r="H12" s="252">
        <f>IF(D12=0,"n/a",IF(AND(F12/D12&lt;1,F12/D12&gt;-1),F12/D12,"n/a"))</f>
        <v>-8.3677664723695006E-2</v>
      </c>
      <c r="I12" s="385"/>
      <c r="J12" s="385">
        <v>78931042.569999993</v>
      </c>
      <c r="K12" s="385"/>
      <c r="L12" s="385">
        <f>B12-J12</f>
        <v>-2373227.7799999863</v>
      </c>
      <c r="M12" s="385"/>
      <c r="N12" s="252">
        <f>IF(J12=0,"n/a",IF(AND(L12/J12&lt;1,L12/J12&gt;-1),L12/J12,"n/a"))</f>
        <v>-3.0067102913220605E-2</v>
      </c>
      <c r="O12" s="382"/>
      <c r="P12" s="139">
        <f t="shared" ref="P12:P22" si="0">IF(B48=0,"n/a",B12/B48)</f>
        <v>9.7004181269992329E-2</v>
      </c>
      <c r="Q12" s="140">
        <f>IF(D48=0,"n/a",D12/D48)</f>
        <v>9.9214232870644709E-2</v>
      </c>
      <c r="R12" s="140">
        <f>IF(J48=0,"n/a",J12/J48)</f>
        <v>9.6431917540539439E-2</v>
      </c>
    </row>
    <row r="13" spans="1:18">
      <c r="A13" s="378" t="s">
        <v>64</v>
      </c>
      <c r="B13" s="385">
        <v>9364207.5800000001</v>
      </c>
      <c r="C13" s="385"/>
      <c r="D13" s="385">
        <v>9782000</v>
      </c>
      <c r="E13" s="385"/>
      <c r="F13" s="385">
        <f>B13-D13</f>
        <v>-417792.41999999993</v>
      </c>
      <c r="G13" s="385"/>
      <c r="H13" s="252">
        <f>IF(D13=0,"n/a",IF(AND(F13/D13&lt;1,F13/D13&gt;-1),F13/D13,"n/a"))</f>
        <v>-4.2710327131465949E-2</v>
      </c>
      <c r="I13" s="385"/>
      <c r="J13" s="385">
        <v>9396079.1899999995</v>
      </c>
      <c r="K13" s="385"/>
      <c r="L13" s="385">
        <f>B13-J13</f>
        <v>-31871.609999999404</v>
      </c>
      <c r="M13" s="385"/>
      <c r="N13" s="252">
        <f>IF(J13=0,"n/a",IF(AND(L13/J13&lt;1,L13/J13&gt;-1),L13/J13,"n/a"))</f>
        <v>-3.3920116418260419E-3</v>
      </c>
      <c r="O13" s="382"/>
      <c r="P13" s="139">
        <f t="shared" si="0"/>
        <v>9.5187676173092983E-2</v>
      </c>
      <c r="Q13" s="140">
        <f>IF(D49=0,"n/a",D13/D49)</f>
        <v>9.6704035431124824E-2</v>
      </c>
      <c r="R13" s="140">
        <f>IF(J49=0,"n/a",J13/J49)</f>
        <v>9.3894975606531247E-2</v>
      </c>
    </row>
    <row r="14" spans="1:18">
      <c r="A14" s="378" t="s">
        <v>65</v>
      </c>
      <c r="B14" s="385">
        <v>1630586.62</v>
      </c>
      <c r="C14" s="385"/>
      <c r="D14" s="385">
        <v>1563000</v>
      </c>
      <c r="E14" s="385"/>
      <c r="F14" s="385">
        <f>B14-D14</f>
        <v>67586.620000000112</v>
      </c>
      <c r="G14" s="385"/>
      <c r="H14" s="252">
        <f>IF(D14=0,"n/a",IF(AND(F14/D14&lt;1,F14/D14&gt;-1),F14/D14,"n/a"))</f>
        <v>4.3241599488163862E-2</v>
      </c>
      <c r="I14" s="385"/>
      <c r="J14" s="385">
        <v>1617137.88</v>
      </c>
      <c r="K14" s="385"/>
      <c r="L14" s="385">
        <f>B14-J14</f>
        <v>13448.740000000224</v>
      </c>
      <c r="M14" s="385"/>
      <c r="N14" s="252">
        <f>IF(J14=0,"n/a",IF(AND(L14/J14&lt;1,L14/J14&gt;-1),L14/J14,"n/a"))</f>
        <v>8.3163842529000824E-3</v>
      </c>
      <c r="O14" s="382"/>
      <c r="P14" s="139">
        <f t="shared" si="0"/>
        <v>0.20032024932538986</v>
      </c>
      <c r="Q14" s="140">
        <f>IF(D50=0,"n/a",D14/D50)</f>
        <v>0.18153310104529616</v>
      </c>
      <c r="R14" s="140">
        <f>IF(J50=0,"n/a",J14/J50)</f>
        <v>0.19659522288543049</v>
      </c>
    </row>
    <row r="15" spans="1:18">
      <c r="A15" s="378" t="s">
        <v>66</v>
      </c>
      <c r="B15" s="385">
        <v>38910.769999999997</v>
      </c>
      <c r="C15" s="388"/>
      <c r="D15" s="385">
        <v>44000</v>
      </c>
      <c r="E15" s="388"/>
      <c r="F15" s="385">
        <f>B15-D15</f>
        <v>-5089.2300000000032</v>
      </c>
      <c r="G15" s="388"/>
      <c r="H15" s="252">
        <f>IF(D15=0,"n/a",IF(AND(F15/D15&lt;1,F15/D15&gt;-1),F15/D15,"n/a"))</f>
        <v>-0.11566431818181826</v>
      </c>
      <c r="I15" s="388"/>
      <c r="J15" s="385">
        <v>41394.660000000003</v>
      </c>
      <c r="K15" s="388"/>
      <c r="L15" s="385">
        <f>B15-J15</f>
        <v>-2483.8900000000067</v>
      </c>
      <c r="M15" s="388"/>
      <c r="N15" s="252">
        <f>IF(J15=0,"n/a",IF(AND(L15/J15&lt;1,L15/J15&gt;-1),L15/J15,"n/a"))</f>
        <v>-6.0005082781209133E-2</v>
      </c>
      <c r="O15" s="389"/>
      <c r="P15" s="139">
        <f t="shared" si="0"/>
        <v>4.653496571238587E-2</v>
      </c>
      <c r="Q15" s="140">
        <f>IF(D51=0,"n/a",D15/D51)</f>
        <v>4.9830124575311441E-2</v>
      </c>
      <c r="R15" s="140">
        <f>IF(J51=0,"n/a",J15/J51)</f>
        <v>4.6512108191681577E-2</v>
      </c>
    </row>
    <row r="16" spans="1:18" ht="8.4" customHeight="1">
      <c r="A16" s="374"/>
      <c r="B16" s="390"/>
      <c r="C16" s="385"/>
      <c r="D16" s="390"/>
      <c r="E16" s="385"/>
      <c r="F16" s="390"/>
      <c r="G16" s="385"/>
      <c r="H16" s="391" t="s">
        <v>56</v>
      </c>
      <c r="I16" s="385"/>
      <c r="J16" s="390"/>
      <c r="K16" s="385"/>
      <c r="L16" s="390"/>
      <c r="M16" s="385"/>
      <c r="N16" s="391" t="s">
        <v>56</v>
      </c>
      <c r="O16" s="382"/>
      <c r="P16" s="392"/>
      <c r="Q16" s="392" t="s">
        <v>67</v>
      </c>
      <c r="R16" s="392" t="s">
        <v>67</v>
      </c>
    </row>
    <row r="17" spans="1:18">
      <c r="A17" s="393" t="s">
        <v>68</v>
      </c>
      <c r="B17" s="385">
        <f>SUM(B11:B15)</f>
        <v>203740417.18000004</v>
      </c>
      <c r="C17" s="385"/>
      <c r="D17" s="385">
        <f>SUM(D11:D15)</f>
        <v>218813000</v>
      </c>
      <c r="E17" s="385"/>
      <c r="F17" s="385">
        <f>SUM(F11:F15)</f>
        <v>-15072582.819999993</v>
      </c>
      <c r="G17" s="385"/>
      <c r="H17" s="261">
        <f>IF(D17=0,"n/a",IF(AND(F17/D17&lt;1,F17/D17&gt;-1),F17/D17,"n/a"))</f>
        <v>-6.8883397330140317E-2</v>
      </c>
      <c r="I17" s="385"/>
      <c r="J17" s="385">
        <f>SUM(J11:J15)</f>
        <v>214239426.18999997</v>
      </c>
      <c r="K17" s="385"/>
      <c r="L17" s="385">
        <f>SUM(L11:L15)</f>
        <v>-10499009.009999985</v>
      </c>
      <c r="M17" s="385"/>
      <c r="N17" s="261">
        <f>IF(J17=0,"n/a",IF(AND(L17/J17&lt;1,L17/J17&gt;-1),L17/J17,"n/a"))</f>
        <v>-4.9005961212241364E-2</v>
      </c>
      <c r="O17" s="382"/>
      <c r="P17" s="139">
        <f t="shared" si="0"/>
        <v>0.10160008477004696</v>
      </c>
      <c r="Q17" s="140">
        <f>IF(D53=0,"n/a",D17/D53)</f>
        <v>0.1034888521980379</v>
      </c>
      <c r="R17" s="140">
        <f>IF(J53=0,"n/a",J17/J53)</f>
        <v>0.10104525854720052</v>
      </c>
    </row>
    <row r="18" spans="1:18">
      <c r="A18" s="378" t="s">
        <v>69</v>
      </c>
      <c r="B18" s="394">
        <v>12934561.220000001</v>
      </c>
      <c r="C18" s="388"/>
      <c r="D18" s="394">
        <v>17025000</v>
      </c>
      <c r="E18" s="388"/>
      <c r="F18" s="394">
        <f>B18-D18</f>
        <v>-4090438.7799999993</v>
      </c>
      <c r="G18" s="388"/>
      <c r="H18" s="252">
        <f>IF(D18=0,"n/a",IF(AND(F18/D18&lt;1,F18/D18&gt;-1),F18/D18,"n/a"))</f>
        <v>-0.24026072129221729</v>
      </c>
      <c r="I18" s="388"/>
      <c r="J18" s="394">
        <v>10184736</v>
      </c>
      <c r="K18" s="388"/>
      <c r="L18" s="394">
        <f>B18-J18</f>
        <v>2749825.2200000007</v>
      </c>
      <c r="M18" s="388"/>
      <c r="N18" s="252">
        <f>IF(J18=0,"n/a",IF(AND(L18/J18&lt;1,L18/J18&gt;-1),L18/J18,"n/a"))</f>
        <v>0.2699947470410623</v>
      </c>
      <c r="O18" s="389"/>
      <c r="P18" s="141">
        <f t="shared" si="0"/>
        <v>9.7226782199720099E-2</v>
      </c>
      <c r="Q18" s="141">
        <f>IF(D54=0,"n/a",D18/D54)</f>
        <v>0.10890145457801886</v>
      </c>
      <c r="R18" s="141">
        <f>IF(J54=0,"n/a",J18/J54)</f>
        <v>9.7716252968406012E-2</v>
      </c>
    </row>
    <row r="19" spans="1:18" ht="6" customHeight="1">
      <c r="A19" s="377"/>
      <c r="B19" s="396"/>
      <c r="C19" s="396"/>
      <c r="D19" s="396"/>
      <c r="E19" s="396"/>
      <c r="F19" s="396"/>
      <c r="G19" s="396"/>
      <c r="H19" s="397" t="s">
        <v>56</v>
      </c>
      <c r="I19" s="398"/>
      <c r="J19" s="396"/>
      <c r="K19" s="396"/>
      <c r="L19" s="396"/>
      <c r="M19" s="396"/>
      <c r="N19" s="397" t="s">
        <v>56</v>
      </c>
      <c r="O19" s="399"/>
      <c r="P19" s="400"/>
      <c r="Q19" s="400"/>
      <c r="R19" s="400"/>
    </row>
    <row r="20" spans="1:18">
      <c r="A20" s="393" t="s">
        <v>70</v>
      </c>
      <c r="B20" s="385">
        <f>SUM(B17:B18)</f>
        <v>216674978.40000004</v>
      </c>
      <c r="C20" s="385"/>
      <c r="D20" s="385">
        <f>SUM(D17:D18)</f>
        <v>235838000</v>
      </c>
      <c r="E20" s="385"/>
      <c r="F20" s="385">
        <f>SUM(F17:F18)</f>
        <v>-19163021.599999994</v>
      </c>
      <c r="G20" s="385"/>
      <c r="H20" s="261">
        <f>IF(D20=0,"n/a",IF(AND(F20/D20&lt;1,F20/D20&gt;-1),F20/D20,"n/a"))</f>
        <v>-8.1255020819375981E-2</v>
      </c>
      <c r="I20" s="385"/>
      <c r="J20" s="385">
        <f>SUM(J17:J18)</f>
        <v>224424162.18999997</v>
      </c>
      <c r="K20" s="385"/>
      <c r="L20" s="385">
        <f>SUM(L17:L18)</f>
        <v>-7749183.7899999842</v>
      </c>
      <c r="M20" s="385"/>
      <c r="N20" s="261">
        <f>IF(J20=0,"n/a",IF(AND(L20/J20&lt;1,L20/J20&gt;-1),L20/J20,"n/a"))</f>
        <v>-3.4529186672152705E-2</v>
      </c>
      <c r="O20" s="382"/>
      <c r="P20" s="139">
        <f t="shared" si="0"/>
        <v>0.10132800513013059</v>
      </c>
      <c r="Q20" s="140">
        <f>IF(D56=0,"n/a",D20/D56)</f>
        <v>0.10386150155657052</v>
      </c>
      <c r="R20" s="140">
        <f>IF(J56=0,"n/a",J20/J56)</f>
        <v>0.10088927711933142</v>
      </c>
    </row>
    <row r="21" spans="1:18">
      <c r="A21" s="378" t="s">
        <v>71</v>
      </c>
      <c r="B21" s="385">
        <v>705084.06</v>
      </c>
      <c r="C21" s="385"/>
      <c r="D21" s="385">
        <v>890000</v>
      </c>
      <c r="E21" s="385"/>
      <c r="F21" s="385">
        <f>B21-D21</f>
        <v>-184915.93999999994</v>
      </c>
      <c r="G21" s="385"/>
      <c r="H21" s="261">
        <f>IF(D21=0,"n/a",IF(AND(F21/D21&lt;1,F21/D21&gt;-1),F21/D21,"n/a"))</f>
        <v>-0.20777071910112355</v>
      </c>
      <c r="I21" s="385"/>
      <c r="J21" s="385">
        <v>846312.99</v>
      </c>
      <c r="K21" s="385"/>
      <c r="L21" s="385">
        <f>B21-J21</f>
        <v>-141228.92999999993</v>
      </c>
      <c r="M21" s="385"/>
      <c r="N21" s="261">
        <f>IF(J21=0,"n/a",IF(AND(L21/J21&lt;1,L21/J21&gt;-1),L21/J21,"n/a"))</f>
        <v>-0.16687553147447251</v>
      </c>
      <c r="O21" s="389"/>
      <c r="P21" s="140">
        <f t="shared" si="0"/>
        <v>4.1585613239497731E-3</v>
      </c>
      <c r="Q21" s="140">
        <f>IF(D57=0,"n/a",D21/D57)</f>
        <v>5.3507121256756024E-3</v>
      </c>
      <c r="R21" s="140">
        <f>IF(J57=0,"n/a",J21/J57)</f>
        <v>5.1177981679869965E-3</v>
      </c>
    </row>
    <row r="22" spans="1:18" ht="12.75" customHeight="1">
      <c r="A22" s="378" t="s">
        <v>72</v>
      </c>
      <c r="B22" s="385">
        <v>2043161.92</v>
      </c>
      <c r="C22" s="385"/>
      <c r="D22" s="385">
        <v>6925925</v>
      </c>
      <c r="E22" s="385"/>
      <c r="F22" s="385">
        <f>B22-D22</f>
        <v>-4882763.08</v>
      </c>
      <c r="G22" s="385"/>
      <c r="H22" s="261">
        <f>IF(D22=0,"n/a",IF(AND(F22/D22&lt;1,F22/D22&gt;-1),F22/D22,"n/a"))</f>
        <v>-0.70499797211202841</v>
      </c>
      <c r="I22" s="385"/>
      <c r="J22" s="385">
        <v>7095603.8700000001</v>
      </c>
      <c r="K22" s="385"/>
      <c r="L22" s="385">
        <f>B22-J22</f>
        <v>-5052441.95</v>
      </c>
      <c r="M22" s="385"/>
      <c r="N22" s="261">
        <f>IF(J22=0,"n/a",IF(AND(L22/J22&lt;1,L22/J22&gt;-1),L22/J22,"n/a"))</f>
        <v>-0.71205242606081387</v>
      </c>
      <c r="O22" s="382"/>
      <c r="P22" s="141">
        <f t="shared" si="0"/>
        <v>2.3340818863096326E-2</v>
      </c>
      <c r="Q22" s="141">
        <f>IF(D58=0,"n/a",D22/D58)</f>
        <v>5.3814112233211475E-2</v>
      </c>
      <c r="R22" s="141">
        <f>IF(J58=0,"n/a",J22/J58)</f>
        <v>3.1722545769122437E-2</v>
      </c>
    </row>
    <row r="23" spans="1:18" ht="6" customHeight="1">
      <c r="A23" s="377"/>
      <c r="B23" s="397"/>
      <c r="C23" s="396"/>
      <c r="D23" s="397"/>
      <c r="E23" s="396"/>
      <c r="F23" s="397"/>
      <c r="G23" s="396"/>
      <c r="H23" s="397" t="s">
        <v>56</v>
      </c>
      <c r="I23" s="396"/>
      <c r="J23" s="397"/>
      <c r="K23" s="396"/>
      <c r="L23" s="397"/>
      <c r="M23" s="396"/>
      <c r="N23" s="397" t="s">
        <v>56</v>
      </c>
      <c r="O23" s="399"/>
      <c r="P23" s="399"/>
      <c r="Q23" s="399"/>
      <c r="R23" s="399"/>
    </row>
    <row r="24" spans="1:18">
      <c r="A24" s="401" t="s">
        <v>73</v>
      </c>
      <c r="B24" s="385">
        <f>SUM(B20:B22)</f>
        <v>219423224.38000003</v>
      </c>
      <c r="C24" s="385"/>
      <c r="D24" s="385">
        <f>SUM(D20:D22)</f>
        <v>243653925</v>
      </c>
      <c r="E24" s="385"/>
      <c r="F24" s="385">
        <f>SUM(F20:F22)</f>
        <v>-24230700.619999997</v>
      </c>
      <c r="G24" s="385"/>
      <c r="H24" s="261">
        <f>IF(D24=0,"n/a",IF(AND(F24/D24&lt;1,F24/D24&gt;-1),F24/D24,"n/a"))</f>
        <v>-9.9447200039974717E-2</v>
      </c>
      <c r="I24" s="385"/>
      <c r="J24" s="385">
        <f>SUM(J20:J22)</f>
        <v>232366079.04999998</v>
      </c>
      <c r="K24" s="385"/>
      <c r="L24" s="385">
        <f>SUM(L20:L22)</f>
        <v>-12942854.669999983</v>
      </c>
      <c r="M24" s="385"/>
      <c r="N24" s="261">
        <f>IF(J24=0,"n/a",IF(AND(L24/J24&lt;1,L24/J24&gt;-1),L24/J24,"n/a"))</f>
        <v>-5.5700275715436807E-2</v>
      </c>
      <c r="O24" s="382"/>
      <c r="P24" s="381"/>
      <c r="Q24" s="402"/>
      <c r="R24" s="402"/>
    </row>
    <row r="25" spans="1:18" ht="6.6" customHeight="1">
      <c r="A25" s="403"/>
      <c r="B25" s="388"/>
      <c r="C25" s="388"/>
      <c r="D25" s="388"/>
      <c r="E25" s="388"/>
      <c r="F25" s="388"/>
      <c r="G25" s="388"/>
      <c r="H25" s="404" t="s">
        <v>56</v>
      </c>
      <c r="I25" s="388"/>
      <c r="J25" s="388"/>
      <c r="K25" s="388"/>
      <c r="L25" s="388"/>
      <c r="M25" s="388"/>
      <c r="N25" s="404" t="s">
        <v>56</v>
      </c>
      <c r="O25" s="389"/>
      <c r="P25" s="404"/>
      <c r="Q25" s="404"/>
      <c r="R25" s="404"/>
    </row>
    <row r="26" spans="1:18">
      <c r="A26" s="378" t="s">
        <v>200</v>
      </c>
      <c r="B26" s="388">
        <v>-4384386.72</v>
      </c>
      <c r="C26" s="388"/>
      <c r="D26" s="388">
        <v>0</v>
      </c>
      <c r="E26" s="388"/>
      <c r="F26" s="388">
        <f>B26-D26</f>
        <v>-4384386.72</v>
      </c>
      <c r="G26" s="388"/>
      <c r="H26" s="261" t="str">
        <f>IF(D26=0,"n/a",IF(AND(F26/D26&lt;1,F26/D26&gt;-1),F26/D26,"n/a"))</f>
        <v>n/a</v>
      </c>
      <c r="I26" s="388"/>
      <c r="J26" s="388">
        <v>-384675.31</v>
      </c>
      <c r="K26" s="388"/>
      <c r="L26" s="388">
        <f>B26-J26</f>
        <v>-3999711.4099999997</v>
      </c>
      <c r="M26" s="388"/>
      <c r="N26" s="261" t="str">
        <f>IF(J26=0,"n/a",IF(AND(L26/J26&lt;1,L26/J26&gt;-1),L26/J26,"n/a"))</f>
        <v>n/a</v>
      </c>
      <c r="O26" s="389"/>
      <c r="P26" s="404"/>
      <c r="Q26" s="404"/>
      <c r="R26" s="404"/>
    </row>
    <row r="27" spans="1:18">
      <c r="A27" s="378" t="s">
        <v>189</v>
      </c>
      <c r="B27" s="388">
        <v>1650810.87</v>
      </c>
      <c r="C27" s="388"/>
      <c r="D27" s="388">
        <v>833000</v>
      </c>
      <c r="E27" s="388"/>
      <c r="F27" s="388">
        <f>B27-D27</f>
        <v>817810.87000000011</v>
      </c>
      <c r="G27" s="388"/>
      <c r="H27" s="261">
        <f>IF(D27=0,"n/a",IF(AND(F27/D27&lt;1,F27/D27&gt;-1),F27/D27,"n/a"))</f>
        <v>0.98176575030012014</v>
      </c>
      <c r="I27" s="388"/>
      <c r="J27" s="388">
        <v>689833.11</v>
      </c>
      <c r="K27" s="388"/>
      <c r="L27" s="388">
        <f>B27-J27</f>
        <v>960977.76000000013</v>
      </c>
      <c r="M27" s="388"/>
      <c r="N27" s="261" t="str">
        <f>IF(J27=0,"n/a",IF(AND(L27/J27&lt;1,L27/J27&gt;-1),L27/J27,"n/a"))</f>
        <v>n/a</v>
      </c>
      <c r="O27" s="389"/>
      <c r="P27" s="404"/>
      <c r="Q27" s="404"/>
      <c r="R27" s="404"/>
    </row>
    <row r="28" spans="1:18">
      <c r="A28" s="378" t="s">
        <v>201</v>
      </c>
      <c r="B28" s="394">
        <v>3160905.7</v>
      </c>
      <c r="C28" s="388"/>
      <c r="D28" s="394">
        <v>2514000</v>
      </c>
      <c r="E28" s="388"/>
      <c r="F28" s="394">
        <f>B28-D28</f>
        <v>646905.70000000019</v>
      </c>
      <c r="G28" s="388"/>
      <c r="H28" s="257">
        <f>IF(D28=0,"n/a",IF(AND(F28/D28&lt;1,F28/D28&gt;-1),F28/D28,"n/a"))</f>
        <v>0.25732128082736683</v>
      </c>
      <c r="I28" s="388"/>
      <c r="J28" s="394">
        <v>10643750.4</v>
      </c>
      <c r="K28" s="388"/>
      <c r="L28" s="394">
        <f>B28-J28</f>
        <v>-7482844.7000000002</v>
      </c>
      <c r="M28" s="388"/>
      <c r="N28" s="257">
        <f>IF(J28=0,"n/a",IF(AND(L28/J28&lt;1,L28/J28&gt;-1),L28/J28,"n/a"))</f>
        <v>-0.7030270739907617</v>
      </c>
      <c r="O28" s="389"/>
      <c r="P28" s="404"/>
      <c r="Q28" s="404"/>
      <c r="R28" s="404"/>
    </row>
    <row r="29" spans="1:18" ht="12.75" customHeight="1">
      <c r="A29" s="378" t="s">
        <v>190</v>
      </c>
      <c r="B29" s="394">
        <f>SUM(B26:B28)</f>
        <v>427329.85000000056</v>
      </c>
      <c r="C29" s="385"/>
      <c r="D29" s="394">
        <f>SUM(D26:D28)</f>
        <v>3347000</v>
      </c>
      <c r="E29" s="385"/>
      <c r="F29" s="394">
        <f>SUM(F26:F28)</f>
        <v>-2919670.1499999994</v>
      </c>
      <c r="G29" s="385"/>
      <c r="H29" s="257">
        <f>IF(D29=0,"n/a",IF(AND(F29/D29&lt;1,F29/D29&gt;-1),F29/D29,"n/a"))</f>
        <v>-0.87232451449058845</v>
      </c>
      <c r="I29" s="385"/>
      <c r="J29" s="394">
        <f>SUM(J26:J28)</f>
        <v>10948908.200000001</v>
      </c>
      <c r="K29" s="385"/>
      <c r="L29" s="394">
        <f>SUM(L26:L28)</f>
        <v>-10521578.35</v>
      </c>
      <c r="M29" s="385"/>
      <c r="N29" s="257">
        <f>IF(J29=0,"n/a",IF(AND(L29/J29&lt;1,L29/J29&gt;-1),L29/J29,"n/a"))</f>
        <v>-0.96097055138337895</v>
      </c>
      <c r="O29" s="382"/>
      <c r="P29" s="402"/>
      <c r="Q29" s="402"/>
      <c r="R29" s="402"/>
    </row>
    <row r="30" spans="1:18" ht="6.6" customHeight="1">
      <c r="A30" s="403"/>
      <c r="B30" s="388"/>
      <c r="C30" s="388"/>
      <c r="D30" s="388"/>
      <c r="E30" s="388"/>
      <c r="F30" s="388"/>
      <c r="G30" s="388"/>
      <c r="H30" s="404" t="s">
        <v>56</v>
      </c>
      <c r="I30" s="388"/>
      <c r="J30" s="388"/>
      <c r="K30" s="388"/>
      <c r="L30" s="388"/>
      <c r="M30" s="388"/>
      <c r="N30" s="404" t="s">
        <v>56</v>
      </c>
      <c r="O30" s="389"/>
      <c r="P30" s="404"/>
      <c r="Q30" s="404"/>
      <c r="R30" s="404"/>
    </row>
    <row r="31" spans="1:18" ht="13.8" thickBot="1">
      <c r="A31" s="405" t="s">
        <v>74</v>
      </c>
      <c r="B31" s="406">
        <f>+B29+B24</f>
        <v>219850554.23000002</v>
      </c>
      <c r="C31" s="385"/>
      <c r="D31" s="406">
        <f>+D29+D24</f>
        <v>247000925</v>
      </c>
      <c r="E31" s="385"/>
      <c r="F31" s="406">
        <f>+F29+F24</f>
        <v>-27150370.769999996</v>
      </c>
      <c r="G31" s="385"/>
      <c r="H31" s="267">
        <f>IF(D31=0,"n/a",IF(AND(F31/D31&lt;1,F31/D31&gt;-1),F31/D31,"n/a"))</f>
        <v>-0.10992011778903256</v>
      </c>
      <c r="I31" s="385"/>
      <c r="J31" s="406">
        <f>+J29+J24</f>
        <v>243314987.24999997</v>
      </c>
      <c r="K31" s="385"/>
      <c r="L31" s="406">
        <f>+L29+L24</f>
        <v>-23464433.019999981</v>
      </c>
      <c r="M31" s="385"/>
      <c r="N31" s="267">
        <f>IF(J31=0,"n/a",IF(AND(L31/J31&lt;1,L31/J31&gt;-1),L31/J31,"n/a"))</f>
        <v>-9.6436447607277362E-2</v>
      </c>
      <c r="O31" s="382"/>
      <c r="P31" s="402"/>
      <c r="Q31" s="402"/>
      <c r="R31" s="402"/>
    </row>
    <row r="32" spans="1:18" ht="4.2" customHeight="1" thickTop="1">
      <c r="A32" s="407"/>
      <c r="B32" s="388"/>
      <c r="C32" s="385"/>
      <c r="D32" s="388"/>
      <c r="E32" s="385"/>
      <c r="F32" s="388"/>
      <c r="G32" s="385"/>
      <c r="H32" s="388"/>
      <c r="I32" s="385"/>
      <c r="J32" s="388"/>
      <c r="K32" s="385"/>
      <c r="L32" s="388"/>
      <c r="M32" s="385"/>
      <c r="N32" s="408"/>
      <c r="O32" s="382"/>
      <c r="P32" s="402"/>
      <c r="Q32" s="402"/>
      <c r="R32" s="402"/>
    </row>
    <row r="33" spans="1:21" ht="12.75" customHeight="1">
      <c r="A33" s="377"/>
      <c r="B33" s="398"/>
      <c r="C33" s="398"/>
      <c r="D33" s="398"/>
      <c r="E33" s="398"/>
      <c r="F33" s="398"/>
      <c r="G33" s="398"/>
      <c r="H33" s="398"/>
      <c r="I33" s="398"/>
      <c r="J33" s="398"/>
      <c r="K33" s="398"/>
      <c r="L33" s="398"/>
      <c r="M33" s="398"/>
      <c r="N33" s="385"/>
      <c r="O33" s="409"/>
      <c r="P33" s="399"/>
      <c r="Q33" s="399"/>
      <c r="R33" s="399"/>
    </row>
    <row r="34" spans="1:21">
      <c r="A34" s="378" t="s">
        <v>75</v>
      </c>
      <c r="B34" s="379">
        <v>7733314.1699999999</v>
      </c>
      <c r="C34" s="385"/>
      <c r="D34" s="379">
        <v>7559373</v>
      </c>
      <c r="E34" s="385"/>
      <c r="F34" s="379"/>
      <c r="G34" s="385"/>
      <c r="H34" s="385"/>
      <c r="I34" s="385"/>
      <c r="J34" s="379">
        <v>7842604.6600000001</v>
      </c>
      <c r="K34" s="385"/>
      <c r="L34" s="385"/>
      <c r="M34" s="385"/>
      <c r="N34" s="385"/>
      <c r="O34" s="402"/>
      <c r="P34" s="381"/>
      <c r="Q34" s="402"/>
      <c r="R34" s="402"/>
    </row>
    <row r="35" spans="1:21" ht="13.8" thickBot="1">
      <c r="A35" s="378" t="s">
        <v>76</v>
      </c>
      <c r="B35" s="385">
        <v>-8743505.6400000006</v>
      </c>
      <c r="C35" s="385"/>
      <c r="D35" s="385">
        <v>-8821315</v>
      </c>
      <c r="E35" s="385"/>
      <c r="F35" s="385"/>
      <c r="G35" s="385"/>
      <c r="H35" s="385"/>
      <c r="I35" s="385"/>
      <c r="J35" s="385">
        <v>-9180467.6600000001</v>
      </c>
      <c r="K35" s="385"/>
      <c r="L35" s="385"/>
      <c r="M35" s="385"/>
      <c r="N35" s="385"/>
    </row>
    <row r="36" spans="1:21">
      <c r="A36" s="378" t="s">
        <v>77</v>
      </c>
      <c r="B36" s="385">
        <v>9025972.2599999998</v>
      </c>
      <c r="C36" s="410"/>
      <c r="D36" s="385">
        <v>9474613</v>
      </c>
      <c r="E36" s="410"/>
      <c r="F36" s="385"/>
      <c r="G36" s="410"/>
      <c r="H36" s="410"/>
      <c r="I36" s="410"/>
      <c r="J36" s="385">
        <v>9255087.2100000009</v>
      </c>
      <c r="K36" s="410"/>
      <c r="L36" s="410"/>
      <c r="M36" s="410"/>
      <c r="N36" s="410"/>
      <c r="O36" s="485"/>
      <c r="P36" s="486"/>
      <c r="Q36" s="487"/>
      <c r="R36" s="295" t="s">
        <v>343</v>
      </c>
      <c r="S36" s="278"/>
      <c r="T36" s="279"/>
    </row>
    <row r="37" spans="1:21">
      <c r="A37" s="378" t="s">
        <v>191</v>
      </c>
      <c r="B37" s="385">
        <v>-955864.96</v>
      </c>
      <c r="C37" s="385"/>
      <c r="D37" s="385">
        <v>-115878</v>
      </c>
      <c r="E37" s="385"/>
      <c r="F37" s="385"/>
      <c r="G37" s="385"/>
      <c r="H37" s="385"/>
      <c r="I37" s="385"/>
      <c r="J37" s="385">
        <v>-921719.38</v>
      </c>
      <c r="K37" s="385"/>
      <c r="L37" s="385"/>
      <c r="M37" s="385"/>
      <c r="N37" s="385"/>
      <c r="O37" s="488"/>
      <c r="P37" s="489"/>
      <c r="Q37" s="490"/>
      <c r="R37" s="299" t="s">
        <v>194</v>
      </c>
      <c r="S37" s="283"/>
      <c r="T37" s="284"/>
    </row>
    <row r="38" spans="1:21" ht="14.4">
      <c r="A38" s="378" t="s">
        <v>78</v>
      </c>
      <c r="B38" s="385">
        <v>1545789.06</v>
      </c>
      <c r="C38" s="385"/>
      <c r="D38" s="385">
        <v>1249373</v>
      </c>
      <c r="E38" s="385"/>
      <c r="F38" s="385"/>
      <c r="G38" s="385"/>
      <c r="H38" s="385"/>
      <c r="I38" s="385"/>
      <c r="J38" s="385">
        <v>1192053.93</v>
      </c>
      <c r="K38" s="385"/>
      <c r="L38" s="385"/>
      <c r="M38" s="385"/>
      <c r="N38" s="385"/>
      <c r="O38" s="476"/>
      <c r="P38" s="477"/>
      <c r="Q38" s="478"/>
      <c r="R38" s="301" t="s">
        <v>195</v>
      </c>
      <c r="S38" s="283"/>
      <c r="T38" s="284"/>
    </row>
    <row r="39" spans="1:21" ht="14.4">
      <c r="A39" s="378" t="s">
        <v>102</v>
      </c>
      <c r="B39" s="385">
        <v>-620719.62</v>
      </c>
      <c r="C39" s="385" t="s">
        <v>242</v>
      </c>
      <c r="D39" s="385">
        <v>-747383</v>
      </c>
      <c r="E39" s="385"/>
      <c r="F39" s="385"/>
      <c r="G39" s="385"/>
      <c r="H39" s="385"/>
      <c r="I39" s="385"/>
      <c r="J39" s="385">
        <v>-622533.96</v>
      </c>
      <c r="K39" s="385"/>
      <c r="L39" s="385"/>
      <c r="M39" s="385"/>
      <c r="N39" s="385"/>
      <c r="O39" s="476" t="str">
        <f>C39</f>
        <v>(a)</v>
      </c>
      <c r="P39" s="477">
        <f>B39</f>
        <v>-620719.62</v>
      </c>
      <c r="Q39" s="479" t="s">
        <v>196</v>
      </c>
      <c r="R39" s="480">
        <f>'2009GRC Elec Conv Factor'!E19</f>
        <v>0.95578799999999997</v>
      </c>
      <c r="S39" s="479" t="s">
        <v>202</v>
      </c>
      <c r="T39" s="481">
        <f>P39*R39</f>
        <v>-593276.36416055996</v>
      </c>
      <c r="U39" s="472" t="s">
        <v>303</v>
      </c>
    </row>
    <row r="40" spans="1:21" ht="13.8" thickBot="1">
      <c r="A40" s="378" t="s">
        <v>192</v>
      </c>
      <c r="B40" s="385">
        <v>-30.85</v>
      </c>
      <c r="C40" s="385"/>
      <c r="D40" s="385">
        <v>0</v>
      </c>
      <c r="E40" s="385"/>
      <c r="F40" s="385"/>
      <c r="G40" s="385"/>
      <c r="H40" s="385"/>
      <c r="I40" s="385"/>
      <c r="J40" s="385">
        <v>4816892.84</v>
      </c>
      <c r="K40" s="385"/>
      <c r="L40" s="385"/>
      <c r="M40" s="385"/>
      <c r="N40" s="385"/>
      <c r="O40" s="482"/>
      <c r="P40" s="483"/>
      <c r="Q40" s="484"/>
      <c r="R40" s="484"/>
      <c r="S40" s="290"/>
      <c r="T40" s="291"/>
    </row>
    <row r="41" spans="1:21">
      <c r="A41" s="378" t="s">
        <v>193</v>
      </c>
      <c r="B41" s="385">
        <v>-1137191.82</v>
      </c>
      <c r="C41" s="385"/>
      <c r="D41" s="385">
        <v>0</v>
      </c>
      <c r="E41" s="385"/>
      <c r="F41" s="385"/>
      <c r="G41" s="385"/>
      <c r="H41" s="385"/>
      <c r="I41" s="385"/>
      <c r="J41" s="385">
        <v>-590.45000000000005</v>
      </c>
      <c r="K41" s="385"/>
      <c r="L41" s="385"/>
      <c r="M41" s="385"/>
      <c r="N41" s="385"/>
      <c r="O41" s="402"/>
      <c r="P41" s="381"/>
      <c r="Q41" s="402"/>
      <c r="R41" s="402"/>
    </row>
    <row r="42" spans="1:21">
      <c r="A42" s="411"/>
      <c r="B42" s="385"/>
      <c r="C42" s="412"/>
      <c r="D42" s="385"/>
      <c r="E42" s="413"/>
      <c r="F42" s="385"/>
      <c r="G42" s="413"/>
      <c r="H42" s="413"/>
      <c r="I42" s="413"/>
      <c r="J42" s="385"/>
      <c r="K42" s="413"/>
      <c r="L42" s="413"/>
      <c r="M42" s="413"/>
      <c r="N42" s="413"/>
      <c r="O42" s="355"/>
      <c r="P42" s="355"/>
      <c r="Q42" s="355"/>
      <c r="R42" s="355"/>
    </row>
    <row r="43" spans="1:21" ht="12.75" customHeight="1">
      <c r="A43" s="362"/>
      <c r="B43" s="357"/>
      <c r="C43" s="357"/>
      <c r="D43" s="357"/>
      <c r="E43" s="357"/>
      <c r="F43" s="358" t="s">
        <v>57</v>
      </c>
      <c r="G43" s="358"/>
      <c r="H43" s="358"/>
      <c r="I43" s="357"/>
      <c r="J43" s="357"/>
      <c r="K43" s="355"/>
      <c r="L43" s="358" t="s">
        <v>197</v>
      </c>
      <c r="M43" s="358"/>
      <c r="N43" s="358"/>
      <c r="O43" s="357"/>
      <c r="P43" s="357"/>
      <c r="Q43" s="355"/>
      <c r="R43" s="355"/>
    </row>
    <row r="44" spans="1:21">
      <c r="A44" s="357"/>
      <c r="B44" s="363" t="s">
        <v>58</v>
      </c>
      <c r="C44" s="357"/>
      <c r="D44" s="363"/>
      <c r="E44" s="362"/>
      <c r="F44" s="363"/>
      <c r="G44" s="355"/>
      <c r="H44" s="355"/>
      <c r="I44" s="357"/>
      <c r="J44" s="363" t="s">
        <v>58</v>
      </c>
      <c r="K44" s="355"/>
      <c r="L44" s="355"/>
      <c r="M44" s="355"/>
      <c r="N44" s="355"/>
      <c r="O44" s="414"/>
      <c r="P44" s="357"/>
      <c r="Q44" s="355"/>
      <c r="R44" s="355"/>
    </row>
    <row r="45" spans="1:21">
      <c r="A45" s="370" t="s">
        <v>79</v>
      </c>
      <c r="B45" s="371">
        <v>2012</v>
      </c>
      <c r="C45" s="357"/>
      <c r="D45" s="371" t="s">
        <v>60</v>
      </c>
      <c r="E45" s="357"/>
      <c r="F45" s="371" t="s">
        <v>46</v>
      </c>
      <c r="G45" s="357"/>
      <c r="H45" s="373" t="s">
        <v>61</v>
      </c>
      <c r="I45" s="357"/>
      <c r="J45" s="371">
        <v>2011</v>
      </c>
      <c r="K45" s="355"/>
      <c r="L45" s="372" t="s">
        <v>46</v>
      </c>
      <c r="M45" s="357"/>
      <c r="N45" s="373" t="s">
        <v>61</v>
      </c>
      <c r="O45" s="363"/>
      <c r="P45" s="357"/>
      <c r="Q45" s="355"/>
      <c r="R45" s="355"/>
    </row>
    <row r="46" spans="1:21" ht="6" customHeight="1">
      <c r="A46" s="374"/>
      <c r="B46" s="415"/>
      <c r="C46" s="410"/>
      <c r="D46" s="415"/>
      <c r="E46" s="410"/>
      <c r="F46" s="415"/>
      <c r="G46" s="410"/>
      <c r="H46" s="415"/>
      <c r="I46" s="410"/>
      <c r="J46" s="415"/>
      <c r="K46" s="410"/>
      <c r="L46" s="415"/>
      <c r="M46" s="410"/>
      <c r="N46" s="415"/>
      <c r="O46" s="375"/>
      <c r="P46" s="374"/>
      <c r="Q46" s="377"/>
      <c r="R46" s="377"/>
    </row>
    <row r="47" spans="1:21" ht="12.75" customHeight="1">
      <c r="A47" s="378" t="s">
        <v>62</v>
      </c>
      <c r="B47" s="416">
        <v>1108743270</v>
      </c>
      <c r="C47" s="417"/>
      <c r="D47" s="416">
        <v>1161609000</v>
      </c>
      <c r="E47" s="417"/>
      <c r="F47" s="416">
        <f>B47-D47</f>
        <v>-52865730</v>
      </c>
      <c r="G47" s="417"/>
      <c r="H47" s="261">
        <f>IF(D47=0,"n/a",IF(AND(F47/D47&lt;1,F47/D47&gt;-1),F47/D47,"n/a"))</f>
        <v>-4.5510778583843614E-2</v>
      </c>
      <c r="I47" s="417"/>
      <c r="J47" s="416">
        <v>1192530814.8699999</v>
      </c>
      <c r="K47" s="417"/>
      <c r="L47" s="416">
        <f>+B47-J47</f>
        <v>-83787544.869999886</v>
      </c>
      <c r="M47" s="417"/>
      <c r="N47" s="261">
        <f>IF(J47=0,"n/a",IF(AND(L47/J47&lt;1,L47/J47&gt;-1),L47/J47,"n/a"))</f>
        <v>-7.026027656914989E-2</v>
      </c>
      <c r="O47" s="418"/>
      <c r="P47" s="374"/>
      <c r="Q47" s="377"/>
      <c r="R47" s="377"/>
    </row>
    <row r="48" spans="1:21">
      <c r="A48" s="378" t="s">
        <v>63</v>
      </c>
      <c r="B48" s="416">
        <v>789221802.48000002</v>
      </c>
      <c r="C48" s="417"/>
      <c r="D48" s="416">
        <v>842107000</v>
      </c>
      <c r="E48" s="417"/>
      <c r="F48" s="416">
        <f>B48-D48</f>
        <v>-52885197.519999981</v>
      </c>
      <c r="G48" s="417"/>
      <c r="H48" s="261">
        <f>IF(D48=0,"n/a",IF(AND(F48/D48&lt;1,F48/D48&gt;-1),F48/D48,"n/a"))</f>
        <v>-6.2801042527849765E-2</v>
      </c>
      <c r="I48" s="417"/>
      <c r="J48" s="416">
        <v>818515742.33000004</v>
      </c>
      <c r="K48" s="417"/>
      <c r="L48" s="416">
        <f>+B48-J48</f>
        <v>-29293939.850000024</v>
      </c>
      <c r="M48" s="417"/>
      <c r="N48" s="261">
        <f>IF(J48=0,"n/a",IF(AND(L48/J48&lt;1,L48/J48&gt;-1),L48/J48,"n/a"))</f>
        <v>-3.5789097674055019E-2</v>
      </c>
      <c r="O48" s="418"/>
      <c r="P48" s="374"/>
      <c r="Q48" s="377"/>
      <c r="R48" s="377"/>
    </row>
    <row r="49" spans="1:18" ht="12.75" customHeight="1">
      <c r="A49" s="378" t="s">
        <v>64</v>
      </c>
      <c r="B49" s="416">
        <v>98376260</v>
      </c>
      <c r="C49" s="417"/>
      <c r="D49" s="416">
        <v>101154000</v>
      </c>
      <c r="E49" s="417"/>
      <c r="F49" s="416">
        <f>B49-D49</f>
        <v>-2777740</v>
      </c>
      <c r="G49" s="417"/>
      <c r="H49" s="261">
        <f>IF(D49=0,"n/a",IF(AND(F49/D49&lt;1,F49/D49&gt;-1),F49/D49,"n/a"))</f>
        <v>-2.7460505763489334E-2</v>
      </c>
      <c r="I49" s="417"/>
      <c r="J49" s="416">
        <v>100070095.65000001</v>
      </c>
      <c r="K49" s="417"/>
      <c r="L49" s="416">
        <f>+B49-J49</f>
        <v>-1693835.650000006</v>
      </c>
      <c r="M49" s="417"/>
      <c r="N49" s="261">
        <f>IF(J49=0,"n/a",IF(AND(L49/J49&lt;1,L49/J49&gt;-1),L49/J49,"n/a"))</f>
        <v>-1.6926491765574782E-2</v>
      </c>
      <c r="O49" s="418"/>
      <c r="P49" s="374"/>
      <c r="Q49" s="377"/>
      <c r="R49" s="377"/>
    </row>
    <row r="50" spans="1:18">
      <c r="A50" s="378" t="s">
        <v>65</v>
      </c>
      <c r="B50" s="416">
        <v>8139899.1140000001</v>
      </c>
      <c r="C50" s="417"/>
      <c r="D50" s="416">
        <v>8610000</v>
      </c>
      <c r="E50" s="417"/>
      <c r="F50" s="416">
        <f>B50-D50</f>
        <v>-470100.88599999994</v>
      </c>
      <c r="G50" s="417"/>
      <c r="H50" s="261">
        <f>IF(D50=0,"n/a",IF(AND(F50/D50&lt;1,F50/D50&gt;-1),F50/D50,"n/a"))</f>
        <v>-5.4599406039488957E-2</v>
      </c>
      <c r="I50" s="417"/>
      <c r="J50" s="416">
        <v>8225723.1699999999</v>
      </c>
      <c r="K50" s="417"/>
      <c r="L50" s="416">
        <f>+B50-J50</f>
        <v>-85824.055999999866</v>
      </c>
      <c r="M50" s="417"/>
      <c r="N50" s="261">
        <f>IF(J50=0,"n/a",IF(AND(L50/J50&lt;1,L50/J50&gt;-1),L50/J50,"n/a"))</f>
        <v>-1.0433618324648758E-2</v>
      </c>
      <c r="O50" s="418"/>
      <c r="P50" s="143"/>
      <c r="Q50" s="377"/>
      <c r="R50" s="377"/>
    </row>
    <row r="51" spans="1:18">
      <c r="A51" s="378" t="s">
        <v>66</v>
      </c>
      <c r="B51" s="416">
        <v>836162</v>
      </c>
      <c r="C51" s="420"/>
      <c r="D51" s="416">
        <v>883000</v>
      </c>
      <c r="E51" s="420"/>
      <c r="F51" s="416">
        <f>B51-D51</f>
        <v>-46838</v>
      </c>
      <c r="G51" s="420"/>
      <c r="H51" s="261">
        <f>IF(D51=0,"n/a",IF(AND(F51/D51&lt;1,F51/D51&gt;-1),F51/D51,"n/a"))</f>
        <v>-5.3044167610419024E-2</v>
      </c>
      <c r="I51" s="420"/>
      <c r="J51" s="416">
        <v>889976</v>
      </c>
      <c r="K51" s="420"/>
      <c r="L51" s="416">
        <f>+B51-J51</f>
        <v>-53814</v>
      </c>
      <c r="M51" s="420"/>
      <c r="N51" s="261">
        <f>IF(J51=0,"n/a",IF(AND(L51/J51&lt;1,L51/J51&gt;-1),L51/J51,"n/a"))</f>
        <v>-6.0466799104694956E-2</v>
      </c>
      <c r="O51" s="418"/>
      <c r="P51" s="374"/>
      <c r="Q51" s="377"/>
      <c r="R51" s="377"/>
    </row>
    <row r="52" spans="1:18" ht="6" customHeight="1">
      <c r="A52" s="374"/>
      <c r="B52" s="421"/>
      <c r="C52" s="422"/>
      <c r="D52" s="421"/>
      <c r="E52" s="422"/>
      <c r="F52" s="421"/>
      <c r="G52" s="422"/>
      <c r="H52" s="421"/>
      <c r="I52" s="422"/>
      <c r="J52" s="421"/>
      <c r="K52" s="422"/>
      <c r="L52" s="421"/>
      <c r="M52" s="422"/>
      <c r="N52" s="421"/>
      <c r="O52" s="355"/>
      <c r="P52" s="355"/>
      <c r="Q52" s="355"/>
      <c r="R52" s="355"/>
    </row>
    <row r="53" spans="1:18" ht="12.75" customHeight="1">
      <c r="A53" s="393" t="s">
        <v>68</v>
      </c>
      <c r="B53" s="416">
        <f>SUM(B47:B51)</f>
        <v>2005317393.5940001</v>
      </c>
      <c r="C53" s="417"/>
      <c r="D53" s="416">
        <f>SUM(D47:D51)</f>
        <v>2114363000</v>
      </c>
      <c r="E53" s="417"/>
      <c r="F53" s="416">
        <f>SUM(F47:F51)</f>
        <v>-109045606.40599999</v>
      </c>
      <c r="G53" s="417"/>
      <c r="H53" s="261">
        <f>IF(D53=0,"n/a",IF(AND(F53/D53&lt;1,F53/D53&gt;-1),F53/D53,"n/a"))</f>
        <v>-5.1573739422227871E-2</v>
      </c>
      <c r="I53" s="417"/>
      <c r="J53" s="416">
        <f>SUM(J47:J51)</f>
        <v>2120232352.02</v>
      </c>
      <c r="K53" s="417"/>
      <c r="L53" s="416">
        <f>SUM(L47:L51)</f>
        <v>-114914958.42599991</v>
      </c>
      <c r="M53" s="417"/>
      <c r="N53" s="261">
        <f>IF(J53=0,"n/a",IF(AND(L53/J53&lt;1,L53/J53&gt;-1),L53/J53,"n/a"))</f>
        <v>-5.4199228832876485E-2</v>
      </c>
      <c r="O53" s="418"/>
      <c r="P53" s="374"/>
      <c r="Q53" s="377"/>
      <c r="R53" s="377"/>
    </row>
    <row r="54" spans="1:18" ht="12.75" customHeight="1">
      <c r="A54" s="378" t="s">
        <v>69</v>
      </c>
      <c r="B54" s="416">
        <v>133034961.43099999</v>
      </c>
      <c r="C54" s="420"/>
      <c r="D54" s="416">
        <v>156334000</v>
      </c>
      <c r="E54" s="420"/>
      <c r="F54" s="416">
        <f>B54-D54</f>
        <v>-23299038.569000006</v>
      </c>
      <c r="G54" s="420"/>
      <c r="H54" s="261">
        <f>IF(D54=0,"n/a",IF(AND(F54/D54&lt;1,F54/D54&gt;-1),F54/D54,"n/a"))</f>
        <v>-0.1490337263103356</v>
      </c>
      <c r="I54" s="420"/>
      <c r="J54" s="416">
        <v>104227656</v>
      </c>
      <c r="K54" s="420"/>
      <c r="L54" s="416">
        <f>+B54-J54</f>
        <v>28807305.430999994</v>
      </c>
      <c r="M54" s="417"/>
      <c r="N54" s="261">
        <f>IF(J54=0,"n/a",IF(AND(L54/J54&lt;1,L54/J54&gt;-1),L54/J54,"n/a"))</f>
        <v>0.27638830744692172</v>
      </c>
      <c r="O54" s="423"/>
      <c r="P54" s="374"/>
      <c r="Q54" s="377"/>
      <c r="R54" s="377"/>
    </row>
    <row r="55" spans="1:18" ht="6" customHeight="1">
      <c r="A55" s="377"/>
      <c r="B55" s="421"/>
      <c r="C55" s="422"/>
      <c r="D55" s="421"/>
      <c r="E55" s="422"/>
      <c r="F55" s="421"/>
      <c r="G55" s="422"/>
      <c r="H55" s="421"/>
      <c r="I55" s="422"/>
      <c r="J55" s="421"/>
      <c r="K55" s="422"/>
      <c r="L55" s="421"/>
      <c r="M55" s="422"/>
      <c r="N55" s="421"/>
      <c r="O55" s="355"/>
      <c r="P55" s="355"/>
      <c r="Q55" s="355"/>
      <c r="R55" s="355"/>
    </row>
    <row r="56" spans="1:18">
      <c r="A56" s="393" t="s">
        <v>70</v>
      </c>
      <c r="B56" s="416">
        <f>SUM(B53:B54)</f>
        <v>2138352355.0250001</v>
      </c>
      <c r="C56" s="417"/>
      <c r="D56" s="416">
        <f>SUM(D53:D54)</f>
        <v>2270697000</v>
      </c>
      <c r="E56" s="417"/>
      <c r="F56" s="416">
        <f>SUM(F53:F54)</f>
        <v>-132344644.97499999</v>
      </c>
      <c r="G56" s="417"/>
      <c r="H56" s="261">
        <f>IF(D56=0,"n/a",IF(AND(F56/D56&lt;1,F56/D56&gt;-1),F56/D56,"n/a"))</f>
        <v>-5.8283709792631949E-2</v>
      </c>
      <c r="I56" s="417"/>
      <c r="J56" s="416">
        <f>SUM(J53:J54)</f>
        <v>2224460008.02</v>
      </c>
      <c r="K56" s="417"/>
      <c r="L56" s="416">
        <f>SUM(L53:L54)</f>
        <v>-86107652.994999915</v>
      </c>
      <c r="M56" s="417"/>
      <c r="N56" s="261">
        <f>IF(J56=0,"n/a",IF(AND(L56/J56&lt;1,L56/J56&gt;-1),L56/J56,"n/a"))</f>
        <v>-3.8709463278526035E-2</v>
      </c>
      <c r="O56" s="418"/>
      <c r="P56" s="377"/>
      <c r="Q56" s="377"/>
      <c r="R56" s="377"/>
    </row>
    <row r="57" spans="1:18" ht="12.75" customHeight="1">
      <c r="A57" s="378" t="s">
        <v>71</v>
      </c>
      <c r="B57" s="416">
        <v>169549997</v>
      </c>
      <c r="C57" s="420"/>
      <c r="D57" s="416">
        <v>166333000</v>
      </c>
      <c r="E57" s="420"/>
      <c r="F57" s="416">
        <f>B57-D57</f>
        <v>3216997</v>
      </c>
      <c r="G57" s="420"/>
      <c r="H57" s="261">
        <f>IF(D57=0,"n/a",IF(AND(F57/D57&lt;1,F57/D57&gt;-1),F57/D57,"n/a"))</f>
        <v>1.9340702085575322E-2</v>
      </c>
      <c r="I57" s="420"/>
      <c r="J57" s="416">
        <v>165366621</v>
      </c>
      <c r="K57" s="420"/>
      <c r="L57" s="416">
        <f>+B57-J57</f>
        <v>4183376</v>
      </c>
      <c r="M57" s="420"/>
      <c r="N57" s="261">
        <f>IF(J57=0,"n/a",IF(AND(L57/J57&lt;1,L57/J57&gt;-1),L57/J57,"n/a"))</f>
        <v>2.5297584087419916E-2</v>
      </c>
      <c r="O57" s="418"/>
      <c r="P57" s="374"/>
      <c r="Q57" s="377"/>
      <c r="R57" s="377"/>
    </row>
    <row r="58" spans="1:18">
      <c r="A58" s="378" t="s">
        <v>72</v>
      </c>
      <c r="B58" s="416">
        <v>87536000</v>
      </c>
      <c r="C58" s="420"/>
      <c r="D58" s="416">
        <v>128700906</v>
      </c>
      <c r="E58" s="420"/>
      <c r="F58" s="416">
        <f>B58-D58</f>
        <v>-41164906</v>
      </c>
      <c r="G58" s="420"/>
      <c r="H58" s="261">
        <f>IF(D58=0,"n/a",IF(AND(F58/D58&lt;1,F58/D58&gt;-1),F58/D58,"n/a"))</f>
        <v>-0.31984938785124012</v>
      </c>
      <c r="I58" s="420"/>
      <c r="J58" s="416">
        <v>223677000</v>
      </c>
      <c r="K58" s="420"/>
      <c r="L58" s="416">
        <f>+B58-J58</f>
        <v>-136141000</v>
      </c>
      <c r="M58" s="420"/>
      <c r="N58" s="261">
        <f>IF(J58=0,"n/a",IF(AND(L58/J58&lt;1,L58/J58&gt;-1),L58/J58,"n/a"))</f>
        <v>-0.60864997295206924</v>
      </c>
      <c r="O58" s="418"/>
      <c r="P58" s="374"/>
      <c r="Q58" s="377"/>
      <c r="R58" s="377"/>
    </row>
    <row r="59" spans="1:18" ht="6" customHeight="1">
      <c r="A59" s="355"/>
      <c r="B59" s="424"/>
      <c r="C59" s="417"/>
      <c r="D59" s="424"/>
      <c r="E59" s="417"/>
      <c r="F59" s="424"/>
      <c r="G59" s="417"/>
      <c r="H59" s="424"/>
      <c r="I59" s="417"/>
      <c r="J59" s="424"/>
      <c r="K59" s="417"/>
      <c r="L59" s="424"/>
      <c r="M59" s="417"/>
      <c r="N59" s="424"/>
      <c r="O59" s="355"/>
      <c r="P59" s="355"/>
      <c r="Q59" s="355"/>
      <c r="R59" s="355"/>
    </row>
    <row r="60" spans="1:18" ht="13.8" thickBot="1">
      <c r="A60" s="393" t="s">
        <v>80</v>
      </c>
      <c r="B60" s="425">
        <f>SUM(B56:B58)</f>
        <v>2395438352.0250001</v>
      </c>
      <c r="C60" s="417"/>
      <c r="D60" s="425">
        <f>SUM(D56:D58)</f>
        <v>2565730906</v>
      </c>
      <c r="E60" s="417"/>
      <c r="F60" s="425">
        <f>SUM(F56:F58)</f>
        <v>-170292553.97499999</v>
      </c>
      <c r="G60" s="417"/>
      <c r="H60" s="267">
        <f>IF(D60=0,"n/a",IF(AND(F60/D60&lt;1,F60/D60&gt;-1),F60/D60,"n/a"))</f>
        <v>-6.6371946324054604E-2</v>
      </c>
      <c r="I60" s="417"/>
      <c r="J60" s="425">
        <f>SUM(J56:J58)</f>
        <v>2613503629.02</v>
      </c>
      <c r="K60" s="417"/>
      <c r="L60" s="425">
        <f>SUM(L56:L58)</f>
        <v>-218065276.99499992</v>
      </c>
      <c r="M60" s="417"/>
      <c r="N60" s="267">
        <f>IF(J60=0,"n/a",IF(AND(L60/J60&lt;1,L60/J60&gt;-1),L60/J60,"n/a"))</f>
        <v>-8.3437908627189875E-2</v>
      </c>
      <c r="O60" s="418"/>
      <c r="P60" s="377"/>
      <c r="Q60" s="377"/>
      <c r="R60" s="377"/>
    </row>
    <row r="61" spans="1:18" ht="12.75" customHeight="1" thickTop="1">
      <c r="A61" s="357"/>
      <c r="B61" s="426"/>
      <c r="C61" s="427"/>
      <c r="D61" s="426"/>
      <c r="E61" s="427"/>
      <c r="F61" s="426"/>
      <c r="G61" s="428"/>
      <c r="H61" s="426"/>
      <c r="I61" s="427"/>
      <c r="J61" s="426"/>
      <c r="K61" s="427"/>
      <c r="L61" s="426"/>
      <c r="M61" s="427"/>
      <c r="N61" s="426"/>
      <c r="O61" s="414"/>
      <c r="P61" s="355"/>
      <c r="Q61" s="355"/>
      <c r="R61" s="355"/>
    </row>
    <row r="62" spans="1:18">
      <c r="A62" s="357"/>
      <c r="B62" s="426"/>
      <c r="C62" s="427"/>
      <c r="D62" s="426"/>
      <c r="E62" s="427"/>
      <c r="F62" s="426"/>
      <c r="G62" s="428"/>
      <c r="H62" s="426"/>
      <c r="I62" s="427"/>
      <c r="J62" s="426"/>
      <c r="K62" s="427"/>
      <c r="L62" s="426"/>
      <c r="M62" s="427"/>
      <c r="N62" s="426"/>
      <c r="O62" s="414"/>
      <c r="P62" s="355"/>
      <c r="Q62" s="355"/>
      <c r="R62" s="355"/>
    </row>
    <row r="63" spans="1:18">
      <c r="A63" s="374"/>
      <c r="B63" s="374"/>
      <c r="C63" s="374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</row>
  </sheetData>
  <pageMargins left="0.25" right="0.25" top="0.25" bottom="0.39" header="0" footer="0"/>
  <pageSetup scale="62" orientation="landscape" r:id="rId1"/>
  <headerFooter alignWithMargins="0">
    <oddFooter>&amp;C4a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0C80C935214274282FDE4114DBA7AA8" ma:contentTypeVersion="135" ma:contentTypeDescription="" ma:contentTypeScope="" ma:versionID="72c4c33357a7273ec6c3fd5e803dcde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2013-11-22T08:00:00+00:00</OpenedDate>
    <Date1 xmlns="dc463f71-b30c-4ab2-9473-d307f9d35888">2013-11-22T08:00:00+00:00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132145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D49E0534-5479-46D1-9644-3FF6472E1B33}"/>
</file>

<file path=customXml/itemProps2.xml><?xml version="1.0" encoding="utf-8"?>
<ds:datastoreItem xmlns:ds="http://schemas.openxmlformats.org/officeDocument/2006/customXml" ds:itemID="{AC1B62F1-B418-4CDE-AF07-51E78017C83C}"/>
</file>

<file path=customXml/itemProps3.xml><?xml version="1.0" encoding="utf-8"?>
<ds:datastoreItem xmlns:ds="http://schemas.openxmlformats.org/officeDocument/2006/customXml" ds:itemID="{FEBCD610-CDE9-4D73-85B0-E421D651FA19}"/>
</file>

<file path=customXml/itemProps4.xml><?xml version="1.0" encoding="utf-8"?>
<ds:datastoreItem xmlns:ds="http://schemas.openxmlformats.org/officeDocument/2006/customXml" ds:itemID="{7D528496-D596-4828-91C3-459DD65D44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14</vt:i4>
      </vt:variant>
    </vt:vector>
  </HeadingPairs>
  <TitlesOfParts>
    <vt:vector size="37" baseType="lpstr">
      <vt:lpstr>Lead </vt:lpstr>
      <vt:lpstr>True Up (Under)Over</vt:lpstr>
      <vt:lpstr>(Under)Over 2012 Filing</vt:lpstr>
      <vt:lpstr>Planned Credit from 2013 Filing</vt:lpstr>
      <vt:lpstr>2009GRC Merger Savings</vt:lpstr>
      <vt:lpstr>SOE YTD Oct 2013</vt:lpstr>
      <vt:lpstr>SOG YTD Oct 2013</vt:lpstr>
      <vt:lpstr>SOE Nov-12</vt:lpstr>
      <vt:lpstr>SOE Dec-12</vt:lpstr>
      <vt:lpstr>SOG Nov 2012</vt:lpstr>
      <vt:lpstr>SOG Dec 2012</vt:lpstr>
      <vt:lpstr>2013 Proj Load Elec</vt:lpstr>
      <vt:lpstr>2013 Proj Load Gas</vt:lpstr>
      <vt:lpstr>2013 Rentals Units</vt:lpstr>
      <vt:lpstr>Average '13 Rate per KwH</vt:lpstr>
      <vt:lpstr>Average '13 Rate per Therm</vt:lpstr>
      <vt:lpstr>Alloc June 13 CBR</vt:lpstr>
      <vt:lpstr>Jun 13 CBR Elec Conv </vt:lpstr>
      <vt:lpstr>Jun 13 CBR Gas Conv</vt:lpstr>
      <vt:lpstr>2011GRC Elec Conv Factor</vt:lpstr>
      <vt:lpstr>2011GRC Gas Conv Factor</vt:lpstr>
      <vt:lpstr>2009GRC Elec Conv Factor</vt:lpstr>
      <vt:lpstr>2009GRC Gas Conv Factor</vt:lpstr>
      <vt:lpstr>'2009GRC Elec Conv Factor'!FIT</vt:lpstr>
      <vt:lpstr>'2009GRC Gas Conv Factor'!FIT</vt:lpstr>
      <vt:lpstr>'2011GRC Elec Conv Factor'!FIT</vt:lpstr>
      <vt:lpstr>'2011GRC Gas Conv Factor'!FIT</vt:lpstr>
      <vt:lpstr>'(Under)Over 2012 Filing'!Print_Area</vt:lpstr>
      <vt:lpstr>'2009GRC Merger Savings'!Print_Area</vt:lpstr>
      <vt:lpstr>'Average ''13 Rate per KwH'!Print_Area</vt:lpstr>
      <vt:lpstr>'Average ''13 Rate per Therm'!Print_Area</vt:lpstr>
      <vt:lpstr>'Lead '!Print_Area</vt:lpstr>
      <vt:lpstr>'Planned Credit from 2013 Filing'!Print_Area</vt:lpstr>
      <vt:lpstr>'SOG Dec 2012'!Print_Area</vt:lpstr>
      <vt:lpstr>'SOG Nov 2012'!Print_Area</vt:lpstr>
      <vt:lpstr>'SOG YTD Oct 2013'!Print_Area</vt:lpstr>
      <vt:lpstr>'True Up (Under)Over'!Print_Area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Lynn Logen</cp:lastModifiedBy>
  <cp:lastPrinted>2013-11-11T18:54:51Z</cp:lastPrinted>
  <dcterms:created xsi:type="dcterms:W3CDTF">2009-10-30T18:09:18Z</dcterms:created>
  <dcterms:modified xsi:type="dcterms:W3CDTF">2013-11-21T18:00:04Z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0x0101006E56B4D1795A2E4DB2F0B01679ED314A0030C80C935214274282FDE4114DBA7AA8</vt:lpwstr>
  </property>
  <property fmtid="{D5CDD505-2E9C-101B-9397-08002B2CF9AE}" pid="3" name="_docset_NoMedatataSyncRequired">
    <vt:lpwstr>False</vt:lpwstr>
  </property>
</Properties>
</file>