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190" yWindow="21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<sst xmlns="http://schemas.openxmlformats.org/spreadsheetml/2006/main" count="75" uniqueCount="21">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</sst>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C16" sqref="C16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42308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738347</v>
      </c>
      <c r="D11" s="20">
        <v>755154</v>
      </c>
      <c r="E11" s="18">
        <f t="shared" ref="E11:E17" si="0">C11-D11</f>
        <v>-16807</v>
      </c>
      <c r="F11" s="19">
        <f t="shared" ref="F11:F17" si="1">E11/D11</f>
        <v>-2.2256387438853532E-2</v>
      </c>
      <c r="G11" s="20">
        <v>728928</v>
      </c>
      <c r="H11" s="18">
        <f t="shared" ref="H11:H16" si="2">+C11-G11</f>
        <v>9419</v>
      </c>
      <c r="I11" s="21">
        <f t="shared" ref="I11:I17" si="3">+H11/G11</f>
        <v>1.2921715176258834E-2</v>
      </c>
      <c r="J11" s="21"/>
    </row>
    <row r="12" spans="1:10" ht="18.75" x14ac:dyDescent="0.3">
      <c r="A12" s="17" t="s">
        <v>13</v>
      </c>
      <c r="B12" s="17"/>
      <c r="C12" s="20">
        <v>54508</v>
      </c>
      <c r="D12" s="20">
        <v>56015</v>
      </c>
      <c r="E12" s="18">
        <f t="shared" si="0"/>
        <v>-1507</v>
      </c>
      <c r="F12" s="19">
        <f t="shared" si="1"/>
        <v>-2.6903507988931537E-2</v>
      </c>
      <c r="G12" s="20">
        <v>54245</v>
      </c>
      <c r="H12" s="18">
        <f t="shared" si="2"/>
        <v>263</v>
      </c>
      <c r="I12" s="21">
        <f t="shared" si="3"/>
        <v>4.8483731219467231E-3</v>
      </c>
      <c r="J12" s="21"/>
    </row>
    <row r="13" spans="1:10" ht="18.75" x14ac:dyDescent="0.3">
      <c r="A13" s="17" t="s">
        <v>14</v>
      </c>
      <c r="B13" s="17"/>
      <c r="C13" s="20">
        <v>413</v>
      </c>
      <c r="D13" s="20">
        <v>315</v>
      </c>
      <c r="E13" s="18">
        <f t="shared" si="0"/>
        <v>98</v>
      </c>
      <c r="F13" s="19">
        <f t="shared" si="1"/>
        <v>0.31111111111111112</v>
      </c>
      <c r="G13" s="20">
        <v>433</v>
      </c>
      <c r="H13" s="18">
        <f t="shared" si="2"/>
        <v>-20</v>
      </c>
      <c r="I13" s="21">
        <f t="shared" si="3"/>
        <v>-4.6189376443418015E-2</v>
      </c>
      <c r="J13" s="21"/>
    </row>
    <row r="14" spans="1:10" ht="18.75" x14ac:dyDescent="0.3">
      <c r="A14" s="17" t="s">
        <v>15</v>
      </c>
      <c r="B14" s="17"/>
      <c r="C14" s="20">
        <v>2375</v>
      </c>
      <c r="D14" s="20">
        <v>2319</v>
      </c>
      <c r="E14" s="18">
        <f t="shared" si="0"/>
        <v>56</v>
      </c>
      <c r="F14" s="19">
        <f t="shared" si="1"/>
        <v>2.4148339801638639E-2</v>
      </c>
      <c r="G14" s="20">
        <v>2358</v>
      </c>
      <c r="H14" s="18">
        <f t="shared" si="2"/>
        <v>17</v>
      </c>
      <c r="I14" s="21">
        <f t="shared" si="3"/>
        <v>7.2094995759117899E-3</v>
      </c>
      <c r="J14" s="21"/>
    </row>
    <row r="15" spans="1:10" ht="18.75" x14ac:dyDescent="0.3">
      <c r="A15" s="17" t="s">
        <v>16</v>
      </c>
      <c r="B15" s="17"/>
      <c r="C15" s="20">
        <v>10</v>
      </c>
      <c r="D15" s="20">
        <v>14</v>
      </c>
      <c r="E15" s="18">
        <f t="shared" si="0"/>
        <v>-4</v>
      </c>
      <c r="F15" s="19">
        <f t="shared" si="1"/>
        <v>-0.2857142857142857</v>
      </c>
      <c r="G15" s="20">
        <v>12</v>
      </c>
      <c r="H15" s="18">
        <f t="shared" si="2"/>
        <v>-2</v>
      </c>
      <c r="I15" s="21">
        <f t="shared" si="3"/>
        <v>-0.16666666666666666</v>
      </c>
      <c r="J15" s="21"/>
    </row>
    <row r="16" spans="1:10" ht="18.75" x14ac:dyDescent="0.3">
      <c r="A16" s="17" t="s">
        <v>17</v>
      </c>
      <c r="B16" s="17"/>
      <c r="C16" s="24">
        <v>226</v>
      </c>
      <c r="D16" s="24">
        <v>207</v>
      </c>
      <c r="E16" s="22">
        <f t="shared" si="0"/>
        <v>19</v>
      </c>
      <c r="F16" s="23">
        <f t="shared" si="1"/>
        <v>9.1787439613526575E-2</v>
      </c>
      <c r="G16" s="22">
        <v>207</v>
      </c>
      <c r="H16" s="22">
        <f t="shared" si="2"/>
        <v>19</v>
      </c>
      <c r="I16" s="25">
        <f t="shared" si="3"/>
        <v>9.1787439613526575E-2</v>
      </c>
      <c r="J16" s="26"/>
    </row>
    <row r="17" spans="1:10" ht="18.75" x14ac:dyDescent="0.3">
      <c r="A17" s="17" t="s">
        <v>18</v>
      </c>
      <c r="B17" s="17"/>
      <c r="C17" s="27">
        <f>SUM(C11:C16)</f>
        <v>795879</v>
      </c>
      <c r="D17" s="28">
        <f>SUM(D11:D16)</f>
        <v>814024</v>
      </c>
      <c r="E17" s="27">
        <f t="shared" si="0"/>
        <v>-18145</v>
      </c>
      <c r="F17" s="19">
        <f t="shared" si="1"/>
        <v>-2.2290497577467004E-2</v>
      </c>
      <c r="G17" s="28">
        <f>SUM(G11:G16)</f>
        <v>786183</v>
      </c>
      <c r="H17" s="27">
        <f>SUM(H11:H16)</f>
        <v>9696</v>
      </c>
      <c r="I17" s="21">
        <f t="shared" si="3"/>
        <v>1.2333006437432506E-2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736524</v>
      </c>
      <c r="D23" s="20">
        <v>747541</v>
      </c>
      <c r="E23" s="18">
        <f t="shared" ref="E23:E29" si="4">C23-D23</f>
        <v>-11017</v>
      </c>
      <c r="F23" s="19">
        <f t="shared" ref="F23:F29" si="5">E23/D23</f>
        <v>-1.473765318557778E-2</v>
      </c>
      <c r="G23" s="20">
        <v>726282</v>
      </c>
      <c r="H23" s="18">
        <f t="shared" ref="H23:H28" si="6">+C23-G23</f>
        <v>10242</v>
      </c>
      <c r="I23" s="21">
        <f t="shared" ref="I23:I29" si="7">+H23/G23</f>
        <v>1.4101960395548837E-2</v>
      </c>
      <c r="J23" s="32"/>
    </row>
    <row r="24" spans="1:10" ht="18.75" x14ac:dyDescent="0.3">
      <c r="A24" s="17" t="s">
        <v>13</v>
      </c>
      <c r="B24" s="43"/>
      <c r="C24" s="18">
        <v>54630</v>
      </c>
      <c r="D24" s="20">
        <v>55830</v>
      </c>
      <c r="E24" s="18">
        <f t="shared" si="4"/>
        <v>-1200</v>
      </c>
      <c r="F24" s="19">
        <f t="shared" si="5"/>
        <v>-2.1493820526598602E-2</v>
      </c>
      <c r="G24" s="20">
        <v>54289</v>
      </c>
      <c r="H24" s="18">
        <f t="shared" si="6"/>
        <v>341</v>
      </c>
      <c r="I24" s="21">
        <f t="shared" si="7"/>
        <v>6.2811987695481587E-3</v>
      </c>
      <c r="J24" s="32"/>
    </row>
    <row r="25" spans="1:10" ht="18.75" x14ac:dyDescent="0.3">
      <c r="A25" s="17" t="s">
        <v>14</v>
      </c>
      <c r="B25" s="43"/>
      <c r="C25" s="18">
        <v>420</v>
      </c>
      <c r="D25" s="20">
        <v>320</v>
      </c>
      <c r="E25" s="18">
        <f t="shared" si="4"/>
        <v>100</v>
      </c>
      <c r="F25" s="19">
        <f t="shared" si="5"/>
        <v>0.3125</v>
      </c>
      <c r="G25" s="20">
        <v>438</v>
      </c>
      <c r="H25" s="18">
        <f t="shared" si="6"/>
        <v>-18</v>
      </c>
      <c r="I25" s="21">
        <f t="shared" si="7"/>
        <v>-4.1095890410958902E-2</v>
      </c>
      <c r="J25" s="32"/>
    </row>
    <row r="26" spans="1:10" ht="18.75" x14ac:dyDescent="0.3">
      <c r="A26" s="17" t="s">
        <v>15</v>
      </c>
      <c r="B26" s="43"/>
      <c r="C26" s="18">
        <v>2377</v>
      </c>
      <c r="D26" s="20">
        <v>2333</v>
      </c>
      <c r="E26" s="18">
        <f t="shared" si="4"/>
        <v>44</v>
      </c>
      <c r="F26" s="19">
        <f t="shared" si="5"/>
        <v>1.8859837119588514E-2</v>
      </c>
      <c r="G26" s="20">
        <v>2385</v>
      </c>
      <c r="H26" s="18">
        <f t="shared" si="6"/>
        <v>-8</v>
      </c>
      <c r="I26" s="21">
        <f t="shared" si="7"/>
        <v>-3.3542976939203353E-3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13</v>
      </c>
      <c r="H27" s="18">
        <f t="shared" si="6"/>
        <v>-2</v>
      </c>
      <c r="I27" s="21">
        <f t="shared" si="7"/>
        <v>-0.15384615384615385</v>
      </c>
      <c r="J27" s="32"/>
    </row>
    <row r="28" spans="1:10" ht="18.75" x14ac:dyDescent="0.3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8.75" x14ac:dyDescent="0.3">
      <c r="A29" s="17" t="s">
        <v>18</v>
      </c>
      <c r="B29" s="43"/>
      <c r="C29" s="27">
        <f>SUM(C23:C28)</f>
        <v>794182</v>
      </c>
      <c r="D29" s="28">
        <f>SUM(D23:D28)</f>
        <v>806245</v>
      </c>
      <c r="E29" s="27">
        <f t="shared" si="4"/>
        <v>-12063</v>
      </c>
      <c r="F29" s="19">
        <f t="shared" si="5"/>
        <v>-1.4961953252423272E-2</v>
      </c>
      <c r="G29" s="28">
        <f>SUM(G23:G28)</f>
        <v>783615</v>
      </c>
      <c r="H29" s="27">
        <f>SUM(H23:H28)</f>
        <v>10567</v>
      </c>
      <c r="I29" s="21">
        <f t="shared" si="7"/>
        <v>1.3484938394492193E-2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hidden="1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hidden="1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hidden="1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hidden="1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hidden="1" x14ac:dyDescent="0.3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8.75" hidden="1" x14ac:dyDescent="0.3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8.75" hidden="1" x14ac:dyDescent="0.3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8.75" hidden="1" x14ac:dyDescent="0.3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8.75" hidden="1" x14ac:dyDescent="0.3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8.75" hidden="1" x14ac:dyDescent="0.3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8.75" hidden="1" x14ac:dyDescent="0.3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8.75" hidden="1" x14ac:dyDescent="0.3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75" x14ac:dyDescent="0.3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.75" x14ac:dyDescent="0.3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25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25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8.75" x14ac:dyDescent="0.3">
      <c r="A47" s="17" t="s">
        <v>12</v>
      </c>
      <c r="B47" s="17"/>
      <c r="C47" s="18">
        <v>735779</v>
      </c>
      <c r="D47" s="20">
        <v>746007</v>
      </c>
      <c r="E47" s="18">
        <f t="shared" ref="E47:E53" si="12">C47-D47</f>
        <v>-10228</v>
      </c>
      <c r="F47" s="19">
        <f t="shared" ref="F47:F53" si="13">E47/D47</f>
        <v>-1.3710327114893023E-2</v>
      </c>
      <c r="G47" s="20">
        <v>725502</v>
      </c>
      <c r="H47" s="18">
        <f t="shared" ref="H47:H52" si="14">+C47-G47</f>
        <v>10277</v>
      </c>
      <c r="I47" s="21">
        <f t="shared" ref="I47:I53" si="15">+H47/G47</f>
        <v>1.416536412029188E-2</v>
      </c>
      <c r="J47" s="21"/>
    </row>
    <row r="48" spans="1:10" ht="18.75" x14ac:dyDescent="0.3">
      <c r="A48" s="17" t="s">
        <v>13</v>
      </c>
      <c r="B48" s="17"/>
      <c r="C48" s="18">
        <v>54612</v>
      </c>
      <c r="D48" s="20">
        <v>55754</v>
      </c>
      <c r="E48" s="18">
        <f t="shared" si="12"/>
        <v>-1142</v>
      </c>
      <c r="F48" s="19">
        <f t="shared" si="13"/>
        <v>-2.0482835312264591E-2</v>
      </c>
      <c r="G48" s="20">
        <v>54240</v>
      </c>
      <c r="H48" s="18">
        <f t="shared" si="14"/>
        <v>372</v>
      </c>
      <c r="I48" s="21">
        <f t="shared" si="15"/>
        <v>6.8584070796460176E-3</v>
      </c>
      <c r="J48" s="21"/>
    </row>
    <row r="49" spans="1:10" ht="18.75" x14ac:dyDescent="0.3">
      <c r="A49" s="17" t="s">
        <v>14</v>
      </c>
      <c r="B49" s="17"/>
      <c r="C49" s="18">
        <v>422</v>
      </c>
      <c r="D49" s="20">
        <v>318</v>
      </c>
      <c r="E49" s="18">
        <f t="shared" si="12"/>
        <v>104</v>
      </c>
      <c r="F49" s="19">
        <f t="shared" si="13"/>
        <v>0.32704402515723269</v>
      </c>
      <c r="G49" s="20">
        <v>439</v>
      </c>
      <c r="H49" s="18">
        <f t="shared" si="14"/>
        <v>-17</v>
      </c>
      <c r="I49" s="21">
        <f t="shared" si="15"/>
        <v>-3.8724373576309798E-2</v>
      </c>
      <c r="J49" s="21"/>
    </row>
    <row r="50" spans="1:10" ht="18.75" x14ac:dyDescent="0.3">
      <c r="A50" s="17" t="s">
        <v>15</v>
      </c>
      <c r="B50" s="17"/>
      <c r="C50" s="18">
        <v>2376</v>
      </c>
      <c r="D50" s="20">
        <v>2335</v>
      </c>
      <c r="E50" s="18">
        <f t="shared" si="12"/>
        <v>41</v>
      </c>
      <c r="F50" s="19">
        <f t="shared" si="13"/>
        <v>1.7558886509635975E-2</v>
      </c>
      <c r="G50" s="20">
        <v>2386</v>
      </c>
      <c r="H50" s="18">
        <f t="shared" si="14"/>
        <v>-10</v>
      </c>
      <c r="I50" s="21">
        <f t="shared" si="15"/>
        <v>-4.1911148365465214E-3</v>
      </c>
      <c r="J50" s="21"/>
    </row>
    <row r="51" spans="1:10" ht="18.75" x14ac:dyDescent="0.3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8.75" x14ac:dyDescent="0.3">
      <c r="A52" s="17" t="s">
        <v>17</v>
      </c>
      <c r="B52" s="17"/>
      <c r="C52" s="22">
        <v>218</v>
      </c>
      <c r="D52" s="24">
        <v>206</v>
      </c>
      <c r="E52" s="22">
        <f t="shared" si="12"/>
        <v>12</v>
      </c>
      <c r="F52" s="23">
        <f t="shared" si="13"/>
        <v>5.8252427184466021E-2</v>
      </c>
      <c r="G52" s="24">
        <v>208</v>
      </c>
      <c r="H52" s="22">
        <f t="shared" si="14"/>
        <v>10</v>
      </c>
      <c r="I52" s="25">
        <f t="shared" si="15"/>
        <v>4.807692307692308E-2</v>
      </c>
      <c r="J52" s="26"/>
    </row>
    <row r="53" spans="1:10" ht="18.75" x14ac:dyDescent="0.3">
      <c r="A53" s="17" t="s">
        <v>18</v>
      </c>
      <c r="B53" s="17"/>
      <c r="C53" s="27">
        <f>SUM(C47:C52)</f>
        <v>793418</v>
      </c>
      <c r="D53" s="28">
        <f>SUM(D47:D52)</f>
        <v>804634</v>
      </c>
      <c r="E53" s="27">
        <f t="shared" si="12"/>
        <v>-11216</v>
      </c>
      <c r="F53" s="19">
        <f t="shared" si="13"/>
        <v>-1.3939256854669327E-2</v>
      </c>
      <c r="G53" s="28">
        <f>SUM(G47:G52)</f>
        <v>782788</v>
      </c>
      <c r="H53" s="27">
        <f>SUM(H47:H52)</f>
        <v>10630</v>
      </c>
      <c r="I53" s="21">
        <f t="shared" si="15"/>
        <v>1.3579666525291649E-2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47"/>
      <c r="E62" s="39"/>
      <c r="F62" s="39"/>
    </row>
    <row r="63" spans="1:10" x14ac:dyDescent="0.3">
      <c r="A63" s="38"/>
      <c r="C63" s="40"/>
      <c r="D63" s="48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54BE1B-B89F-43F5-8DDA-B2F880516731}"/>
</file>

<file path=customXml/itemProps2.xml><?xml version="1.0" encoding="utf-8"?>
<ds:datastoreItem xmlns:ds="http://schemas.openxmlformats.org/officeDocument/2006/customXml" ds:itemID="{DE29F00E-3CA4-4CF9-B480-7381ACF7A17A}"/>
</file>

<file path=customXml/itemProps3.xml><?xml version="1.0" encoding="utf-8"?>
<ds:datastoreItem xmlns:ds="http://schemas.openxmlformats.org/officeDocument/2006/customXml" ds:itemID="{DE4DA525-0E7A-420F-AC8A-BDCC2AEF469D}"/>
</file>

<file path=customXml/itemProps4.xml><?xml version="1.0" encoding="utf-8"?>
<ds:datastoreItem xmlns:ds="http://schemas.openxmlformats.org/officeDocument/2006/customXml" ds:itemID="{7A3B4865-A3E0-4CAE-BC68-AD4E28BBB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2015-11-02T23:56:53Z</cp:lastPrinted>
  <dcterms:created xsi:type="dcterms:W3CDTF">2014-01-09T00:46:09Z</dcterms:created>
  <dcterms:modified xsi:type="dcterms:W3CDTF">2015-11-03T00:11:24Z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