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480" yWindow="156" windowWidth="18720" windowHeight="11148"/>
  </bookViews>
  <sheets>
    <sheet name="Table" sheetId="1" r:id="rId1"/>
  </sheets>
  <calcPr calcId="162913"/>
</workbook>
</file>

<file path=xl/calcChain.xml><?xml version="1.0" encoding="utf-8"?>
<calcChain xmlns="http://schemas.openxmlformats.org/spreadsheetml/2006/main">
  <c r="L13" i="1" l="1"/>
  <c r="L9" i="1"/>
  <c r="E9" i="1" l="1"/>
  <c r="K9" i="1"/>
  <c r="I13" i="1"/>
  <c r="M9" i="1" l="1"/>
  <c r="H10" i="1"/>
  <c r="H12" i="1" s="1"/>
  <c r="H14" i="1" s="1"/>
  <c r="I9" i="1"/>
  <c r="G10" i="1"/>
  <c r="G12" i="1" s="1"/>
  <c r="G14" i="1" s="1"/>
  <c r="I11" i="1"/>
  <c r="I8" i="1"/>
  <c r="I10" i="1" l="1"/>
  <c r="I12" i="1" s="1"/>
  <c r="I14" i="1" s="1"/>
  <c r="L8" i="1" l="1"/>
  <c r="L10" i="1" s="1"/>
  <c r="D10" i="1"/>
  <c r="L11" i="1" l="1"/>
  <c r="L12" i="1" s="1"/>
  <c r="L14" i="1" s="1"/>
  <c r="D12" i="1"/>
  <c r="D14" i="1" s="1"/>
  <c r="K8" i="1" l="1"/>
  <c r="E8" i="1"/>
  <c r="E10" i="1" s="1"/>
  <c r="C10" i="1"/>
  <c r="K10" i="1" l="1"/>
  <c r="M8" i="1"/>
  <c r="M10" i="1" s="1"/>
  <c r="K11" i="1" l="1"/>
  <c r="E11" i="1"/>
  <c r="E12" i="1" s="1"/>
  <c r="C12" i="1"/>
  <c r="C14" i="1" s="1"/>
  <c r="K13" i="1"/>
  <c r="M13" i="1" s="1"/>
  <c r="E13" i="1"/>
  <c r="E14" i="1" l="1"/>
  <c r="M11" i="1"/>
  <c r="M12" i="1" s="1"/>
  <c r="M14" i="1" s="1"/>
  <c r="K12" i="1"/>
  <c r="K14" i="1" s="1"/>
</calcChain>
</file>

<file path=xl/sharedStrings.xml><?xml version="1.0" encoding="utf-8"?>
<sst xmlns="http://schemas.openxmlformats.org/spreadsheetml/2006/main" count="21" uniqueCount="15">
  <si>
    <t>ELECTRIC</t>
  </si>
  <si>
    <t>GAS</t>
  </si>
  <si>
    <t>COMBINED</t>
  </si>
  <si>
    <t>DESCRIPTION</t>
  </si>
  <si>
    <t>2. Changes To Other Price Schedules</t>
  </si>
  <si>
    <t>3. Net Revenue Change Before Attrition</t>
  </si>
  <si>
    <t>4. Attrition Adjustment</t>
  </si>
  <si>
    <t>6. Reduction to Supported Amount</t>
  </si>
  <si>
    <t>7. Net Revenue Change Requested</t>
  </si>
  <si>
    <t>5. Net Revenue Change After Attrition</t>
  </si>
  <si>
    <t>1. Revenue Change Before Attrition and Riders</t>
  </si>
  <si>
    <t>PSE NET REVENUE CHANGE REQUESTED</t>
  </si>
  <si>
    <t>DIFFERENCE FROM REBUTTAL</t>
  </si>
  <si>
    <t>REBUTTAL AT 9.5% (BR #1)</t>
  </si>
  <si>
    <t>BENCH DR #11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</si>
</sst>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_);_(&quot;$&quot;* \(#,##0.0\);_(&quot;$&quot;* &quot;-&quot;?_);_(@_)"/>
    <numFmt numFmtId="165" formatCode="_(* #,##0.0_);_(* \(#,##0.0\);_(* &quot;-&quot;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Continuous"/>
    </xf>
    <xf numFmtId="0" fontId="2" fillId="0" borderId="1" xfId="0" applyFont="1" applyFill="1" applyBorder="1" applyAlignment="1">
      <alignment horizontal="center"/>
    </xf>
    <xf numFmtId="164" fontId="1" fillId="0" borderId="0" xfId="0" applyNumberFormat="1" applyFont="1" applyFill="1"/>
    <xf numFmtId="165" fontId="1" fillId="0" borderId="0" xfId="0" applyNumberFormat="1" applyFont="1" applyFill="1"/>
    <xf numFmtId="165" fontId="1" fillId="0" borderId="2" xfId="0" applyNumberFormat="1" applyFont="1" applyFill="1" applyBorder="1"/>
    <xf numFmtId="164" fontId="1" fillId="0" borderId="3" xfId="0" applyNumberFormat="1" applyFont="1" applyFill="1" applyBorder="1"/>
    <xf numFmtId="0" fontId="2" fillId="0" borderId="0" xfId="0" applyFont="1" applyFill="1" applyAlignment="1">
      <alignment horizontal="left"/>
    </xf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showGridLines="0"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6" sqref="C6"/>
    </sheetView>
  </sheetViews>
  <sheetFormatPr defaultColWidth="9.109375" defaultRowHeight="15.6" outlineLevelCol="1" x14ac:dyDescent="0.3"/>
  <cols>
    <col min="1" max="1" width="1.6640625" style="1" customWidth="1"/>
    <col min="2" max="2" width="45.6640625" style="1" bestFit="1" customWidth="1"/>
    <col min="3" max="5" width="14" style="1" customWidth="1" outlineLevel="1"/>
    <col min="6" max="6" width="4" style="1" customWidth="1" outlineLevel="1"/>
    <col min="7" max="7" width="12.44140625" style="1" bestFit="1" customWidth="1"/>
    <col min="8" max="9" width="14" style="1" customWidth="1"/>
    <col min="10" max="10" width="4" style="1" customWidth="1" outlineLevel="1"/>
    <col min="11" max="11" width="12.44140625" style="1" customWidth="1" outlineLevel="1"/>
    <col min="12" max="13" width="14" style="1" customWidth="1" outlineLevel="1"/>
    <col min="14" max="16384" width="9.109375" style="1"/>
  </cols>
  <sheetData>
    <row r="1" spans="1:13" x14ac:dyDescent="0.3">
      <c r="A1" s="8" t="s">
        <v>11</v>
      </c>
    </row>
    <row r="3" spans="1:13" x14ac:dyDescent="0.3">
      <c r="C3" s="2"/>
      <c r="D3" s="2"/>
      <c r="E3" s="2"/>
      <c r="H3" s="2"/>
      <c r="I3" s="2"/>
      <c r="L3" s="2"/>
      <c r="M3" s="2"/>
    </row>
    <row r="4" spans="1:13" x14ac:dyDescent="0.3"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x14ac:dyDescent="0.3">
      <c r="C5" s="2" t="s">
        <v>14</v>
      </c>
      <c r="D5" s="2"/>
      <c r="E5" s="2"/>
      <c r="G5" s="2" t="s">
        <v>13</v>
      </c>
      <c r="H5" s="2"/>
      <c r="I5" s="2"/>
      <c r="K5" s="2" t="s">
        <v>12</v>
      </c>
      <c r="L5" s="2"/>
      <c r="M5" s="2"/>
    </row>
    <row r="6" spans="1:13" x14ac:dyDescent="0.3">
      <c r="B6" s="3" t="s">
        <v>3</v>
      </c>
      <c r="C6" s="3" t="s">
        <v>0</v>
      </c>
      <c r="D6" s="3" t="s">
        <v>1</v>
      </c>
      <c r="E6" s="3" t="s">
        <v>2</v>
      </c>
      <c r="G6" s="3" t="s">
        <v>0</v>
      </c>
      <c r="H6" s="3" t="s">
        <v>1</v>
      </c>
      <c r="I6" s="3" t="s">
        <v>2</v>
      </c>
      <c r="K6" s="3" t="s">
        <v>0</v>
      </c>
      <c r="L6" s="3" t="s">
        <v>1</v>
      </c>
      <c r="M6" s="3" t="s">
        <v>2</v>
      </c>
    </row>
    <row r="8" spans="1:13" x14ac:dyDescent="0.3">
      <c r="B8" s="9" t="s">
        <v>10</v>
      </c>
      <c r="C8" s="4">
        <v>127.7</v>
      </c>
      <c r="D8" s="4">
        <v>88.1</v>
      </c>
      <c r="E8" s="4">
        <f>SUM(C8:D8)</f>
        <v>215.8</v>
      </c>
      <c r="G8" s="4">
        <v>117.6</v>
      </c>
      <c r="H8" s="4">
        <v>81.680762000000001</v>
      </c>
      <c r="I8" s="4">
        <f>SUM(G8:H8)</f>
        <v>199.28076199999998</v>
      </c>
      <c r="K8" s="4">
        <f>C8-G8</f>
        <v>10.100000000000009</v>
      </c>
      <c r="L8" s="4">
        <f t="shared" ref="L8:L9" si="0">D8-H8</f>
        <v>6.4192379999999929</v>
      </c>
      <c r="M8" s="4">
        <f>SUM(K8:L8)</f>
        <v>16.519238000000001</v>
      </c>
    </row>
    <row r="9" spans="1:13" x14ac:dyDescent="0.3">
      <c r="B9" s="1" t="s">
        <v>4</v>
      </c>
      <c r="C9" s="5">
        <v>-3.1</v>
      </c>
      <c r="D9" s="5">
        <v>-32.4</v>
      </c>
      <c r="E9" s="5">
        <f>SUM(C9:D9)</f>
        <v>-35.5</v>
      </c>
      <c r="G9" s="5">
        <v>-3.1</v>
      </c>
      <c r="H9" s="5">
        <v>-32.408665981774213</v>
      </c>
      <c r="I9" s="5">
        <f>SUM(G9:H9)</f>
        <v>-35.508665981774215</v>
      </c>
      <c r="K9" s="5">
        <f t="shared" ref="K9" si="1">C9-G9</f>
        <v>0</v>
      </c>
      <c r="L9" s="5">
        <f t="shared" si="0"/>
        <v>8.6659817742145151E-3</v>
      </c>
      <c r="M9" s="5">
        <f>SUM(K9:L9)</f>
        <v>8.6659817742145151E-3</v>
      </c>
    </row>
    <row r="10" spans="1:13" x14ac:dyDescent="0.3">
      <c r="B10" s="1" t="s">
        <v>5</v>
      </c>
      <c r="C10" s="6">
        <f t="shared" ref="C10:E10" si="2">SUM(C8:C9)</f>
        <v>124.60000000000001</v>
      </c>
      <c r="D10" s="6">
        <f t="shared" si="2"/>
        <v>55.699999999999996</v>
      </c>
      <c r="E10" s="6">
        <f t="shared" si="2"/>
        <v>180.3</v>
      </c>
      <c r="G10" s="6">
        <f t="shared" ref="G10:I10" si="3">SUM(G8:G9)</f>
        <v>114.5</v>
      </c>
      <c r="H10" s="6">
        <f t="shared" si="3"/>
        <v>49.272096018225788</v>
      </c>
      <c r="I10" s="6">
        <f t="shared" si="3"/>
        <v>163.77209601822577</v>
      </c>
      <c r="K10" s="6">
        <f t="shared" ref="K10:M10" si="4">SUM(K8:K9)</f>
        <v>10.100000000000009</v>
      </c>
      <c r="L10" s="6">
        <f t="shared" si="4"/>
        <v>6.4279039817742074</v>
      </c>
      <c r="M10" s="6">
        <f t="shared" si="4"/>
        <v>16.527903981774216</v>
      </c>
    </row>
    <row r="11" spans="1:13" x14ac:dyDescent="0.3">
      <c r="B11" s="1" t="s">
        <v>6</v>
      </c>
      <c r="C11" s="5">
        <v>13.4</v>
      </c>
      <c r="D11" s="5">
        <v>21.5</v>
      </c>
      <c r="E11" s="5">
        <f>SUM(C11:D11)</f>
        <v>34.9</v>
      </c>
      <c r="G11" s="5">
        <v>23.9</v>
      </c>
      <c r="H11" s="5">
        <v>27.987169058836162</v>
      </c>
      <c r="I11" s="5">
        <f>SUM(G11:H11)</f>
        <v>51.887169058836164</v>
      </c>
      <c r="K11" s="5">
        <f t="shared" ref="K11:L11" si="5">C11-G11</f>
        <v>-10.499999999999998</v>
      </c>
      <c r="L11" s="5">
        <f t="shared" si="5"/>
        <v>-6.4871690588361623</v>
      </c>
      <c r="M11" s="5">
        <f>SUM(K11:L11)</f>
        <v>-16.987169058836159</v>
      </c>
    </row>
    <row r="12" spans="1:13" x14ac:dyDescent="0.3">
      <c r="B12" s="1" t="s">
        <v>9</v>
      </c>
      <c r="C12" s="6">
        <f>SUM(C10:C11)</f>
        <v>138</v>
      </c>
      <c r="D12" s="6">
        <f>SUM(D10:D11)</f>
        <v>77.199999999999989</v>
      </c>
      <c r="E12" s="6">
        <f>SUM(E10:E11)</f>
        <v>215.20000000000002</v>
      </c>
      <c r="G12" s="6">
        <f>SUM(G10:G11)</f>
        <v>138.4</v>
      </c>
      <c r="H12" s="6">
        <f>SUM(H10:H11)</f>
        <v>77.259265077061954</v>
      </c>
      <c r="I12" s="6">
        <f>SUM(I10:I11)</f>
        <v>215.65926507706195</v>
      </c>
      <c r="K12" s="6">
        <f>SUM(K10:K11)</f>
        <v>-0.3999999999999897</v>
      </c>
      <c r="L12" s="6">
        <f>SUM(L10:L11)</f>
        <v>-5.9265077061954941E-2</v>
      </c>
      <c r="M12" s="6">
        <f>SUM(M10:M11)</f>
        <v>-0.45926507706194286</v>
      </c>
    </row>
    <row r="13" spans="1:13" x14ac:dyDescent="0.3">
      <c r="B13" s="1" t="s">
        <v>7</v>
      </c>
      <c r="C13" s="5">
        <v>0</v>
      </c>
      <c r="D13" s="5">
        <v>-11.7</v>
      </c>
      <c r="E13" s="5">
        <f>SUM(C13:D13)</f>
        <v>-11.7</v>
      </c>
      <c r="G13" s="5">
        <v>0</v>
      </c>
      <c r="H13" s="5">
        <v>-11.786455071611211</v>
      </c>
      <c r="I13" s="5">
        <f>SUM(G13:H13)</f>
        <v>-11.786455071611211</v>
      </c>
      <c r="K13" s="5">
        <f t="shared" ref="K13:L13" si="6">C13-G13</f>
        <v>0</v>
      </c>
      <c r="L13" s="5">
        <f t="shared" si="6"/>
        <v>8.645507161121202E-2</v>
      </c>
      <c r="M13" s="5">
        <f>SUM(K13:L13)</f>
        <v>8.645507161121202E-2</v>
      </c>
    </row>
    <row r="14" spans="1:13" ht="16.2" thickBot="1" x14ac:dyDescent="0.35">
      <c r="B14" s="1" t="s">
        <v>8</v>
      </c>
      <c r="C14" s="7">
        <f>SUM(C12:C13)</f>
        <v>138</v>
      </c>
      <c r="D14" s="7">
        <f>SUM(D12:D13)</f>
        <v>65.499999999999986</v>
      </c>
      <c r="E14" s="7">
        <f>SUM(E12:E13)</f>
        <v>203.50000000000003</v>
      </c>
      <c r="G14" s="7">
        <f>SUM(G12:G13)</f>
        <v>138.4</v>
      </c>
      <c r="H14" s="7">
        <f>SUM(H12:H13)</f>
        <v>65.472810005450739</v>
      </c>
      <c r="I14" s="7">
        <f>SUM(I12:I13)</f>
        <v>203.87281000545073</v>
      </c>
      <c r="K14" s="7">
        <f>SUM(K12:K13)</f>
        <v>-0.3999999999999897</v>
      </c>
      <c r="L14" s="7">
        <f>SUM(L12:L13)</f>
        <v>2.7189994549257079E-2</v>
      </c>
      <c r="M14" s="7">
        <f>SUM(M12:M13)</f>
        <v>-0.37281000545073084</v>
      </c>
    </row>
    <row r="15" spans="1:13" ht="16.2" thickTop="1" x14ac:dyDescent="0.3">
      <c r="C15" s="5"/>
      <c r="D15" s="5"/>
      <c r="E15" s="5"/>
      <c r="H15" s="5"/>
      <c r="I15" s="5"/>
      <c r="L15" s="5"/>
      <c r="M15" s="5"/>
    </row>
    <row r="16" spans="1:13" x14ac:dyDescent="0.3">
      <c r="C16" s="5"/>
      <c r="D16" s="5"/>
      <c r="E16" s="5"/>
      <c r="H16" s="5"/>
      <c r="I16" s="5"/>
      <c r="L16" s="5"/>
      <c r="M16" s="5"/>
    </row>
    <row r="17" spans="3:13" x14ac:dyDescent="0.3">
      <c r="C17" s="5"/>
      <c r="D17" s="5"/>
      <c r="E17" s="5"/>
      <c r="H17" s="5"/>
      <c r="I17" s="5"/>
      <c r="L17" s="5"/>
      <c r="M17" s="5"/>
    </row>
    <row r="18" spans="3:13" x14ac:dyDescent="0.3">
      <c r="C18" s="5"/>
      <c r="D18" s="5"/>
      <c r="E18" s="5"/>
      <c r="H18" s="5"/>
      <c r="I18" s="5"/>
      <c r="L18" s="5"/>
      <c r="M18" s="5"/>
    </row>
    <row r="19" spans="3:13" x14ac:dyDescent="0.3">
      <c r="C19" s="5"/>
      <c r="D19" s="5"/>
      <c r="E19" s="5"/>
      <c r="H19" s="5"/>
      <c r="I19" s="5"/>
      <c r="L19" s="5"/>
      <c r="M19" s="5"/>
    </row>
    <row r="20" spans="3:13" x14ac:dyDescent="0.3">
      <c r="C20" s="5"/>
      <c r="D20" s="5"/>
      <c r="E20" s="5"/>
      <c r="H20" s="5"/>
      <c r="I20" s="5"/>
      <c r="L20" s="5"/>
      <c r="M20" s="5"/>
    </row>
    <row r="21" spans="3:13" x14ac:dyDescent="0.3">
      <c r="C21" s="5"/>
      <c r="D21" s="5"/>
      <c r="E21" s="5"/>
      <c r="H21" s="5"/>
      <c r="I21" s="5"/>
      <c r="L21" s="5"/>
      <c r="M21" s="5"/>
    </row>
    <row r="22" spans="3:13" x14ac:dyDescent="0.3">
      <c r="C22" s="5"/>
      <c r="D22" s="5"/>
      <c r="E22" s="5"/>
      <c r="H22" s="5"/>
      <c r="I22" s="5"/>
      <c r="L22" s="5"/>
      <c r="M22" s="5"/>
    </row>
    <row r="23" spans="3:13" x14ac:dyDescent="0.3">
      <c r="C23" s="5"/>
      <c r="D23" s="5"/>
      <c r="E23" s="5"/>
      <c r="H23" s="5"/>
      <c r="I23" s="5"/>
      <c r="L23" s="5"/>
      <c r="M23" s="5"/>
    </row>
    <row r="24" spans="3:13" x14ac:dyDescent="0.3">
      <c r="C24" s="5"/>
      <c r="D24" s="5"/>
      <c r="E24" s="5"/>
      <c r="H24" s="5"/>
      <c r="I24" s="5"/>
      <c r="L24" s="5"/>
      <c r="M24" s="5"/>
    </row>
    <row r="25" spans="3:13" x14ac:dyDescent="0.3">
      <c r="C25" s="5"/>
      <c r="D25" s="5"/>
      <c r="E25" s="5"/>
      <c r="H25" s="5"/>
      <c r="I25" s="5"/>
      <c r="L25" s="5"/>
      <c r="M25" s="5"/>
    </row>
    <row r="26" spans="3:13" x14ac:dyDescent="0.3">
      <c r="C26" s="5"/>
      <c r="D26" s="5"/>
      <c r="E26" s="5"/>
      <c r="H26" s="5"/>
      <c r="I26" s="5"/>
      <c r="L26" s="5"/>
      <c r="M26" s="5"/>
    </row>
  </sheetData>
  <printOptions horizontalCentered="1"/>
  <pageMargins left="0.45" right="0.45" top="0.75" bottom="0.75" header="0.3" footer="0.3"/>
  <pageSetup scale="90" orientation="landscape" r:id="rId1"/>
  <ignoredErrors>
    <ignoredError sqref="C10:E10 C12:E12 I11 C14:E14 I13 E11 E13 G10:I10 G12:I12 G14:I1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46FF100-B555-40DF-9548-FD797AE9AC55}"/>
</file>

<file path=customXml/itemProps2.xml><?xml version="1.0" encoding="utf-8"?>
<ds:datastoreItem xmlns:ds="http://schemas.openxmlformats.org/officeDocument/2006/customXml" ds:itemID="{14825F9B-5F88-434E-A11C-607A5B3EEA16}"/>
</file>

<file path=customXml/itemProps3.xml><?xml version="1.0" encoding="utf-8"?>
<ds:datastoreItem xmlns:ds="http://schemas.openxmlformats.org/officeDocument/2006/customXml" ds:itemID="{99029A53-F4AB-45A3-B7BB-20118ABFC35E}"/>
</file>

<file path=customXml/itemProps4.xml><?xml version="1.0" encoding="utf-8"?>
<ds:datastoreItem xmlns:ds="http://schemas.openxmlformats.org/officeDocument/2006/customXml" ds:itemID="{310C905E-BE8E-42FE-84EC-DF1947ED99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SFree</dc:creator>
  <cp:lastModifiedBy>Peterson, Pete</cp:lastModifiedBy>
  <cp:lastPrinted>2020-01-13T22:29:30Z</cp:lastPrinted>
  <dcterms:created xsi:type="dcterms:W3CDTF">2019-06-02T03:27:54Z</dcterms:created>
  <dcterms:modified xsi:type="dcterms:W3CDTF">2020-02-28T19:49:11Z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