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_17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 iterate="1" iterateCount="1"/>
</workbook>
</file>

<file path=xl/calcChain.xml><?xml version="1.0" encoding="utf-8"?>
<calcChain xmlns="http://schemas.openxmlformats.org/spreadsheetml/2006/main">
  <c r="C20" i="1" l="1"/>
  <c r="E18" i="1"/>
  <c r="D18" i="1"/>
  <c r="C18" i="1"/>
  <c r="E15" i="1"/>
  <c r="E14" i="1"/>
  <c r="D14" i="1"/>
  <c r="D15" i="1" s="1"/>
  <c r="C14" i="1"/>
  <c r="C15" i="1" s="1"/>
  <c r="F15" i="1" s="1"/>
  <c r="B14" i="1"/>
  <c r="E13" i="1"/>
  <c r="B13" i="1"/>
  <c r="E10" i="1"/>
  <c r="D10" i="1"/>
  <c r="C10" i="1"/>
  <c r="E7" i="1"/>
  <c r="D7" i="1"/>
  <c r="C7" i="1"/>
  <c r="E6" i="1"/>
  <c r="D6" i="1"/>
  <c r="C6" i="1"/>
  <c r="D20" i="1" l="1"/>
  <c r="E20" i="1" s="1"/>
  <c r="F10" i="1"/>
</calcChain>
</file>

<file path=xl/sharedStrings.xml><?xml version="1.0" encoding="utf-8"?>
<sst xmlns="http://schemas.openxmlformats.org/spreadsheetml/2006/main" count="18" uniqueCount="18">
  <si>
    <t>RAINIER VIEW WATER COMPANY</t>
  </si>
  <si>
    <t xml:space="preserve">WATER TREATMENT </t>
  </si>
  <si>
    <t xml:space="preserve">Docket: </t>
  </si>
  <si>
    <t>UW-141365</t>
  </si>
  <si>
    <t>SURCHARGE COLLECTION AND DISBURSEMENT DETAIL</t>
  </si>
  <si>
    <t>ITEM</t>
  </si>
  <si>
    <t>a</t>
  </si>
  <si>
    <t>PREVIOUS MONTH ENDING BALANCE</t>
  </si>
  <si>
    <t>TOTALS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</si>
  <si>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</si>
  <si>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</si>
  <si>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</si>
  <si>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</si>
  <si>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</si>
  <si>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</si>
  <si>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</si>
  <si>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</si>
  <si>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3rd Quarter Ending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</si>
</sst>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8" fillId="0" borderId="0" xfId="0" applyFont="1"/>
    <xf numFmtId="0" fontId="5" fillId="0" borderId="6" xfId="0" applyFont="1" applyBorder="1"/>
    <xf numFmtId="43" fontId="0" fillId="0" borderId="0" xfId="2" applyFont="1" applyBorder="1"/>
    <xf numFmtId="0" fontId="5" fillId="0" borderId="0" xfId="0" applyFont="1" applyBorder="1"/>
    <xf numFmtId="0" fontId="0" fillId="0" borderId="7" xfId="0" applyBorder="1" applyAlignment="1">
      <alignment horizontal="right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aniel\AppData\Local\Microsoft\Windows\Temporary%20Internet%20Files\Content.Outlook\5RN20SO0\SURCHARGE-TRT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6"/>
      <sheetName val="1STQTR"/>
      <sheetName val="2NDQTR"/>
      <sheetName val="3RDQTR"/>
      <sheetName val="4THQTR"/>
    </sheetNames>
    <sheetDataSet>
      <sheetData sheetId="0">
        <row r="6">
          <cell r="I6">
            <v>42552</v>
          </cell>
          <cell r="J6">
            <v>42583</v>
          </cell>
          <cell r="K6">
            <v>42614</v>
          </cell>
        </row>
        <row r="7">
          <cell r="I7">
            <v>957222.66999999993</v>
          </cell>
          <cell r="J7">
            <v>952324.00999999989</v>
          </cell>
          <cell r="K7">
            <v>947414.37999999989</v>
          </cell>
        </row>
        <row r="10">
          <cell r="I10">
            <v>13487.25</v>
          </cell>
          <cell r="J10">
            <v>13509</v>
          </cell>
          <cell r="K10">
            <v>13514.48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I13">
            <v>18385.91</v>
          </cell>
          <cell r="J13">
            <v>18418.63</v>
          </cell>
          <cell r="K13">
            <v>18423.400000000001</v>
          </cell>
        </row>
        <row r="19">
          <cell r="I19">
            <v>952324.00999999989</v>
          </cell>
          <cell r="J19">
            <v>947414.37999999989</v>
          </cell>
          <cell r="K19">
            <v>942505.45999999985</v>
          </cell>
        </row>
      </sheetData>
      <sheetData sheetId="1"/>
      <sheetData sheetId="2">
        <row r="19">
          <cell r="E19">
            <v>50423.150000000016</v>
          </cell>
        </row>
      </sheetData>
      <sheetData sheetId="3">
        <row r="10">
          <cell r="C10">
            <v>13487.25</v>
          </cell>
        </row>
        <row r="15">
          <cell r="C15">
            <v>18385.91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topLeftCell="B1" workbookViewId="0">
      <selection activeCell="D23" sqref="D23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0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3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4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17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+[1]YR2016!I6</f>
        <v>42552</v>
      </c>
      <c r="D6" s="9">
        <f>+[1]YR2016!J6</f>
        <v>42583</v>
      </c>
      <c r="E6" s="9">
        <f>+[1]YR2016!K6</f>
        <v>42614</v>
      </c>
      <c r="F6" s="1" t="s">
        <v>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6</v>
      </c>
      <c r="B7" s="10" t="s">
        <v>7</v>
      </c>
      <c r="C7" s="7">
        <f>+[1]YR2016!I7</f>
        <v>957222.66999999993</v>
      </c>
      <c r="D7" s="7">
        <f>+[1]YR2016!J7</f>
        <v>952324.00999999989</v>
      </c>
      <c r="E7" s="7">
        <f>+[1]YR2016!K7</f>
        <v>947414.37999999989</v>
      </c>
      <c r="F7" s="1" t="s">
        <v>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1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2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9</v>
      </c>
      <c r="B10" s="13" t="s">
        <v>10</v>
      </c>
      <c r="C10" s="14">
        <f>+[1]YR2016!I10</f>
        <v>13487.25</v>
      </c>
      <c r="D10" s="14">
        <f>+[1]YR2016!J10</f>
        <v>13509</v>
      </c>
      <c r="E10" s="14">
        <f>+[1]YR2016!K10</f>
        <v>13514.48</v>
      </c>
      <c r="F10" s="4">
        <f>SUM(C10:E10)</f>
        <v>40510.729999999996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21"/>
      <c r="C11" s="22"/>
      <c r="D11" s="22"/>
      <c r="E11" s="22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3"/>
      <c r="C12" s="22"/>
      <c r="D12" s="22"/>
      <c r="E12" s="22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15" t="str">
        <f>+[1]YR2016!B12</f>
        <v>Treatment Equipment</v>
      </c>
      <c r="E13" s="16">
        <f>+[1]YR2016!K12</f>
        <v>0</v>
      </c>
      <c r="F13" s="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4" t="str">
        <f>+[1]YR2016!B13</f>
        <v>CoBank loan fees</v>
      </c>
      <c r="C14" s="7">
        <f>+[1]YR2016!I13</f>
        <v>18385.91</v>
      </c>
      <c r="D14" s="7">
        <f>+[1]YR2016!J13</f>
        <v>18418.63</v>
      </c>
      <c r="E14" s="7">
        <f>+[1]YR2016!K13</f>
        <v>18423.400000000001</v>
      </c>
      <c r="F14" s="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11</v>
      </c>
      <c r="B15" s="13" t="s">
        <v>12</v>
      </c>
      <c r="C15" s="14">
        <f>SUM(C11:C14)</f>
        <v>18385.91</v>
      </c>
      <c r="D15" s="14">
        <f t="shared" ref="D15:E15" si="0">SUM(D11:D14)</f>
        <v>18418.63</v>
      </c>
      <c r="E15" s="14">
        <f t="shared" si="0"/>
        <v>18423.400000000001</v>
      </c>
      <c r="F15" s="4">
        <f>SUM(C15:E15)</f>
        <v>55227.94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7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13</v>
      </c>
      <c r="B18" s="18" t="s">
        <v>14</v>
      </c>
      <c r="C18" s="14">
        <f>+[1]YR2016!I19</f>
        <v>952324.00999999989</v>
      </c>
      <c r="D18" s="14">
        <f>+[1]YR2016!J19</f>
        <v>947414.37999999989</v>
      </c>
      <c r="E18" s="14">
        <f>+[1]YR2016!K19</f>
        <v>942505.45999999985</v>
      </c>
      <c r="F18" s="4"/>
      <c r="G18" s="16"/>
      <c r="H18" s="19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15</v>
      </c>
      <c r="B20" s="18" t="s">
        <v>16</v>
      </c>
      <c r="C20" s="14">
        <f>+'[1]2NDQTR'!E19+'[1]3RDQTR'!C10-'[1]3RDQTR'!C15</f>
        <v>45524.49000000002</v>
      </c>
      <c r="D20" s="14">
        <f>+C20+D10-D14</f>
        <v>40614.860000000015</v>
      </c>
      <c r="E20" s="14">
        <f>+D20+E10-E14</f>
        <v>35705.94000000001</v>
      </c>
      <c r="F20" s="4"/>
      <c r="G20" s="16"/>
      <c r="H20" s="19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AE6411B6367C4D8EFCC2CD6768B130" ma:contentTypeVersion="175" ma:contentTypeDescription="" ma:contentTypeScope="" ma:versionID="2c16eb5755ff7c9e087727a0fb678c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2014-06-30T07:00:00+00:00</OpenedDate>
    <Date1 xmlns="dc463f71-b30c-4ab2-9473-d307f9d35888">2016-10-17T07:00:00+00:00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141365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A77948D-1D0A-4303-907A-E841483F0BAC}"/>
</file>

<file path=customXml/itemProps2.xml><?xml version="1.0" encoding="utf-8"?>
<ds:datastoreItem xmlns:ds="http://schemas.openxmlformats.org/officeDocument/2006/customXml" ds:itemID="{9D904AE9-5E1F-49B2-872B-9D1F5AE517D3}"/>
</file>

<file path=customXml/itemProps3.xml><?xml version="1.0" encoding="utf-8"?>
<ds:datastoreItem xmlns:ds="http://schemas.openxmlformats.org/officeDocument/2006/customXml" ds:itemID="{737C36E3-A485-4498-992F-056F90EF6282}"/>
</file>

<file path=customXml/itemProps4.xml><?xml version="1.0" encoding="utf-8"?>
<ds:datastoreItem xmlns:ds="http://schemas.openxmlformats.org/officeDocument/2006/customXml" ds:itemID="{E2E422B6-88F0-4083-807B-455526AB2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Daniel, Jessica (UTC)</cp:lastModifiedBy>
  <cp:lastPrinted>2016-07-15T15:15:58Z</cp:lastPrinted>
  <dcterms:created xsi:type="dcterms:W3CDTF">2015-04-16T15:49:13Z</dcterms:created>
  <dcterms:modified xsi:type="dcterms:W3CDTF">2016-10-17T15:42:48Z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0x0101006E56B4D1795A2E4DB2F0B01679ED314A00E0AE6411B6367C4D8EFCC2CD6768B130</vt:lpwstr>
  </property>
  <property fmtid="{D5CDD505-2E9C-101B-9397-08002B2CF9AE}" pid="3" name="_docset_NoMedatataSyncRequired">
    <vt:lpwstr>False</vt:lpwstr>
  </property>
</Properties>
</file>