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1 ADFIT\"/>
    </mc:Choice>
  </mc:AlternateContent>
  <bookViews>
    <workbookView xWindow="25260" yWindow="120" windowWidth="19416" windowHeight="11016"/>
  </bookViews>
  <sheets>
    <sheet name="182333.ED.AN-after tcja" sheetId="10" r:id="rId1"/>
    <sheet name="182333.ED.AN-b4 tcja" sheetId="4" r:id="rId2"/>
    <sheet name="Sheet2" sheetId="9" r:id="rId3"/>
  </sheets>
  <definedNames>
    <definedName name="_xlnm.Print_Area" localSheetId="0">'182333.ED.AN-after tcja'!$A$1:$AL$136</definedName>
    <definedName name="_xlnm.Print_Area" localSheetId="1">'182333.ED.AN-b4 tcja'!$A$1:$AL$112</definedName>
    <definedName name="_xlnm.Print_Titles" localSheetId="0">'182333.ED.AN-after tcja'!$1:$3</definedName>
    <definedName name="_xlnm.Print_Titles" localSheetId="1">'182333.ED.AN-b4 tcja'!$1:$3</definedName>
  </definedNames>
  <calcPr calcId="152511"/>
</workbook>
</file>

<file path=xl/calcChain.xml><?xml version="1.0" encoding="utf-8"?>
<calcChain xmlns="http://schemas.openxmlformats.org/spreadsheetml/2006/main">
  <c r="AH113" i="10" l="1"/>
  <c r="AH114" i="10"/>
  <c r="AH115" i="10"/>
  <c r="AH116" i="10"/>
  <c r="AH117" i="10"/>
  <c r="AH118" i="10"/>
  <c r="AH119" i="10"/>
  <c r="AH120" i="10"/>
  <c r="AH121" i="10"/>
  <c r="AH122" i="10"/>
  <c r="AH123" i="10"/>
  <c r="AH124" i="10"/>
  <c r="AH125" i="10"/>
  <c r="AH126" i="10"/>
  <c r="AH127" i="10"/>
  <c r="AH128" i="10"/>
  <c r="AH129" i="10"/>
  <c r="AH130" i="10"/>
  <c r="AH131" i="10"/>
  <c r="AH132" i="10"/>
  <c r="AH133" i="10"/>
  <c r="AH134" i="10"/>
  <c r="AH135" i="10"/>
  <c r="AH136" i="10"/>
  <c r="AH137" i="10"/>
  <c r="AH138" i="10"/>
  <c r="AH139" i="10"/>
  <c r="AH140" i="10"/>
  <c r="AH141" i="10"/>
  <c r="AH142" i="10"/>
  <c r="AH143" i="10"/>
  <c r="AH144" i="10"/>
  <c r="AH145" i="10"/>
  <c r="AH146" i="10"/>
  <c r="AH147" i="10"/>
  <c r="AH148" i="10"/>
  <c r="AH149" i="10"/>
  <c r="AH150" i="10"/>
  <c r="AH151" i="10"/>
  <c r="AH152" i="10"/>
  <c r="AH153" i="10"/>
  <c r="AH154" i="10"/>
  <c r="AH155" i="10"/>
  <c r="AH156" i="10"/>
  <c r="AH157" i="10"/>
  <c r="AH158" i="10"/>
  <c r="AH159" i="10"/>
  <c r="AH160" i="10"/>
  <c r="AH161" i="10"/>
  <c r="AH162" i="10"/>
  <c r="AH163" i="10"/>
  <c r="AH164" i="10"/>
  <c r="AH165" i="10"/>
  <c r="AH166" i="10"/>
  <c r="AH167" i="10"/>
  <c r="AH168" i="10"/>
  <c r="AH169" i="10"/>
  <c r="AH170" i="10"/>
  <c r="AH171" i="10"/>
  <c r="AH172" i="10"/>
  <c r="AH173" i="10"/>
  <c r="AH174" i="10"/>
  <c r="AH175" i="10"/>
  <c r="AH176" i="10"/>
  <c r="AH177" i="10"/>
  <c r="AH178" i="10"/>
  <c r="AH179" i="10"/>
  <c r="AH180" i="10"/>
  <c r="AH181" i="10"/>
  <c r="AH182" i="10"/>
  <c r="AH183" i="10"/>
  <c r="AH184" i="10"/>
  <c r="AH185" i="10"/>
  <c r="AH186" i="10"/>
  <c r="AH187" i="10"/>
  <c r="AH188" i="10"/>
  <c r="AH189" i="10"/>
  <c r="AH190" i="10"/>
  <c r="AH191" i="10"/>
  <c r="AH192" i="10"/>
  <c r="AH193" i="10"/>
  <c r="AH194" i="10"/>
  <c r="AH195" i="10"/>
  <c r="AH196" i="10"/>
  <c r="AH197" i="10"/>
  <c r="AH198" i="10"/>
  <c r="AH199" i="10"/>
  <c r="AH200" i="10"/>
  <c r="AH201" i="10"/>
  <c r="AH202" i="10"/>
  <c r="AH203" i="10"/>
  <c r="AH204" i="10"/>
  <c r="AH205" i="10"/>
  <c r="AH206" i="10"/>
  <c r="AH207" i="10"/>
  <c r="AH208" i="10"/>
  <c r="AH209" i="10"/>
  <c r="AH210" i="10"/>
  <c r="AH211" i="10"/>
  <c r="AH212" i="10"/>
  <c r="AH213" i="10"/>
  <c r="AH214" i="10"/>
  <c r="AH215" i="10"/>
  <c r="AH216" i="10"/>
  <c r="AH217" i="10"/>
  <c r="AH218" i="10"/>
  <c r="AH219" i="10"/>
  <c r="AH220" i="10"/>
  <c r="AH221" i="10"/>
  <c r="AH222" i="10"/>
  <c r="AH223" i="10"/>
  <c r="AH224" i="10"/>
  <c r="AH225" i="10"/>
  <c r="AH226" i="10"/>
  <c r="AH227" i="10"/>
  <c r="AH228" i="10"/>
  <c r="AH229" i="10"/>
  <c r="AH230" i="10"/>
  <c r="AH231" i="10"/>
  <c r="AH232" i="10"/>
  <c r="AH233" i="10"/>
  <c r="AH234" i="10"/>
  <c r="AH235" i="10"/>
  <c r="AH236" i="10"/>
  <c r="AH237" i="10"/>
  <c r="AH238" i="10"/>
  <c r="AH239" i="10"/>
  <c r="AH240" i="10"/>
  <c r="AH241" i="10"/>
  <c r="AH242" i="10"/>
  <c r="AH243" i="10"/>
  <c r="AH244" i="10"/>
  <c r="AH245" i="10"/>
  <c r="AH246" i="10"/>
  <c r="AH247" i="10"/>
  <c r="AH248" i="10"/>
  <c r="AH249" i="10"/>
  <c r="AH250" i="10"/>
  <c r="AH251" i="10"/>
  <c r="AH252" i="10"/>
  <c r="AH253" i="10"/>
  <c r="AH254" i="10"/>
  <c r="AH255" i="10"/>
  <c r="AH256" i="10"/>
  <c r="AH257" i="10"/>
  <c r="AH258" i="10"/>
  <c r="AH259" i="10"/>
  <c r="AH260" i="10"/>
  <c r="AH261" i="10"/>
  <c r="AH262" i="10"/>
  <c r="AH263" i="10"/>
  <c r="AH264" i="10"/>
  <c r="AH265" i="10"/>
  <c r="AH266" i="10"/>
  <c r="AH267" i="10"/>
  <c r="AH268" i="10"/>
  <c r="AH269" i="10"/>
  <c r="AH270" i="10"/>
  <c r="AH271" i="10"/>
  <c r="AH272" i="10"/>
  <c r="AH273" i="10"/>
  <c r="AH274" i="10"/>
  <c r="AH275" i="10"/>
  <c r="AH276" i="10"/>
  <c r="AH277" i="10"/>
  <c r="AH278" i="10"/>
  <c r="AH279" i="10"/>
  <c r="AH280" i="10"/>
  <c r="AH281" i="10"/>
  <c r="AH282" i="10"/>
  <c r="AH283" i="10"/>
  <c r="AH284" i="10"/>
  <c r="AH285" i="10"/>
  <c r="AH286" i="10"/>
  <c r="AH287" i="10"/>
  <c r="AH288" i="10"/>
  <c r="AH289" i="10"/>
  <c r="AH290" i="10"/>
  <c r="AH291" i="10"/>
  <c r="AH292" i="10"/>
  <c r="AH293" i="10"/>
  <c r="AH294" i="10"/>
  <c r="AH295" i="10"/>
  <c r="AH296" i="10"/>
  <c r="AH297" i="10"/>
  <c r="AH298" i="10"/>
  <c r="AH299" i="10"/>
  <c r="AH300" i="10"/>
  <c r="AH301" i="10"/>
  <c r="AH302" i="10"/>
  <c r="AH303" i="10"/>
  <c r="AH304" i="10"/>
  <c r="AH305" i="10"/>
  <c r="AH306" i="10"/>
  <c r="AH307" i="10"/>
  <c r="AH308" i="10"/>
  <c r="AH309" i="10"/>
  <c r="AH310" i="10"/>
  <c r="AH311" i="10"/>
  <c r="AH312" i="10"/>
  <c r="AH313" i="10"/>
  <c r="AH314" i="10"/>
  <c r="AH315" i="10"/>
  <c r="AH316" i="10"/>
  <c r="AH317" i="10"/>
  <c r="AH318" i="10"/>
  <c r="AH319" i="10"/>
  <c r="AH320" i="10"/>
  <c r="AH321" i="10"/>
  <c r="AH322" i="10"/>
  <c r="AH323" i="10"/>
  <c r="AH324" i="10"/>
  <c r="AH325" i="10"/>
  <c r="AH326" i="10"/>
  <c r="AH327" i="10"/>
  <c r="AH328" i="10"/>
  <c r="AH329" i="10"/>
  <c r="AH330" i="10"/>
  <c r="AH331" i="10"/>
  <c r="AH332" i="10"/>
  <c r="AH333" i="10"/>
  <c r="AH334" i="10"/>
  <c r="AH335" i="10"/>
  <c r="AH336" i="10"/>
  <c r="AH337" i="10"/>
  <c r="AH338" i="10"/>
  <c r="AH339" i="10"/>
  <c r="AH340" i="10"/>
  <c r="AH341" i="10"/>
  <c r="AH342" i="10"/>
  <c r="AH343" i="10"/>
  <c r="AH344" i="10"/>
  <c r="AH345" i="10"/>
  <c r="AH346" i="10"/>
  <c r="AH347" i="10"/>
  <c r="AH348" i="10"/>
  <c r="AH349" i="10"/>
  <c r="AH350" i="10"/>
  <c r="AH351" i="10"/>
  <c r="AH352" i="10"/>
  <c r="AH353" i="10"/>
  <c r="AH354" i="10"/>
  <c r="AH355" i="10"/>
  <c r="AH356" i="10"/>
  <c r="AH357" i="10"/>
  <c r="AH358" i="10"/>
  <c r="AH359" i="10"/>
  <c r="AH360" i="10"/>
  <c r="AH361" i="10"/>
  <c r="AH362" i="10"/>
  <c r="AH363" i="10"/>
  <c r="AH364" i="10"/>
  <c r="AH365" i="10"/>
  <c r="AH366" i="10"/>
  <c r="AH367" i="10"/>
  <c r="AH368" i="10"/>
  <c r="AH369" i="10"/>
  <c r="AH370" i="10"/>
  <c r="AH371" i="10"/>
  <c r="AH372" i="10"/>
  <c r="AH373" i="10"/>
  <c r="AH374" i="10"/>
  <c r="AH375" i="10"/>
  <c r="AH376" i="10"/>
  <c r="AH377" i="10"/>
  <c r="AH378" i="10"/>
  <c r="AH379" i="10"/>
  <c r="AH380" i="10"/>
  <c r="AH381" i="10"/>
  <c r="AH382" i="10"/>
  <c r="AH383" i="10"/>
  <c r="AH384" i="10"/>
  <c r="AH385" i="10"/>
  <c r="AH386" i="10"/>
  <c r="AH387" i="10"/>
  <c r="AH388" i="10"/>
  <c r="AH389" i="10"/>
  <c r="AH390" i="10"/>
  <c r="AH391" i="10"/>
  <c r="AH392" i="10"/>
  <c r="AH393" i="10"/>
  <c r="AH394" i="10"/>
  <c r="AH395" i="10"/>
  <c r="AH396" i="10"/>
  <c r="AH397" i="10"/>
  <c r="AH398" i="10"/>
  <c r="AH399" i="10"/>
  <c r="AH400" i="10"/>
  <c r="AH401" i="10"/>
  <c r="AH402" i="10"/>
  <c r="AH403" i="10"/>
  <c r="AH404" i="10"/>
  <c r="AH405" i="10"/>
  <c r="AH406" i="10"/>
  <c r="AH407" i="10"/>
  <c r="AH408" i="10"/>
  <c r="AH409" i="10"/>
  <c r="AH410" i="10"/>
  <c r="AH411" i="10"/>
  <c r="AH412" i="10"/>
  <c r="AH413" i="10"/>
  <c r="AH414" i="10"/>
  <c r="AH415" i="10"/>
  <c r="AH416" i="10"/>
  <c r="AH417" i="10"/>
  <c r="AH418" i="10"/>
  <c r="AH419" i="10"/>
  <c r="AH420" i="10"/>
  <c r="AH421" i="10"/>
  <c r="AH422" i="10"/>
  <c r="AH423" i="10"/>
  <c r="AH424" i="10"/>
  <c r="AH425" i="10"/>
  <c r="AH426" i="10"/>
  <c r="AH427" i="10"/>
  <c r="AH428" i="10"/>
  <c r="AH429" i="10"/>
  <c r="AH430" i="10"/>
  <c r="AH431" i="10"/>
  <c r="AH432" i="10"/>
  <c r="AH433" i="10"/>
  <c r="AH434" i="10"/>
  <c r="AH435" i="10"/>
  <c r="AH436" i="10"/>
  <c r="AH437" i="10"/>
  <c r="AH438" i="10"/>
  <c r="AH439" i="10"/>
  <c r="AH440" i="10"/>
  <c r="AH441" i="10"/>
  <c r="AH442" i="10"/>
  <c r="AH443" i="10"/>
  <c r="AH444" i="10"/>
  <c r="AH445" i="10"/>
  <c r="AH446" i="10"/>
  <c r="AH447" i="10"/>
  <c r="AH448" i="10"/>
  <c r="AH449" i="10"/>
  <c r="AH450" i="10"/>
  <c r="AH451" i="10"/>
  <c r="AH452" i="10"/>
  <c r="AH453" i="10"/>
  <c r="AH454" i="10"/>
  <c r="AH455" i="10"/>
  <c r="AH456" i="10"/>
  <c r="AH457" i="10"/>
  <c r="AH458" i="10"/>
  <c r="AH459" i="10"/>
  <c r="AH460" i="10"/>
  <c r="AH461" i="10"/>
  <c r="AH462" i="10"/>
  <c r="AH463" i="10"/>
  <c r="AH464" i="10"/>
  <c r="AH465" i="10"/>
  <c r="AH466" i="10"/>
  <c r="AH467" i="10"/>
  <c r="AH468" i="10"/>
  <c r="AH469" i="10"/>
  <c r="AH470" i="10"/>
  <c r="AH471" i="10"/>
  <c r="AH472" i="10"/>
  <c r="AH473" i="10"/>
  <c r="AH474" i="10"/>
  <c r="AH475" i="10"/>
  <c r="AH476" i="10"/>
  <c r="AH477" i="10"/>
  <c r="AH478" i="10"/>
  <c r="AH479" i="10"/>
  <c r="AH480" i="10"/>
  <c r="AH481" i="10"/>
  <c r="AH482" i="10"/>
  <c r="AH483" i="10"/>
  <c r="AH484" i="10"/>
  <c r="AH485" i="10"/>
  <c r="AH486" i="10"/>
  <c r="AH487" i="10"/>
  <c r="AH488" i="10"/>
  <c r="AH489" i="10"/>
  <c r="AH490" i="10"/>
  <c r="AH491" i="10"/>
  <c r="AH492" i="10"/>
  <c r="AH493" i="10"/>
  <c r="AH494" i="10"/>
  <c r="AH495" i="10"/>
  <c r="AH496" i="10"/>
  <c r="AH497" i="10"/>
  <c r="AH498" i="10"/>
  <c r="AH499" i="10"/>
  <c r="AH500" i="10"/>
  <c r="AH501" i="10"/>
  <c r="AH502" i="10"/>
  <c r="AH503" i="10"/>
  <c r="AH504" i="10"/>
  <c r="AH505" i="10"/>
  <c r="AH506" i="10"/>
  <c r="AH507" i="10"/>
  <c r="AH508" i="10"/>
  <c r="AH509" i="10"/>
  <c r="AH510" i="10"/>
  <c r="AH511" i="10"/>
  <c r="AH512" i="10"/>
  <c r="AH513" i="10"/>
  <c r="AH514" i="10"/>
  <c r="AH515" i="10"/>
  <c r="AH516" i="10"/>
  <c r="AH517" i="10"/>
  <c r="AH518" i="10"/>
  <c r="AH519" i="10"/>
  <c r="AH520" i="10"/>
  <c r="AH521" i="10"/>
  <c r="AH522" i="10"/>
  <c r="AH523" i="10"/>
  <c r="AH524" i="10"/>
  <c r="AH525" i="10"/>
  <c r="AH526" i="10"/>
  <c r="AH527" i="10"/>
  <c r="AH528" i="10"/>
  <c r="AH529" i="10"/>
  <c r="AH530" i="10"/>
  <c r="AH531" i="10"/>
  <c r="AH532" i="10"/>
  <c r="AH533" i="10"/>
  <c r="AH534" i="10"/>
  <c r="AH535" i="10"/>
  <c r="AH536" i="10"/>
  <c r="AH537" i="10"/>
  <c r="AH538" i="10"/>
  <c r="AH539" i="10"/>
  <c r="AH540" i="10"/>
  <c r="AH541" i="10"/>
  <c r="AH542" i="10"/>
  <c r="AH543" i="10"/>
  <c r="AH544" i="10"/>
  <c r="AH545" i="10"/>
  <c r="AH112" i="10"/>
  <c r="AA545" i="10"/>
  <c r="AA112" i="10"/>
  <c r="AB112" i="10" s="1"/>
  <c r="X112" i="10"/>
  <c r="Y112" i="10" s="1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AA373" i="10"/>
  <c r="AA374" i="10"/>
  <c r="AA375" i="10"/>
  <c r="AA376" i="10"/>
  <c r="AA377" i="10"/>
  <c r="AA378" i="10"/>
  <c r="AA379" i="10"/>
  <c r="AA380" i="10"/>
  <c r="AA381" i="10"/>
  <c r="AA382" i="10"/>
  <c r="AA383" i="10"/>
  <c r="AA384" i="10"/>
  <c r="AA385" i="10"/>
  <c r="AA386" i="10"/>
  <c r="AA387" i="10"/>
  <c r="AA388" i="10"/>
  <c r="AA389" i="10"/>
  <c r="AA390" i="10"/>
  <c r="AA391" i="10"/>
  <c r="AA392" i="10"/>
  <c r="AA393" i="10"/>
  <c r="AA394" i="10"/>
  <c r="AA395" i="10"/>
  <c r="AA396" i="10"/>
  <c r="AA397" i="10"/>
  <c r="AA398" i="10"/>
  <c r="AA399" i="10"/>
  <c r="AA400" i="10"/>
  <c r="AA401" i="10"/>
  <c r="AA402" i="10"/>
  <c r="AA403" i="10"/>
  <c r="AA404" i="10"/>
  <c r="AA405" i="10"/>
  <c r="AA406" i="10"/>
  <c r="AA407" i="10"/>
  <c r="AA408" i="10"/>
  <c r="AA409" i="10"/>
  <c r="AA410" i="10"/>
  <c r="AA411" i="10"/>
  <c r="AA412" i="10"/>
  <c r="AA413" i="10"/>
  <c r="AA414" i="10"/>
  <c r="AA415" i="10"/>
  <c r="AA416" i="10"/>
  <c r="AA417" i="10"/>
  <c r="AA418" i="10"/>
  <c r="AA419" i="10"/>
  <c r="AA420" i="10"/>
  <c r="AA421" i="10"/>
  <c r="AA422" i="10"/>
  <c r="AA423" i="10"/>
  <c r="AA424" i="10"/>
  <c r="AA425" i="10"/>
  <c r="AA426" i="10"/>
  <c r="AA427" i="10"/>
  <c r="AA428" i="10"/>
  <c r="AA429" i="10"/>
  <c r="AA430" i="10"/>
  <c r="AA431" i="10"/>
  <c r="AA432" i="10"/>
  <c r="AA433" i="10"/>
  <c r="AA434" i="10"/>
  <c r="AA435" i="10"/>
  <c r="AA436" i="10"/>
  <c r="AA437" i="10"/>
  <c r="AA438" i="10"/>
  <c r="AA439" i="10"/>
  <c r="AA440" i="10"/>
  <c r="AA441" i="10"/>
  <c r="AA442" i="10"/>
  <c r="AA443" i="10"/>
  <c r="AA444" i="10"/>
  <c r="AA445" i="10"/>
  <c r="AA446" i="10"/>
  <c r="AA447" i="10"/>
  <c r="AA448" i="10"/>
  <c r="AA449" i="10"/>
  <c r="AA450" i="10"/>
  <c r="AA451" i="10"/>
  <c r="AA452" i="10"/>
  <c r="AA453" i="10"/>
  <c r="AA454" i="10"/>
  <c r="AA455" i="10"/>
  <c r="AA456" i="10"/>
  <c r="AA457" i="10"/>
  <c r="AA458" i="10"/>
  <c r="AA459" i="10"/>
  <c r="AA460" i="10"/>
  <c r="AA461" i="10"/>
  <c r="AA462" i="10"/>
  <c r="AA463" i="10"/>
  <c r="AA464" i="10"/>
  <c r="AA465" i="10"/>
  <c r="AA466" i="10"/>
  <c r="AA467" i="10"/>
  <c r="AA468" i="10"/>
  <c r="AA469" i="10"/>
  <c r="AA470" i="10"/>
  <c r="AA471" i="10"/>
  <c r="AA472" i="10"/>
  <c r="AA473" i="10"/>
  <c r="AA474" i="10"/>
  <c r="AA475" i="10"/>
  <c r="AA476" i="10"/>
  <c r="AA477" i="10"/>
  <c r="AA478" i="10"/>
  <c r="AA479" i="10"/>
  <c r="AA480" i="10"/>
  <c r="AA481" i="10"/>
  <c r="AA482" i="10"/>
  <c r="AA483" i="10"/>
  <c r="AA484" i="10"/>
  <c r="AA485" i="10"/>
  <c r="AA486" i="10"/>
  <c r="AA487" i="10"/>
  <c r="AA488" i="10"/>
  <c r="AA489" i="10"/>
  <c r="AA490" i="10"/>
  <c r="AA491" i="10"/>
  <c r="AA492" i="10"/>
  <c r="AA493" i="10"/>
  <c r="AA494" i="10"/>
  <c r="AA495" i="10"/>
  <c r="AA496" i="10"/>
  <c r="AA497" i="10"/>
  <c r="AA498" i="10"/>
  <c r="AA499" i="10"/>
  <c r="AA500" i="10"/>
  <c r="AA501" i="10"/>
  <c r="AA502" i="10"/>
  <c r="AA503" i="10"/>
  <c r="AA504" i="10"/>
  <c r="AA505" i="10"/>
  <c r="AA506" i="10"/>
  <c r="AA507" i="10"/>
  <c r="AA508" i="10"/>
  <c r="AA509" i="10"/>
  <c r="AA510" i="10"/>
  <c r="AA511" i="10"/>
  <c r="AA512" i="10"/>
  <c r="AA513" i="10"/>
  <c r="AA514" i="10"/>
  <c r="AA515" i="10"/>
  <c r="AA516" i="10"/>
  <c r="AA517" i="10"/>
  <c r="AA518" i="10"/>
  <c r="AA519" i="10"/>
  <c r="AA520" i="10"/>
  <c r="AA521" i="10"/>
  <c r="AA522" i="10"/>
  <c r="AA523" i="10"/>
  <c r="AA524" i="10"/>
  <c r="AA525" i="10"/>
  <c r="AA526" i="10"/>
  <c r="AA527" i="10"/>
  <c r="AA528" i="10"/>
  <c r="AA529" i="10"/>
  <c r="AA530" i="10"/>
  <c r="AA531" i="10"/>
  <c r="AA532" i="10"/>
  <c r="AA533" i="10"/>
  <c r="AA534" i="10"/>
  <c r="AA535" i="10"/>
  <c r="AA536" i="10"/>
  <c r="AA537" i="10"/>
  <c r="AA538" i="10"/>
  <c r="AA539" i="10"/>
  <c r="AA540" i="10"/>
  <c r="AA541" i="10"/>
  <c r="AA542" i="10"/>
  <c r="AA543" i="10"/>
  <c r="AA544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AA113" i="10"/>
  <c r="X113" i="10"/>
  <c r="AF545" i="10"/>
  <c r="AE545" i="10"/>
  <c r="V545" i="10"/>
  <c r="X545" i="10" s="1"/>
  <c r="E545" i="10"/>
  <c r="AF544" i="10"/>
  <c r="AE544" i="10"/>
  <c r="X544" i="10"/>
  <c r="V544" i="10"/>
  <c r="N544" i="10"/>
  <c r="AF543" i="10"/>
  <c r="AE543" i="10"/>
  <c r="V543" i="10"/>
  <c r="X543" i="10" s="1"/>
  <c r="AF542" i="10"/>
  <c r="AE542" i="10"/>
  <c r="X542" i="10"/>
  <c r="V542" i="10"/>
  <c r="AF541" i="10"/>
  <c r="AE541" i="10"/>
  <c r="X541" i="10"/>
  <c r="V541" i="10"/>
  <c r="AF540" i="10"/>
  <c r="AE540" i="10"/>
  <c r="V540" i="10"/>
  <c r="X540" i="10" s="1"/>
  <c r="AF539" i="10"/>
  <c r="AE539" i="10"/>
  <c r="V539" i="10"/>
  <c r="X539" i="10" s="1"/>
  <c r="AF538" i="10"/>
  <c r="AE538" i="10"/>
  <c r="X538" i="10"/>
  <c r="V538" i="10"/>
  <c r="AF537" i="10"/>
  <c r="AE537" i="10"/>
  <c r="V537" i="10"/>
  <c r="X537" i="10" s="1"/>
  <c r="AF536" i="10"/>
  <c r="AE536" i="10"/>
  <c r="X536" i="10"/>
  <c r="V536" i="10"/>
  <c r="AF535" i="10"/>
  <c r="AE535" i="10"/>
  <c r="V535" i="10"/>
  <c r="X535" i="10" s="1"/>
  <c r="AF534" i="10"/>
  <c r="AE534" i="10"/>
  <c r="X534" i="10"/>
  <c r="V534" i="10"/>
  <c r="AF533" i="10"/>
  <c r="AE533" i="10"/>
  <c r="V533" i="10"/>
  <c r="X533" i="10" s="1"/>
  <c r="AF532" i="10"/>
  <c r="AE532" i="10"/>
  <c r="X532" i="10"/>
  <c r="V532" i="10"/>
  <c r="AF531" i="10"/>
  <c r="AE531" i="10"/>
  <c r="V531" i="10"/>
  <c r="X531" i="10" s="1"/>
  <c r="AF530" i="10"/>
  <c r="AE530" i="10"/>
  <c r="X530" i="10"/>
  <c r="V530" i="10"/>
  <c r="AF529" i="10"/>
  <c r="AE529" i="10"/>
  <c r="X529" i="10"/>
  <c r="V529" i="10"/>
  <c r="AF528" i="10"/>
  <c r="AE528" i="10"/>
  <c r="X528" i="10"/>
  <c r="V528" i="10"/>
  <c r="AF527" i="10"/>
  <c r="AE527" i="10"/>
  <c r="V527" i="10"/>
  <c r="X527" i="10" s="1"/>
  <c r="AF526" i="10"/>
  <c r="AE526" i="10"/>
  <c r="X526" i="10"/>
  <c r="V526" i="10"/>
  <c r="AF525" i="10"/>
  <c r="AE525" i="10"/>
  <c r="X525" i="10"/>
  <c r="V525" i="10"/>
  <c r="AF524" i="10"/>
  <c r="AE524" i="10"/>
  <c r="V524" i="10"/>
  <c r="X524" i="10" s="1"/>
  <c r="AF523" i="10"/>
  <c r="AE523" i="10"/>
  <c r="V523" i="10"/>
  <c r="X523" i="10" s="1"/>
  <c r="AF522" i="10"/>
  <c r="AE522" i="10"/>
  <c r="X522" i="10"/>
  <c r="V522" i="10"/>
  <c r="AF521" i="10"/>
  <c r="AE521" i="10"/>
  <c r="V521" i="10"/>
  <c r="X521" i="10" s="1"/>
  <c r="AF520" i="10"/>
  <c r="AE520" i="10"/>
  <c r="V520" i="10"/>
  <c r="X520" i="10" s="1"/>
  <c r="AF519" i="10"/>
  <c r="AE519" i="10"/>
  <c r="V519" i="10"/>
  <c r="X519" i="10" s="1"/>
  <c r="AF518" i="10"/>
  <c r="AE518" i="10"/>
  <c r="V518" i="10"/>
  <c r="X518" i="10" s="1"/>
  <c r="AF517" i="10"/>
  <c r="AE517" i="10"/>
  <c r="V517" i="10"/>
  <c r="X517" i="10" s="1"/>
  <c r="AF516" i="10"/>
  <c r="AE516" i="10"/>
  <c r="V516" i="10"/>
  <c r="X516" i="10" s="1"/>
  <c r="AF515" i="10"/>
  <c r="AE515" i="10"/>
  <c r="X515" i="10"/>
  <c r="V515" i="10"/>
  <c r="AF514" i="10"/>
  <c r="AE514" i="10"/>
  <c r="V514" i="10"/>
  <c r="X514" i="10" s="1"/>
  <c r="AF513" i="10"/>
  <c r="AE513" i="10"/>
  <c r="V513" i="10"/>
  <c r="X513" i="10" s="1"/>
  <c r="N513" i="10"/>
  <c r="AF512" i="10"/>
  <c r="AE512" i="10"/>
  <c r="V512" i="10"/>
  <c r="X512" i="10" s="1"/>
  <c r="M512" i="10"/>
  <c r="AF511" i="10"/>
  <c r="AE511" i="10"/>
  <c r="X511" i="10"/>
  <c r="V511" i="10"/>
  <c r="AF510" i="10"/>
  <c r="AE510" i="10"/>
  <c r="V510" i="10"/>
  <c r="X510" i="10" s="1"/>
  <c r="AF509" i="10"/>
  <c r="AE509" i="10"/>
  <c r="V509" i="10"/>
  <c r="X509" i="10" s="1"/>
  <c r="AF508" i="10"/>
  <c r="AE508" i="10"/>
  <c r="V508" i="10"/>
  <c r="X508" i="10" s="1"/>
  <c r="AF507" i="10"/>
  <c r="AE507" i="10"/>
  <c r="X507" i="10"/>
  <c r="V507" i="10"/>
  <c r="AF506" i="10"/>
  <c r="AE506" i="10"/>
  <c r="V506" i="10"/>
  <c r="X506" i="10" s="1"/>
  <c r="AF505" i="10"/>
  <c r="AE505" i="10"/>
  <c r="V505" i="10"/>
  <c r="X505" i="10" s="1"/>
  <c r="AF504" i="10"/>
  <c r="AE504" i="10"/>
  <c r="V504" i="10"/>
  <c r="X504" i="10" s="1"/>
  <c r="AF503" i="10"/>
  <c r="AE503" i="10"/>
  <c r="X503" i="10"/>
  <c r="V503" i="10"/>
  <c r="AF502" i="10"/>
  <c r="AE502" i="10"/>
  <c r="V502" i="10"/>
  <c r="X502" i="10" s="1"/>
  <c r="AF501" i="10"/>
  <c r="AE501" i="10"/>
  <c r="V501" i="10"/>
  <c r="X501" i="10" s="1"/>
  <c r="AF500" i="10"/>
  <c r="AE500" i="10"/>
  <c r="V500" i="10"/>
  <c r="X500" i="10" s="1"/>
  <c r="AF499" i="10"/>
  <c r="AE499" i="10"/>
  <c r="X499" i="10"/>
  <c r="V499" i="10"/>
  <c r="AF498" i="10"/>
  <c r="AE498" i="10"/>
  <c r="V498" i="10"/>
  <c r="X498" i="10" s="1"/>
  <c r="AF497" i="10"/>
  <c r="AE497" i="10"/>
  <c r="V497" i="10"/>
  <c r="X497" i="10" s="1"/>
  <c r="AF496" i="10"/>
  <c r="AE496" i="10"/>
  <c r="V496" i="10"/>
  <c r="X496" i="10" s="1"/>
  <c r="AF495" i="10"/>
  <c r="AE495" i="10"/>
  <c r="X495" i="10"/>
  <c r="V495" i="10"/>
  <c r="AF494" i="10"/>
  <c r="AE494" i="10"/>
  <c r="V494" i="10"/>
  <c r="X494" i="10" s="1"/>
  <c r="AF493" i="10"/>
  <c r="AE493" i="10"/>
  <c r="V493" i="10"/>
  <c r="X493" i="10" s="1"/>
  <c r="AF492" i="10"/>
  <c r="AE492" i="10"/>
  <c r="V492" i="10"/>
  <c r="X492" i="10" s="1"/>
  <c r="AF491" i="10"/>
  <c r="AE491" i="10"/>
  <c r="X491" i="10"/>
  <c r="V491" i="10"/>
  <c r="AF490" i="10"/>
  <c r="AE490" i="10"/>
  <c r="V490" i="10"/>
  <c r="X490" i="10" s="1"/>
  <c r="AF489" i="10"/>
  <c r="AE489" i="10"/>
  <c r="X489" i="10"/>
  <c r="V489" i="10"/>
  <c r="N489" i="10"/>
  <c r="AF488" i="10"/>
  <c r="AE488" i="10"/>
  <c r="X488" i="10"/>
  <c r="V488" i="10"/>
  <c r="AF487" i="10"/>
  <c r="AE487" i="10"/>
  <c r="V487" i="10"/>
  <c r="X487" i="10" s="1"/>
  <c r="AF486" i="10"/>
  <c r="AE486" i="10"/>
  <c r="X486" i="10"/>
  <c r="V486" i="10"/>
  <c r="AF485" i="10"/>
  <c r="AE485" i="10"/>
  <c r="X485" i="10"/>
  <c r="V485" i="10"/>
  <c r="AF484" i="10"/>
  <c r="AE484" i="10"/>
  <c r="X484" i="10"/>
  <c r="V484" i="10"/>
  <c r="AF483" i="10"/>
  <c r="AE483" i="10"/>
  <c r="V483" i="10"/>
  <c r="X483" i="10" s="1"/>
  <c r="AF482" i="10"/>
  <c r="AE482" i="10"/>
  <c r="X482" i="10"/>
  <c r="V482" i="10"/>
  <c r="AF481" i="10"/>
  <c r="AE481" i="10"/>
  <c r="X481" i="10"/>
  <c r="V481" i="10"/>
  <c r="AF480" i="10"/>
  <c r="AE480" i="10"/>
  <c r="X480" i="10"/>
  <c r="V480" i="10"/>
  <c r="AF479" i="10"/>
  <c r="AE479" i="10"/>
  <c r="V479" i="10"/>
  <c r="X479" i="10" s="1"/>
  <c r="AF478" i="10"/>
  <c r="AE478" i="10"/>
  <c r="X478" i="10"/>
  <c r="V478" i="10"/>
  <c r="AF477" i="10"/>
  <c r="AE477" i="10"/>
  <c r="X477" i="10"/>
  <c r="V477" i="10"/>
  <c r="AF476" i="10"/>
  <c r="AE476" i="10"/>
  <c r="X476" i="10"/>
  <c r="V476" i="10"/>
  <c r="AF475" i="10"/>
  <c r="AE475" i="10"/>
  <c r="V475" i="10"/>
  <c r="X475" i="10" s="1"/>
  <c r="AF474" i="10"/>
  <c r="AE474" i="10"/>
  <c r="X474" i="10"/>
  <c r="V474" i="10"/>
  <c r="AF473" i="10"/>
  <c r="AE473" i="10"/>
  <c r="X473" i="10"/>
  <c r="V473" i="10"/>
  <c r="AF472" i="10"/>
  <c r="AE472" i="10"/>
  <c r="X472" i="10"/>
  <c r="V472" i="10"/>
  <c r="AF471" i="10"/>
  <c r="AE471" i="10"/>
  <c r="V471" i="10"/>
  <c r="X471" i="10" s="1"/>
  <c r="AF470" i="10"/>
  <c r="AE470" i="10"/>
  <c r="X470" i="10"/>
  <c r="V470" i="10"/>
  <c r="AF469" i="10"/>
  <c r="AE469" i="10"/>
  <c r="X469" i="10"/>
  <c r="V469" i="10"/>
  <c r="AF468" i="10"/>
  <c r="AE468" i="10"/>
  <c r="X468" i="10"/>
  <c r="V468" i="10"/>
  <c r="AF467" i="10"/>
  <c r="AE467" i="10"/>
  <c r="V467" i="10"/>
  <c r="X467" i="10" s="1"/>
  <c r="AF466" i="10"/>
  <c r="AE466" i="10"/>
  <c r="X466" i="10"/>
  <c r="V466" i="10"/>
  <c r="N466" i="10"/>
  <c r="AF465" i="10"/>
  <c r="AE465" i="10"/>
  <c r="X465" i="10"/>
  <c r="V465" i="10"/>
  <c r="AF464" i="10"/>
  <c r="AE464" i="10"/>
  <c r="X464" i="10"/>
  <c r="V464" i="10"/>
  <c r="AF463" i="10"/>
  <c r="AE463" i="10"/>
  <c r="V463" i="10"/>
  <c r="X463" i="10" s="1"/>
  <c r="AF462" i="10"/>
  <c r="AE462" i="10"/>
  <c r="X462" i="10"/>
  <c r="V462" i="10"/>
  <c r="AF461" i="10"/>
  <c r="AE461" i="10"/>
  <c r="X461" i="10"/>
  <c r="V461" i="10"/>
  <c r="AF460" i="10"/>
  <c r="AE460" i="10"/>
  <c r="X460" i="10"/>
  <c r="V460" i="10"/>
  <c r="AF459" i="10"/>
  <c r="AE459" i="10"/>
  <c r="V459" i="10"/>
  <c r="X459" i="10" s="1"/>
  <c r="AF458" i="10"/>
  <c r="AE458" i="10"/>
  <c r="X458" i="10"/>
  <c r="V458" i="10"/>
  <c r="AF457" i="10"/>
  <c r="AE457" i="10"/>
  <c r="X457" i="10"/>
  <c r="V457" i="10"/>
  <c r="N457" i="10"/>
  <c r="AF456" i="10"/>
  <c r="AE456" i="10"/>
  <c r="X456" i="10"/>
  <c r="V456" i="10"/>
  <c r="AF455" i="10"/>
  <c r="AE455" i="10"/>
  <c r="V455" i="10"/>
  <c r="X455" i="10" s="1"/>
  <c r="AF454" i="10"/>
  <c r="AE454" i="10"/>
  <c r="X454" i="10"/>
  <c r="V454" i="10"/>
  <c r="AF453" i="10"/>
  <c r="AE453" i="10"/>
  <c r="X453" i="10"/>
  <c r="V453" i="10"/>
  <c r="AF452" i="10"/>
  <c r="AE452" i="10"/>
  <c r="X452" i="10"/>
  <c r="V452" i="10"/>
  <c r="AF451" i="10"/>
  <c r="AE451" i="10"/>
  <c r="V451" i="10"/>
  <c r="X451" i="10" s="1"/>
  <c r="AF450" i="10"/>
  <c r="AE450" i="10"/>
  <c r="X450" i="10"/>
  <c r="V450" i="10"/>
  <c r="AF449" i="10"/>
  <c r="AE449" i="10"/>
  <c r="X449" i="10"/>
  <c r="V449" i="10"/>
  <c r="AF448" i="10"/>
  <c r="AE448" i="10"/>
  <c r="X448" i="10"/>
  <c r="V448" i="10"/>
  <c r="AF447" i="10"/>
  <c r="AE447" i="10"/>
  <c r="V447" i="10"/>
  <c r="X447" i="10" s="1"/>
  <c r="AF446" i="10"/>
  <c r="AE446" i="10"/>
  <c r="X446" i="10"/>
  <c r="V446" i="10"/>
  <c r="AF445" i="10"/>
  <c r="AE445" i="10"/>
  <c r="X445" i="10"/>
  <c r="V445" i="10"/>
  <c r="AF444" i="10"/>
  <c r="AE444" i="10"/>
  <c r="X444" i="10"/>
  <c r="V444" i="10"/>
  <c r="AF443" i="10"/>
  <c r="AE443" i="10"/>
  <c r="V443" i="10"/>
  <c r="X443" i="10" s="1"/>
  <c r="AF442" i="10"/>
  <c r="AE442" i="10"/>
  <c r="X442" i="10"/>
  <c r="V442" i="10"/>
  <c r="AF441" i="10"/>
  <c r="AE441" i="10"/>
  <c r="X441" i="10"/>
  <c r="V441" i="10"/>
  <c r="AF440" i="10"/>
  <c r="AE440" i="10"/>
  <c r="X440" i="10"/>
  <c r="V440" i="10"/>
  <c r="N440" i="10"/>
  <c r="AF439" i="10"/>
  <c r="AE439" i="10"/>
  <c r="V439" i="10"/>
  <c r="X439" i="10" s="1"/>
  <c r="AF438" i="10"/>
  <c r="AE438" i="10"/>
  <c r="X438" i="10"/>
  <c r="V438" i="10"/>
  <c r="AF437" i="10"/>
  <c r="AE437" i="10"/>
  <c r="X437" i="10"/>
  <c r="V437" i="10"/>
  <c r="AF436" i="10"/>
  <c r="AE436" i="10"/>
  <c r="X436" i="10"/>
  <c r="V436" i="10"/>
  <c r="AF435" i="10"/>
  <c r="AE435" i="10"/>
  <c r="V435" i="10"/>
  <c r="X435" i="10" s="1"/>
  <c r="AF434" i="10"/>
  <c r="AE434" i="10"/>
  <c r="X434" i="10"/>
  <c r="V434" i="10"/>
  <c r="AF433" i="10"/>
  <c r="AE433" i="10"/>
  <c r="X433" i="10"/>
  <c r="V433" i="10"/>
  <c r="M433" i="10"/>
  <c r="AF432" i="10"/>
  <c r="AE432" i="10"/>
  <c r="X432" i="10"/>
  <c r="V432" i="10"/>
  <c r="AF431" i="10"/>
  <c r="AE431" i="10"/>
  <c r="V431" i="10"/>
  <c r="X431" i="10" s="1"/>
  <c r="AF430" i="10"/>
  <c r="AE430" i="10"/>
  <c r="X430" i="10"/>
  <c r="V430" i="10"/>
  <c r="AF429" i="10"/>
  <c r="AE429" i="10"/>
  <c r="X429" i="10"/>
  <c r="V429" i="10"/>
  <c r="AF428" i="10"/>
  <c r="AE428" i="10"/>
  <c r="X428" i="10"/>
  <c r="V428" i="10"/>
  <c r="AF427" i="10"/>
  <c r="AE427" i="10"/>
  <c r="V427" i="10"/>
  <c r="X427" i="10" s="1"/>
  <c r="AF426" i="10"/>
  <c r="AE426" i="10"/>
  <c r="X426" i="10"/>
  <c r="V426" i="10"/>
  <c r="AF425" i="10"/>
  <c r="AE425" i="10"/>
  <c r="X425" i="10"/>
  <c r="V425" i="10"/>
  <c r="AF424" i="10"/>
  <c r="AE424" i="10"/>
  <c r="X424" i="10"/>
  <c r="V424" i="10"/>
  <c r="AF423" i="10"/>
  <c r="AE423" i="10"/>
  <c r="V423" i="10"/>
  <c r="X423" i="10" s="1"/>
  <c r="AF422" i="10"/>
  <c r="AE422" i="10"/>
  <c r="X422" i="10"/>
  <c r="V422" i="10"/>
  <c r="AF421" i="10"/>
  <c r="AE421" i="10"/>
  <c r="X421" i="10"/>
  <c r="V421" i="10"/>
  <c r="AF420" i="10"/>
  <c r="AE420" i="10"/>
  <c r="X420" i="10"/>
  <c r="V420" i="10"/>
  <c r="AF419" i="10"/>
  <c r="AE419" i="10"/>
  <c r="V419" i="10"/>
  <c r="X419" i="10" s="1"/>
  <c r="AF418" i="10"/>
  <c r="AE418" i="10"/>
  <c r="X418" i="10"/>
  <c r="V418" i="10"/>
  <c r="AF417" i="10"/>
  <c r="AE417" i="10"/>
  <c r="X417" i="10"/>
  <c r="V417" i="10"/>
  <c r="AF416" i="10"/>
  <c r="AE416" i="10"/>
  <c r="X416" i="10"/>
  <c r="V416" i="10"/>
  <c r="AF415" i="10"/>
  <c r="AE415" i="10"/>
  <c r="V415" i="10"/>
  <c r="X415" i="10" s="1"/>
  <c r="AF414" i="10"/>
  <c r="AE414" i="10"/>
  <c r="X414" i="10"/>
  <c r="V414" i="10"/>
  <c r="AF413" i="10"/>
  <c r="AE413" i="10"/>
  <c r="X413" i="10"/>
  <c r="V413" i="10"/>
  <c r="AF412" i="10"/>
  <c r="AE412" i="10"/>
  <c r="X412" i="10"/>
  <c r="V412" i="10"/>
  <c r="AF411" i="10"/>
  <c r="AE411" i="10"/>
  <c r="V411" i="10"/>
  <c r="X411" i="10" s="1"/>
  <c r="AF410" i="10"/>
  <c r="AE410" i="10"/>
  <c r="X410" i="10"/>
  <c r="V410" i="10"/>
  <c r="AF409" i="10"/>
  <c r="AE409" i="10"/>
  <c r="X409" i="10"/>
  <c r="V409" i="10"/>
  <c r="AF408" i="10"/>
  <c r="AE408" i="10"/>
  <c r="V408" i="10"/>
  <c r="X408" i="10" s="1"/>
  <c r="AF407" i="10"/>
  <c r="AE407" i="10"/>
  <c r="X407" i="10"/>
  <c r="V407" i="10"/>
  <c r="AF406" i="10"/>
  <c r="AE406" i="10"/>
  <c r="V406" i="10"/>
  <c r="X406" i="10" s="1"/>
  <c r="AF405" i="10"/>
  <c r="AE405" i="10"/>
  <c r="X405" i="10"/>
  <c r="V405" i="10"/>
  <c r="AF404" i="10"/>
  <c r="AE404" i="10"/>
  <c r="V404" i="10"/>
  <c r="X404" i="10" s="1"/>
  <c r="AF403" i="10"/>
  <c r="AE403" i="10"/>
  <c r="X403" i="10"/>
  <c r="V403" i="10"/>
  <c r="AF402" i="10"/>
  <c r="AE402" i="10"/>
  <c r="V402" i="10"/>
  <c r="X402" i="10" s="1"/>
  <c r="AF401" i="10"/>
  <c r="AE401" i="10"/>
  <c r="V401" i="10"/>
  <c r="X401" i="10" s="1"/>
  <c r="AF400" i="10"/>
  <c r="AE400" i="10"/>
  <c r="V400" i="10"/>
  <c r="X400" i="10" s="1"/>
  <c r="AF399" i="10"/>
  <c r="AE399" i="10"/>
  <c r="X399" i="10"/>
  <c r="V399" i="10"/>
  <c r="AF398" i="10"/>
  <c r="AE398" i="10"/>
  <c r="X398" i="10"/>
  <c r="V398" i="10"/>
  <c r="AF397" i="10"/>
  <c r="AE397" i="10"/>
  <c r="V397" i="10"/>
  <c r="X397" i="10" s="1"/>
  <c r="AF396" i="10"/>
  <c r="AE396" i="10"/>
  <c r="V396" i="10"/>
  <c r="X396" i="10" s="1"/>
  <c r="AF395" i="10"/>
  <c r="AE395" i="10"/>
  <c r="X395" i="10"/>
  <c r="V395" i="10"/>
  <c r="AF394" i="10"/>
  <c r="AE394" i="10"/>
  <c r="V394" i="10"/>
  <c r="X394" i="10" s="1"/>
  <c r="AF393" i="10"/>
  <c r="AE393" i="10"/>
  <c r="V393" i="10"/>
  <c r="X393" i="10" s="1"/>
  <c r="AF392" i="10"/>
  <c r="AE392" i="10"/>
  <c r="V392" i="10"/>
  <c r="X392" i="10" s="1"/>
  <c r="AF391" i="10"/>
  <c r="AE391" i="10"/>
  <c r="X391" i="10"/>
  <c r="V391" i="10"/>
  <c r="AF390" i="10"/>
  <c r="AE390" i="10"/>
  <c r="V390" i="10"/>
  <c r="X390" i="10" s="1"/>
  <c r="AF389" i="10"/>
  <c r="AE389" i="10"/>
  <c r="X389" i="10"/>
  <c r="V389" i="10"/>
  <c r="AF388" i="10"/>
  <c r="AE388" i="10"/>
  <c r="V388" i="10"/>
  <c r="X388" i="10" s="1"/>
  <c r="AF387" i="10"/>
  <c r="AE387" i="10"/>
  <c r="X387" i="10"/>
  <c r="V387" i="10"/>
  <c r="AF386" i="10"/>
  <c r="AE386" i="10"/>
  <c r="V386" i="10"/>
  <c r="X386" i="10" s="1"/>
  <c r="AF385" i="10"/>
  <c r="AE385" i="10"/>
  <c r="V385" i="10"/>
  <c r="X385" i="10" s="1"/>
  <c r="AF384" i="10"/>
  <c r="AE384" i="10"/>
  <c r="V384" i="10"/>
  <c r="X384" i="10" s="1"/>
  <c r="AF383" i="10"/>
  <c r="AE383" i="10"/>
  <c r="X383" i="10"/>
  <c r="V383" i="10"/>
  <c r="AF382" i="10"/>
  <c r="AE382" i="10"/>
  <c r="X382" i="10"/>
  <c r="V382" i="10"/>
  <c r="AF381" i="10"/>
  <c r="AE381" i="10"/>
  <c r="V381" i="10"/>
  <c r="X381" i="10" s="1"/>
  <c r="AF380" i="10"/>
  <c r="AE380" i="10"/>
  <c r="V380" i="10"/>
  <c r="X380" i="10" s="1"/>
  <c r="AF379" i="10"/>
  <c r="AE379" i="10"/>
  <c r="X379" i="10"/>
  <c r="V379" i="10"/>
  <c r="AF378" i="10"/>
  <c r="AE378" i="10"/>
  <c r="V378" i="10"/>
  <c r="X378" i="10" s="1"/>
  <c r="AF377" i="10"/>
  <c r="AE377" i="10"/>
  <c r="V377" i="10"/>
  <c r="X377" i="10" s="1"/>
  <c r="AF376" i="10"/>
  <c r="AE376" i="10"/>
  <c r="V376" i="10"/>
  <c r="X376" i="10" s="1"/>
  <c r="AF375" i="10"/>
  <c r="AE375" i="10"/>
  <c r="X375" i="10"/>
  <c r="V375" i="10"/>
  <c r="AF374" i="10"/>
  <c r="AE374" i="10"/>
  <c r="V374" i="10"/>
  <c r="X374" i="10" s="1"/>
  <c r="AF373" i="10"/>
  <c r="AE373" i="10"/>
  <c r="X373" i="10"/>
  <c r="V373" i="10"/>
  <c r="AF372" i="10"/>
  <c r="AE372" i="10"/>
  <c r="V372" i="10"/>
  <c r="X372" i="10" s="1"/>
  <c r="AF371" i="10"/>
  <c r="AE371" i="10"/>
  <c r="X371" i="10"/>
  <c r="V371" i="10"/>
  <c r="AF370" i="10"/>
  <c r="AE370" i="10"/>
  <c r="V370" i="10"/>
  <c r="X370" i="10" s="1"/>
  <c r="AF369" i="10"/>
  <c r="AE369" i="10"/>
  <c r="V369" i="10"/>
  <c r="X369" i="10" s="1"/>
  <c r="AF368" i="10"/>
  <c r="AE368" i="10"/>
  <c r="V368" i="10"/>
  <c r="X368" i="10" s="1"/>
  <c r="AF367" i="10"/>
  <c r="AE367" i="10"/>
  <c r="X367" i="10"/>
  <c r="V367" i="10"/>
  <c r="AF366" i="10"/>
  <c r="AE366" i="10"/>
  <c r="X366" i="10"/>
  <c r="V366" i="10"/>
  <c r="AF365" i="10"/>
  <c r="AE365" i="10"/>
  <c r="V365" i="10"/>
  <c r="X365" i="10" s="1"/>
  <c r="AF364" i="10"/>
  <c r="AE364" i="10"/>
  <c r="V364" i="10"/>
  <c r="X364" i="10" s="1"/>
  <c r="AF363" i="10"/>
  <c r="AE363" i="10"/>
  <c r="X363" i="10"/>
  <c r="V363" i="10"/>
  <c r="AF362" i="10"/>
  <c r="AE362" i="10"/>
  <c r="V362" i="10"/>
  <c r="X362" i="10" s="1"/>
  <c r="AF361" i="10"/>
  <c r="AE361" i="10"/>
  <c r="V361" i="10"/>
  <c r="X361" i="10" s="1"/>
  <c r="AF360" i="10"/>
  <c r="AE360" i="10"/>
  <c r="V360" i="10"/>
  <c r="X360" i="10" s="1"/>
  <c r="AF359" i="10"/>
  <c r="AE359" i="10"/>
  <c r="X359" i="10"/>
  <c r="V359" i="10"/>
  <c r="AF358" i="10"/>
  <c r="AE358" i="10"/>
  <c r="V358" i="10"/>
  <c r="X358" i="10" s="1"/>
  <c r="AF357" i="10"/>
  <c r="AE357" i="10"/>
  <c r="X357" i="10"/>
  <c r="V357" i="10"/>
  <c r="AF356" i="10"/>
  <c r="AE356" i="10"/>
  <c r="V356" i="10"/>
  <c r="X356" i="10" s="1"/>
  <c r="AF355" i="10"/>
  <c r="AE355" i="10"/>
  <c r="X355" i="10"/>
  <c r="V355" i="10"/>
  <c r="AF354" i="10"/>
  <c r="AE354" i="10"/>
  <c r="V354" i="10"/>
  <c r="X354" i="10" s="1"/>
  <c r="AF353" i="10"/>
  <c r="AE353" i="10"/>
  <c r="V353" i="10"/>
  <c r="X353" i="10" s="1"/>
  <c r="AF352" i="10"/>
  <c r="AE352" i="10"/>
  <c r="V352" i="10"/>
  <c r="X352" i="10" s="1"/>
  <c r="AF351" i="10"/>
  <c r="AE351" i="10"/>
  <c r="X351" i="10"/>
  <c r="V351" i="10"/>
  <c r="AF350" i="10"/>
  <c r="AE350" i="10"/>
  <c r="X350" i="10"/>
  <c r="V350" i="10"/>
  <c r="AF349" i="10"/>
  <c r="AE349" i="10"/>
  <c r="V349" i="10"/>
  <c r="X349" i="10" s="1"/>
  <c r="AF348" i="10"/>
  <c r="AE348" i="10"/>
  <c r="V348" i="10"/>
  <c r="X348" i="10" s="1"/>
  <c r="AF347" i="10"/>
  <c r="AE347" i="10"/>
  <c r="X347" i="10"/>
  <c r="V347" i="10"/>
  <c r="AF346" i="10"/>
  <c r="AE346" i="10"/>
  <c r="V346" i="10"/>
  <c r="X346" i="10" s="1"/>
  <c r="AF345" i="10"/>
  <c r="AE345" i="10"/>
  <c r="V345" i="10"/>
  <c r="X345" i="10" s="1"/>
  <c r="AF344" i="10"/>
  <c r="AE344" i="10"/>
  <c r="V344" i="10"/>
  <c r="X344" i="10" s="1"/>
  <c r="AF343" i="10"/>
  <c r="AE343" i="10"/>
  <c r="X343" i="10"/>
  <c r="V343" i="10"/>
  <c r="AF342" i="10"/>
  <c r="AE342" i="10"/>
  <c r="V342" i="10"/>
  <c r="X342" i="10" s="1"/>
  <c r="AF341" i="10"/>
  <c r="AE341" i="10"/>
  <c r="X341" i="10"/>
  <c r="V341" i="10"/>
  <c r="AF340" i="10"/>
  <c r="AE340" i="10"/>
  <c r="V340" i="10"/>
  <c r="X340" i="10" s="1"/>
  <c r="AF339" i="10"/>
  <c r="AE339" i="10"/>
  <c r="X339" i="10"/>
  <c r="V339" i="10"/>
  <c r="AF338" i="10"/>
  <c r="AE338" i="10"/>
  <c r="V338" i="10"/>
  <c r="X338" i="10" s="1"/>
  <c r="AF337" i="10"/>
  <c r="AE337" i="10"/>
  <c r="V337" i="10"/>
  <c r="X337" i="10" s="1"/>
  <c r="AF336" i="10"/>
  <c r="AE336" i="10"/>
  <c r="V336" i="10"/>
  <c r="X336" i="10" s="1"/>
  <c r="AF335" i="10"/>
  <c r="AE335" i="10"/>
  <c r="X335" i="10"/>
  <c r="V335" i="10"/>
  <c r="AF334" i="10"/>
  <c r="AE334" i="10"/>
  <c r="X334" i="10"/>
  <c r="V334" i="10"/>
  <c r="AF333" i="10"/>
  <c r="AE333" i="10"/>
  <c r="V333" i="10"/>
  <c r="X333" i="10" s="1"/>
  <c r="AF332" i="10"/>
  <c r="AE332" i="10"/>
  <c r="V332" i="10"/>
  <c r="X332" i="10" s="1"/>
  <c r="AF331" i="10"/>
  <c r="AE331" i="10"/>
  <c r="X331" i="10"/>
  <c r="V331" i="10"/>
  <c r="AF330" i="10"/>
  <c r="AE330" i="10"/>
  <c r="V330" i="10"/>
  <c r="X330" i="10" s="1"/>
  <c r="AF329" i="10"/>
  <c r="AE329" i="10"/>
  <c r="V329" i="10"/>
  <c r="X329" i="10" s="1"/>
  <c r="AF328" i="10"/>
  <c r="AE328" i="10"/>
  <c r="V328" i="10"/>
  <c r="X328" i="10" s="1"/>
  <c r="AF327" i="10"/>
  <c r="AE327" i="10"/>
  <c r="X327" i="10"/>
  <c r="V327" i="10"/>
  <c r="AF326" i="10"/>
  <c r="AE326" i="10"/>
  <c r="V326" i="10"/>
  <c r="X326" i="10" s="1"/>
  <c r="AF325" i="10"/>
  <c r="AE325" i="10"/>
  <c r="X325" i="10"/>
  <c r="V325" i="10"/>
  <c r="AF324" i="10"/>
  <c r="AE324" i="10"/>
  <c r="V324" i="10"/>
  <c r="X324" i="10" s="1"/>
  <c r="AF323" i="10"/>
  <c r="AE323" i="10"/>
  <c r="X323" i="10"/>
  <c r="V323" i="10"/>
  <c r="AF322" i="10"/>
  <c r="AE322" i="10"/>
  <c r="V322" i="10"/>
  <c r="X322" i="10" s="1"/>
  <c r="AF321" i="10"/>
  <c r="AE321" i="10"/>
  <c r="V321" i="10"/>
  <c r="X321" i="10" s="1"/>
  <c r="M321" i="10"/>
  <c r="AF320" i="10"/>
  <c r="AE320" i="10"/>
  <c r="V320" i="10"/>
  <c r="X320" i="10" s="1"/>
  <c r="AF319" i="10"/>
  <c r="AE319" i="10"/>
  <c r="X319" i="10"/>
  <c r="V319" i="10"/>
  <c r="AF318" i="10"/>
  <c r="AE318" i="10"/>
  <c r="X318" i="10"/>
  <c r="V318" i="10"/>
  <c r="AF317" i="10"/>
  <c r="AE317" i="10"/>
  <c r="V317" i="10"/>
  <c r="X317" i="10" s="1"/>
  <c r="AF316" i="10"/>
  <c r="AE316" i="10"/>
  <c r="V316" i="10"/>
  <c r="X316" i="10" s="1"/>
  <c r="AF315" i="10"/>
  <c r="AE315" i="10"/>
  <c r="X315" i="10"/>
  <c r="V315" i="10"/>
  <c r="AF314" i="10"/>
  <c r="AE314" i="10"/>
  <c r="V314" i="10"/>
  <c r="X314" i="10" s="1"/>
  <c r="M314" i="10"/>
  <c r="AF313" i="10"/>
  <c r="AE313" i="10"/>
  <c r="V313" i="10"/>
  <c r="X313" i="10" s="1"/>
  <c r="AF312" i="10"/>
  <c r="AE312" i="10"/>
  <c r="V312" i="10"/>
  <c r="X312" i="10" s="1"/>
  <c r="AF311" i="10"/>
  <c r="AE311" i="10"/>
  <c r="X311" i="10"/>
  <c r="V311" i="10"/>
  <c r="AF310" i="10"/>
  <c r="AE310" i="10"/>
  <c r="V310" i="10"/>
  <c r="X310" i="10" s="1"/>
  <c r="AF309" i="10"/>
  <c r="AE309" i="10"/>
  <c r="X309" i="10"/>
  <c r="V309" i="10"/>
  <c r="AF308" i="10"/>
  <c r="AE308" i="10"/>
  <c r="V308" i="10"/>
  <c r="X308" i="10" s="1"/>
  <c r="AF307" i="10"/>
  <c r="AE307" i="10"/>
  <c r="X307" i="10"/>
  <c r="V307" i="10"/>
  <c r="AF306" i="10"/>
  <c r="AE306" i="10"/>
  <c r="V306" i="10"/>
  <c r="X306" i="10" s="1"/>
  <c r="AF305" i="10"/>
  <c r="AE305" i="10"/>
  <c r="V305" i="10"/>
  <c r="X305" i="10" s="1"/>
  <c r="AF304" i="10"/>
  <c r="AE304" i="10"/>
  <c r="V304" i="10"/>
  <c r="X304" i="10" s="1"/>
  <c r="AF303" i="10"/>
  <c r="AE303" i="10"/>
  <c r="X303" i="10"/>
  <c r="V303" i="10"/>
  <c r="AF302" i="10"/>
  <c r="AE302" i="10"/>
  <c r="X302" i="10"/>
  <c r="V302" i="10"/>
  <c r="AF301" i="10"/>
  <c r="AE301" i="10"/>
  <c r="V301" i="10"/>
  <c r="X301" i="10" s="1"/>
  <c r="AF300" i="10"/>
  <c r="AE300" i="10"/>
  <c r="V300" i="10"/>
  <c r="X300" i="10" s="1"/>
  <c r="AF299" i="10"/>
  <c r="AE299" i="10"/>
  <c r="X299" i="10"/>
  <c r="V299" i="10"/>
  <c r="AF298" i="10"/>
  <c r="AE298" i="10"/>
  <c r="V298" i="10"/>
  <c r="X298" i="10" s="1"/>
  <c r="AF297" i="10"/>
  <c r="AE297" i="10"/>
  <c r="V297" i="10"/>
  <c r="X297" i="10" s="1"/>
  <c r="AF296" i="10"/>
  <c r="AE296" i="10"/>
  <c r="V296" i="10"/>
  <c r="X296" i="10" s="1"/>
  <c r="AF295" i="10"/>
  <c r="AE295" i="10"/>
  <c r="X295" i="10"/>
  <c r="V295" i="10"/>
  <c r="AF294" i="10"/>
  <c r="AE294" i="10"/>
  <c r="V294" i="10"/>
  <c r="X294" i="10" s="1"/>
  <c r="AF293" i="10"/>
  <c r="AE293" i="10"/>
  <c r="X293" i="10"/>
  <c r="V293" i="10"/>
  <c r="M293" i="10"/>
  <c r="AF292" i="10"/>
  <c r="AE292" i="10"/>
  <c r="V292" i="10"/>
  <c r="X292" i="10" s="1"/>
  <c r="AF291" i="10"/>
  <c r="AE291" i="10"/>
  <c r="X291" i="10"/>
  <c r="V291" i="10"/>
  <c r="AF290" i="10"/>
  <c r="AE290" i="10"/>
  <c r="X290" i="10"/>
  <c r="V290" i="10"/>
  <c r="AF289" i="10"/>
  <c r="AE289" i="10"/>
  <c r="V289" i="10"/>
  <c r="X289" i="10" s="1"/>
  <c r="AF288" i="10"/>
  <c r="AE288" i="10"/>
  <c r="V288" i="10"/>
  <c r="X288" i="10" s="1"/>
  <c r="AF287" i="10"/>
  <c r="AE287" i="10"/>
  <c r="X287" i="10"/>
  <c r="V287" i="10"/>
  <c r="AF286" i="10"/>
  <c r="AE286" i="10"/>
  <c r="X286" i="10"/>
  <c r="V286" i="10"/>
  <c r="AF285" i="10"/>
  <c r="AE285" i="10"/>
  <c r="V285" i="10"/>
  <c r="X285" i="10" s="1"/>
  <c r="AF284" i="10"/>
  <c r="AE284" i="10"/>
  <c r="V284" i="10"/>
  <c r="X284" i="10" s="1"/>
  <c r="AF283" i="10"/>
  <c r="AE283" i="10"/>
  <c r="X283" i="10"/>
  <c r="V283" i="10"/>
  <c r="AF282" i="10"/>
  <c r="AE282" i="10"/>
  <c r="V282" i="10"/>
  <c r="X282" i="10" s="1"/>
  <c r="M282" i="10"/>
  <c r="AF281" i="10"/>
  <c r="AE281" i="10"/>
  <c r="V281" i="10"/>
  <c r="X281" i="10" s="1"/>
  <c r="AF280" i="10"/>
  <c r="AE280" i="10"/>
  <c r="V280" i="10"/>
  <c r="X280" i="10" s="1"/>
  <c r="AF279" i="10"/>
  <c r="AE279" i="10"/>
  <c r="X279" i="10"/>
  <c r="V279" i="10"/>
  <c r="AF278" i="10"/>
  <c r="AE278" i="10"/>
  <c r="V278" i="10"/>
  <c r="X278" i="10" s="1"/>
  <c r="AF277" i="10"/>
  <c r="AE277" i="10"/>
  <c r="X277" i="10"/>
  <c r="V277" i="10"/>
  <c r="M277" i="10"/>
  <c r="AF276" i="10"/>
  <c r="AE276" i="10"/>
  <c r="V276" i="10"/>
  <c r="X276" i="10" s="1"/>
  <c r="AF275" i="10"/>
  <c r="AE275" i="10"/>
  <c r="X275" i="10"/>
  <c r="V275" i="10"/>
  <c r="AF274" i="10"/>
  <c r="AE274" i="10"/>
  <c r="X274" i="10"/>
  <c r="V274" i="10"/>
  <c r="AF273" i="10"/>
  <c r="AE273" i="10"/>
  <c r="V273" i="10"/>
  <c r="X273" i="10" s="1"/>
  <c r="AF272" i="10"/>
  <c r="AE272" i="10"/>
  <c r="X272" i="10"/>
  <c r="V272" i="10"/>
  <c r="AF271" i="10"/>
  <c r="AE271" i="10"/>
  <c r="V271" i="10"/>
  <c r="X271" i="10" s="1"/>
  <c r="M271" i="10"/>
  <c r="AF270" i="10"/>
  <c r="AE270" i="10"/>
  <c r="V270" i="10"/>
  <c r="X270" i="10" s="1"/>
  <c r="AF269" i="10"/>
  <c r="AE269" i="10"/>
  <c r="V269" i="10"/>
  <c r="X269" i="10" s="1"/>
  <c r="AF268" i="10"/>
  <c r="AE268" i="10"/>
  <c r="X268" i="10"/>
  <c r="V268" i="10"/>
  <c r="AF267" i="10"/>
  <c r="AE267" i="10"/>
  <c r="X267" i="10"/>
  <c r="V267" i="10"/>
  <c r="M267" i="10"/>
  <c r="AF266" i="10"/>
  <c r="AE266" i="10"/>
  <c r="X266" i="10"/>
  <c r="V266" i="10"/>
  <c r="AF265" i="10"/>
  <c r="AE265" i="10"/>
  <c r="V265" i="10"/>
  <c r="X265" i="10" s="1"/>
  <c r="AF264" i="10"/>
  <c r="AE264" i="10"/>
  <c r="X264" i="10"/>
  <c r="V264" i="10"/>
  <c r="AF263" i="10"/>
  <c r="AE263" i="10"/>
  <c r="X263" i="10"/>
  <c r="V263" i="10"/>
  <c r="M263" i="10"/>
  <c r="AF262" i="10"/>
  <c r="AE262" i="10"/>
  <c r="V262" i="10"/>
  <c r="X262" i="10" s="1"/>
  <c r="M262" i="10"/>
  <c r="AF261" i="10"/>
  <c r="AE261" i="10"/>
  <c r="V261" i="10"/>
  <c r="X261" i="10" s="1"/>
  <c r="AF260" i="10"/>
  <c r="AE260" i="10"/>
  <c r="X260" i="10"/>
  <c r="V260" i="10"/>
  <c r="AF259" i="10"/>
  <c r="AE259" i="10"/>
  <c r="X259" i="10"/>
  <c r="V259" i="10"/>
  <c r="AF258" i="10"/>
  <c r="AE258" i="10"/>
  <c r="X258" i="10"/>
  <c r="V258" i="10"/>
  <c r="AF257" i="10"/>
  <c r="AE257" i="10"/>
  <c r="V257" i="10"/>
  <c r="X257" i="10" s="1"/>
  <c r="AF256" i="10"/>
  <c r="AE256" i="10"/>
  <c r="X256" i="10"/>
  <c r="V256" i="10"/>
  <c r="AF255" i="10"/>
  <c r="AE255" i="10"/>
  <c r="X255" i="10"/>
  <c r="V255" i="10"/>
  <c r="AF254" i="10"/>
  <c r="AE254" i="10"/>
  <c r="V254" i="10"/>
  <c r="X254" i="10" s="1"/>
  <c r="M254" i="10"/>
  <c r="AF253" i="10"/>
  <c r="AE253" i="10"/>
  <c r="V253" i="10"/>
  <c r="X253" i="10" s="1"/>
  <c r="AF252" i="10"/>
  <c r="AE252" i="10"/>
  <c r="X252" i="10"/>
  <c r="V252" i="10"/>
  <c r="AF251" i="10"/>
  <c r="AE251" i="10"/>
  <c r="X251" i="10"/>
  <c r="V251" i="10"/>
  <c r="M251" i="10"/>
  <c r="AF250" i="10"/>
  <c r="AE250" i="10"/>
  <c r="V250" i="10"/>
  <c r="X250" i="10" s="1"/>
  <c r="AF249" i="10"/>
  <c r="AE249" i="10"/>
  <c r="V249" i="10"/>
  <c r="X249" i="10" s="1"/>
  <c r="AF248" i="10"/>
  <c r="AE248" i="10"/>
  <c r="X248" i="10"/>
  <c r="V248" i="10"/>
  <c r="AF247" i="10"/>
  <c r="AE247" i="10"/>
  <c r="X247" i="10"/>
  <c r="V247" i="10"/>
  <c r="M247" i="10"/>
  <c r="AF246" i="10"/>
  <c r="AE246" i="10"/>
  <c r="V246" i="10"/>
  <c r="X246" i="10" s="1"/>
  <c r="AF245" i="10"/>
  <c r="AE245" i="10"/>
  <c r="V245" i="10"/>
  <c r="X245" i="10" s="1"/>
  <c r="AF244" i="10"/>
  <c r="AE244" i="10"/>
  <c r="X244" i="10"/>
  <c r="V244" i="10"/>
  <c r="AF243" i="10"/>
  <c r="AE243" i="10"/>
  <c r="X243" i="10"/>
  <c r="V243" i="10"/>
  <c r="M243" i="10"/>
  <c r="AF242" i="10"/>
  <c r="AE242" i="10"/>
  <c r="X242" i="10"/>
  <c r="V242" i="10"/>
  <c r="AF241" i="10"/>
  <c r="AE241" i="10"/>
  <c r="V241" i="10"/>
  <c r="X241" i="10" s="1"/>
  <c r="AF240" i="10"/>
  <c r="AE240" i="10"/>
  <c r="X240" i="10"/>
  <c r="V240" i="10"/>
  <c r="AF239" i="10"/>
  <c r="AE239" i="10"/>
  <c r="V239" i="10"/>
  <c r="X239" i="10" s="1"/>
  <c r="M239" i="10"/>
  <c r="AF238" i="10"/>
  <c r="AE238" i="10"/>
  <c r="V238" i="10"/>
  <c r="X238" i="10" s="1"/>
  <c r="AF237" i="10"/>
  <c r="AE237" i="10"/>
  <c r="V237" i="10"/>
  <c r="X237" i="10" s="1"/>
  <c r="AF236" i="10"/>
  <c r="AE236" i="10"/>
  <c r="X236" i="10"/>
  <c r="V236" i="10"/>
  <c r="AF235" i="10"/>
  <c r="AE235" i="10"/>
  <c r="X235" i="10"/>
  <c r="V235" i="10"/>
  <c r="M235" i="10"/>
  <c r="AF234" i="10"/>
  <c r="AE234" i="10"/>
  <c r="V234" i="10"/>
  <c r="X234" i="10" s="1"/>
  <c r="AF233" i="10"/>
  <c r="AE233" i="10"/>
  <c r="V233" i="10"/>
  <c r="X233" i="10" s="1"/>
  <c r="AF232" i="10"/>
  <c r="AE232" i="10"/>
  <c r="X232" i="10"/>
  <c r="V232" i="10"/>
  <c r="AF231" i="10"/>
  <c r="AE231" i="10"/>
  <c r="X231" i="10"/>
  <c r="V231" i="10"/>
  <c r="M231" i="10"/>
  <c r="AF230" i="10"/>
  <c r="AE230" i="10"/>
  <c r="V230" i="10"/>
  <c r="X230" i="10" s="1"/>
  <c r="M230" i="10"/>
  <c r="AF229" i="10"/>
  <c r="AE229" i="10"/>
  <c r="V229" i="10"/>
  <c r="X229" i="10" s="1"/>
  <c r="AF228" i="10"/>
  <c r="AE228" i="10"/>
  <c r="X228" i="10"/>
  <c r="V228" i="10"/>
  <c r="AF227" i="10"/>
  <c r="AE227" i="10"/>
  <c r="X227" i="10"/>
  <c r="V227" i="10"/>
  <c r="AF226" i="10"/>
  <c r="AE226" i="10"/>
  <c r="X226" i="10"/>
  <c r="V226" i="10"/>
  <c r="AF225" i="10"/>
  <c r="AE225" i="10"/>
  <c r="V225" i="10"/>
  <c r="X225" i="10" s="1"/>
  <c r="AF224" i="10"/>
  <c r="AE224" i="10"/>
  <c r="X224" i="10"/>
  <c r="V224" i="10"/>
  <c r="AF223" i="10"/>
  <c r="AE223" i="10"/>
  <c r="X223" i="10"/>
  <c r="V223" i="10"/>
  <c r="AF222" i="10"/>
  <c r="AE222" i="10"/>
  <c r="V222" i="10"/>
  <c r="X222" i="10" s="1"/>
  <c r="M222" i="10"/>
  <c r="AF221" i="10"/>
  <c r="AE221" i="10"/>
  <c r="V221" i="10"/>
  <c r="X221" i="10" s="1"/>
  <c r="AF220" i="10"/>
  <c r="AE220" i="10"/>
  <c r="X220" i="10"/>
  <c r="V220" i="10"/>
  <c r="AF219" i="10"/>
  <c r="AE219" i="10"/>
  <c r="X219" i="10"/>
  <c r="V219" i="10"/>
  <c r="M219" i="10"/>
  <c r="AF218" i="10"/>
  <c r="AE218" i="10"/>
  <c r="V218" i="10"/>
  <c r="X218" i="10" s="1"/>
  <c r="AF217" i="10"/>
  <c r="AE217" i="10"/>
  <c r="V217" i="10"/>
  <c r="X217" i="10" s="1"/>
  <c r="AF216" i="10"/>
  <c r="AE216" i="10"/>
  <c r="X216" i="10"/>
  <c r="V216" i="10"/>
  <c r="AF215" i="10"/>
  <c r="AE215" i="10"/>
  <c r="X215" i="10"/>
  <c r="V215" i="10"/>
  <c r="M215" i="10"/>
  <c r="AF214" i="10"/>
  <c r="AE214" i="10"/>
  <c r="V214" i="10"/>
  <c r="X214" i="10" s="1"/>
  <c r="AF213" i="10"/>
  <c r="AE213" i="10"/>
  <c r="V213" i="10"/>
  <c r="X213" i="10" s="1"/>
  <c r="AF212" i="10"/>
  <c r="AE212" i="10"/>
  <c r="X212" i="10"/>
  <c r="V212" i="10"/>
  <c r="AF211" i="10"/>
  <c r="AE211" i="10"/>
  <c r="X211" i="10"/>
  <c r="V211" i="10"/>
  <c r="M211" i="10"/>
  <c r="AF210" i="10"/>
  <c r="AE210" i="10"/>
  <c r="X210" i="10"/>
  <c r="V210" i="10"/>
  <c r="AF209" i="10"/>
  <c r="AE209" i="10"/>
  <c r="V209" i="10"/>
  <c r="X209" i="10" s="1"/>
  <c r="AF208" i="10"/>
  <c r="AE208" i="10"/>
  <c r="X208" i="10"/>
  <c r="V208" i="10"/>
  <c r="AF207" i="10"/>
  <c r="AE207" i="10"/>
  <c r="X207" i="10"/>
  <c r="V207" i="10"/>
  <c r="AF206" i="10"/>
  <c r="AE206" i="10"/>
  <c r="V206" i="10"/>
  <c r="X206" i="10" s="1"/>
  <c r="AF205" i="10"/>
  <c r="AE205" i="10"/>
  <c r="V205" i="10"/>
  <c r="X205" i="10" s="1"/>
  <c r="AF204" i="10"/>
  <c r="AE204" i="10"/>
  <c r="X204" i="10"/>
  <c r="V204" i="10"/>
  <c r="AF203" i="10"/>
  <c r="AE203" i="10"/>
  <c r="V203" i="10"/>
  <c r="X203" i="10" s="1"/>
  <c r="AF202" i="10"/>
  <c r="AE202" i="10"/>
  <c r="V202" i="10"/>
  <c r="X202" i="10" s="1"/>
  <c r="M202" i="10"/>
  <c r="AF201" i="10"/>
  <c r="AE201" i="10"/>
  <c r="V201" i="10"/>
  <c r="X201" i="10" s="1"/>
  <c r="AF200" i="10"/>
  <c r="AE200" i="10"/>
  <c r="X200" i="10"/>
  <c r="V200" i="10"/>
  <c r="AF199" i="10"/>
  <c r="AE199" i="10"/>
  <c r="X199" i="10"/>
  <c r="V199" i="10"/>
  <c r="M199" i="10"/>
  <c r="AF198" i="10"/>
  <c r="AE198" i="10"/>
  <c r="V198" i="10"/>
  <c r="X198" i="10" s="1"/>
  <c r="AF197" i="10"/>
  <c r="AE197" i="10"/>
  <c r="V197" i="10"/>
  <c r="X197" i="10" s="1"/>
  <c r="AF196" i="10"/>
  <c r="AE196" i="10"/>
  <c r="AF195" i="10"/>
  <c r="AE195" i="10"/>
  <c r="AF194" i="10"/>
  <c r="AE194" i="10"/>
  <c r="AF193" i="10"/>
  <c r="AE193" i="10"/>
  <c r="AF192" i="10"/>
  <c r="AE192" i="10"/>
  <c r="AF191" i="10"/>
  <c r="AE191" i="10"/>
  <c r="AF190" i="10"/>
  <c r="AE190" i="10"/>
  <c r="AF189" i="10"/>
  <c r="AE189" i="10"/>
  <c r="AF188" i="10"/>
  <c r="AE188" i="10"/>
  <c r="AF187" i="10"/>
  <c r="AE187" i="10"/>
  <c r="AF186" i="10"/>
  <c r="AE186" i="10"/>
  <c r="AF185" i="10"/>
  <c r="AE185" i="10"/>
  <c r="N185" i="10"/>
  <c r="AF184" i="10"/>
  <c r="AE184" i="10"/>
  <c r="AF183" i="10"/>
  <c r="AE183" i="10"/>
  <c r="N183" i="10"/>
  <c r="AF182" i="10"/>
  <c r="AE182" i="10"/>
  <c r="AF181" i="10"/>
  <c r="AE181" i="10"/>
  <c r="N181" i="10"/>
  <c r="AF180" i="10"/>
  <c r="AE180" i="10"/>
  <c r="AF179" i="10"/>
  <c r="AE179" i="10"/>
  <c r="N179" i="10"/>
  <c r="AF178" i="10"/>
  <c r="AE178" i="10"/>
  <c r="AF177" i="10"/>
  <c r="AE177" i="10"/>
  <c r="N177" i="10"/>
  <c r="AF176" i="10"/>
  <c r="AE176" i="10"/>
  <c r="AF175" i="10"/>
  <c r="AE175" i="10"/>
  <c r="N175" i="10"/>
  <c r="AF174" i="10"/>
  <c r="AE174" i="10"/>
  <c r="AF173" i="10"/>
  <c r="AE173" i="10"/>
  <c r="N173" i="10"/>
  <c r="AF172" i="10"/>
  <c r="AE172" i="10"/>
  <c r="AF171" i="10"/>
  <c r="AE171" i="10"/>
  <c r="N171" i="10"/>
  <c r="AF170" i="10"/>
  <c r="AE170" i="10"/>
  <c r="AF169" i="10"/>
  <c r="AE169" i="10"/>
  <c r="N169" i="10"/>
  <c r="AF168" i="10"/>
  <c r="AE168" i="10"/>
  <c r="AF167" i="10"/>
  <c r="AE167" i="10"/>
  <c r="N167" i="10"/>
  <c r="AF166" i="10"/>
  <c r="AE166" i="10"/>
  <c r="AF165" i="10"/>
  <c r="AE165" i="10"/>
  <c r="N165" i="10"/>
  <c r="AF164" i="10"/>
  <c r="AE164" i="10"/>
  <c r="AF163" i="10"/>
  <c r="AE163" i="10"/>
  <c r="N163" i="10"/>
  <c r="AF162" i="10"/>
  <c r="AE162" i="10"/>
  <c r="AF161" i="10"/>
  <c r="AE161" i="10"/>
  <c r="N161" i="10"/>
  <c r="AF160" i="10"/>
  <c r="AE160" i="10"/>
  <c r="AF159" i="10"/>
  <c r="AE159" i="10"/>
  <c r="N159" i="10"/>
  <c r="AF158" i="10"/>
  <c r="AE158" i="10"/>
  <c r="AF157" i="10"/>
  <c r="AE157" i="10"/>
  <c r="N157" i="10"/>
  <c r="AF156" i="10"/>
  <c r="AE156" i="10"/>
  <c r="AF155" i="10"/>
  <c r="AE155" i="10"/>
  <c r="N155" i="10"/>
  <c r="AF154" i="10"/>
  <c r="AE154" i="10"/>
  <c r="AF153" i="10"/>
  <c r="AE153" i="10"/>
  <c r="N153" i="10"/>
  <c r="AF152" i="10"/>
  <c r="AE152" i="10"/>
  <c r="AF151" i="10"/>
  <c r="AE151" i="10"/>
  <c r="N151" i="10"/>
  <c r="AF150" i="10"/>
  <c r="AE150" i="10"/>
  <c r="AF149" i="10"/>
  <c r="AE149" i="10"/>
  <c r="N149" i="10"/>
  <c r="AF148" i="10"/>
  <c r="AE148" i="10"/>
  <c r="AF147" i="10"/>
  <c r="AE147" i="10"/>
  <c r="N147" i="10"/>
  <c r="AF146" i="10"/>
  <c r="AE146" i="10"/>
  <c r="AF145" i="10"/>
  <c r="AE145" i="10"/>
  <c r="N145" i="10"/>
  <c r="AF144" i="10"/>
  <c r="AE144" i="10"/>
  <c r="AF143" i="10"/>
  <c r="AE143" i="10"/>
  <c r="N143" i="10"/>
  <c r="AF142" i="10"/>
  <c r="AE142" i="10"/>
  <c r="AF141" i="10"/>
  <c r="AE141" i="10"/>
  <c r="N141" i="10"/>
  <c r="AF140" i="10"/>
  <c r="AE140" i="10"/>
  <c r="AF139" i="10"/>
  <c r="AE139" i="10"/>
  <c r="N139" i="10"/>
  <c r="AF138" i="10"/>
  <c r="AE138" i="10"/>
  <c r="AF137" i="10"/>
  <c r="AE137" i="10"/>
  <c r="N137" i="10"/>
  <c r="AF136" i="10"/>
  <c r="AE136" i="10"/>
  <c r="AF135" i="10"/>
  <c r="AE135" i="10"/>
  <c r="N135" i="10"/>
  <c r="AF134" i="10"/>
  <c r="AE134" i="10"/>
  <c r="AF133" i="10"/>
  <c r="AE133" i="10"/>
  <c r="N133" i="10"/>
  <c r="AF132" i="10"/>
  <c r="AE132" i="10"/>
  <c r="AF131" i="10"/>
  <c r="AE131" i="10"/>
  <c r="N131" i="10"/>
  <c r="AF130" i="10"/>
  <c r="AE130" i="10"/>
  <c r="AF129" i="10"/>
  <c r="AE129" i="10"/>
  <c r="N129" i="10"/>
  <c r="AF128" i="10"/>
  <c r="AE128" i="10"/>
  <c r="AF127" i="10"/>
  <c r="AE127" i="10"/>
  <c r="N127" i="10"/>
  <c r="AF126" i="10"/>
  <c r="AE126" i="10"/>
  <c r="AF125" i="10"/>
  <c r="AE125" i="10"/>
  <c r="N125" i="10"/>
  <c r="AF124" i="10"/>
  <c r="AE124" i="10"/>
  <c r="AF123" i="10"/>
  <c r="AE123" i="10"/>
  <c r="N123" i="10"/>
  <c r="AF122" i="10"/>
  <c r="AE122" i="10"/>
  <c r="AF121" i="10"/>
  <c r="AE121" i="10"/>
  <c r="N121" i="10"/>
  <c r="AF120" i="10"/>
  <c r="AE120" i="10"/>
  <c r="AF119" i="10"/>
  <c r="AE119" i="10"/>
  <c r="N119" i="10"/>
  <c r="AF118" i="10"/>
  <c r="AE118" i="10"/>
  <c r="AF117" i="10"/>
  <c r="AE117" i="10"/>
  <c r="N117" i="10"/>
  <c r="AF116" i="10"/>
  <c r="AE116" i="10"/>
  <c r="AF115" i="10"/>
  <c r="AE115" i="10"/>
  <c r="N115" i="10"/>
  <c r="AF114" i="10"/>
  <c r="AE114" i="10"/>
  <c r="AF113" i="10"/>
  <c r="AE113" i="10"/>
  <c r="N113" i="10"/>
  <c r="AF112" i="10"/>
  <c r="AE112" i="10"/>
  <c r="AF111" i="10"/>
  <c r="AE111" i="10"/>
  <c r="N111" i="10"/>
  <c r="AF110" i="10"/>
  <c r="AE110" i="10"/>
  <c r="AF109" i="10"/>
  <c r="AE109" i="10"/>
  <c r="N109" i="10"/>
  <c r="AF108" i="10"/>
  <c r="AE108" i="10"/>
  <c r="AF107" i="10"/>
  <c r="AE107" i="10"/>
  <c r="N107" i="10"/>
  <c r="AF106" i="10"/>
  <c r="AE106" i="10"/>
  <c r="AF105" i="10"/>
  <c r="AE105" i="10"/>
  <c r="N105" i="10"/>
  <c r="AF104" i="10"/>
  <c r="AE104" i="10"/>
  <c r="AF103" i="10"/>
  <c r="AE103" i="10"/>
  <c r="N103" i="10"/>
  <c r="AF102" i="10"/>
  <c r="AE102" i="10"/>
  <c r="AF101" i="10"/>
  <c r="AE101" i="10"/>
  <c r="N101" i="10"/>
  <c r="AF100" i="10"/>
  <c r="AE100" i="10"/>
  <c r="N100" i="10"/>
  <c r="AF99" i="10"/>
  <c r="AE99" i="10"/>
  <c r="AF98" i="10"/>
  <c r="AE98" i="10"/>
  <c r="AI97" i="10"/>
  <c r="AF97" i="10"/>
  <c r="AE97" i="10"/>
  <c r="N97" i="10"/>
  <c r="AI96" i="10"/>
  <c r="AF96" i="10"/>
  <c r="AE96" i="10"/>
  <c r="AF95" i="10"/>
  <c r="AE95" i="10"/>
  <c r="AF94" i="10"/>
  <c r="AE94" i="10"/>
  <c r="AF93" i="10"/>
  <c r="AE93" i="10"/>
  <c r="AI92" i="10"/>
  <c r="AF92" i="10"/>
  <c r="AE92" i="10"/>
  <c r="N92" i="10"/>
  <c r="AF91" i="10"/>
  <c r="AE91" i="10"/>
  <c r="AF90" i="10"/>
  <c r="AE90" i="10"/>
  <c r="AI89" i="10"/>
  <c r="AF89" i="10"/>
  <c r="AE89" i="10"/>
  <c r="AF88" i="10"/>
  <c r="AE88" i="10"/>
  <c r="AF87" i="10"/>
  <c r="AE87" i="10"/>
  <c r="AF86" i="10"/>
  <c r="AE86" i="10"/>
  <c r="AF85" i="10"/>
  <c r="AE85" i="10"/>
  <c r="AF84" i="10"/>
  <c r="AE84" i="10"/>
  <c r="AF83" i="10"/>
  <c r="AE83" i="10"/>
  <c r="AF82" i="10"/>
  <c r="AE82" i="10"/>
  <c r="AF81" i="10"/>
  <c r="AE81" i="10"/>
  <c r="AF80" i="10"/>
  <c r="AE80" i="10"/>
  <c r="AF79" i="10"/>
  <c r="AE79" i="10"/>
  <c r="AF78" i="10"/>
  <c r="AE78" i="10"/>
  <c r="AF77" i="10"/>
  <c r="AE77" i="10"/>
  <c r="AI76" i="10"/>
  <c r="AF76" i="10"/>
  <c r="AE76" i="10"/>
  <c r="AI75" i="10"/>
  <c r="AF75" i="10"/>
  <c r="AE75" i="10"/>
  <c r="AI74" i="10"/>
  <c r="AF74" i="10"/>
  <c r="AE74" i="10"/>
  <c r="AI73" i="10"/>
  <c r="AF73" i="10"/>
  <c r="AE73" i="10"/>
  <c r="AI72" i="10"/>
  <c r="AF72" i="10"/>
  <c r="AE72" i="10"/>
  <c r="AI71" i="10"/>
  <c r="AF71" i="10"/>
  <c r="AE71" i="10"/>
  <c r="AI70" i="10"/>
  <c r="AF70" i="10"/>
  <c r="AE70" i="10"/>
  <c r="AI69" i="10"/>
  <c r="AF69" i="10"/>
  <c r="AE69" i="10"/>
  <c r="AI68" i="10"/>
  <c r="AF68" i="10"/>
  <c r="AE68" i="10"/>
  <c r="AI67" i="10"/>
  <c r="AF67" i="10"/>
  <c r="AE67" i="10"/>
  <c r="AI66" i="10"/>
  <c r="AF66" i="10"/>
  <c r="AE66" i="10"/>
  <c r="AI65" i="10"/>
  <c r="AF65" i="10"/>
  <c r="AE65" i="10"/>
  <c r="AF64" i="10"/>
  <c r="AE64" i="10"/>
  <c r="AI63" i="10"/>
  <c r="AF63" i="10"/>
  <c r="AE63" i="10"/>
  <c r="N63" i="10"/>
  <c r="AI62" i="10"/>
  <c r="AF62" i="10"/>
  <c r="AE62" i="10"/>
  <c r="N62" i="10"/>
  <c r="M62" i="10"/>
  <c r="AF61" i="10"/>
  <c r="AE61" i="10"/>
  <c r="M61" i="10"/>
  <c r="AF60" i="10"/>
  <c r="AE60" i="10"/>
  <c r="AF59" i="10"/>
  <c r="AE59" i="10"/>
  <c r="N59" i="10"/>
  <c r="AF58" i="10"/>
  <c r="AE58" i="10"/>
  <c r="T58" i="10"/>
  <c r="M58" i="10"/>
  <c r="AF57" i="10"/>
  <c r="AE57" i="10"/>
  <c r="T57" i="10"/>
  <c r="M57" i="10"/>
  <c r="AF56" i="10"/>
  <c r="AE56" i="10"/>
  <c r="AI55" i="10"/>
  <c r="AF55" i="10"/>
  <c r="AE55" i="10"/>
  <c r="N55" i="10"/>
  <c r="AI54" i="10"/>
  <c r="AF54" i="10"/>
  <c r="AE54" i="10"/>
  <c r="N54" i="10"/>
  <c r="M54" i="10"/>
  <c r="AF53" i="10"/>
  <c r="AE53" i="10"/>
  <c r="M53" i="10"/>
  <c r="AE52" i="10"/>
  <c r="K52" i="10"/>
  <c r="I52" i="10"/>
  <c r="AE51" i="10"/>
  <c r="N51" i="10"/>
  <c r="I51" i="10"/>
  <c r="E51" i="10"/>
  <c r="AE50" i="10"/>
  <c r="I50" i="10"/>
  <c r="E50" i="10"/>
  <c r="AE49" i="10"/>
  <c r="I49" i="10"/>
  <c r="E49" i="10"/>
  <c r="AE48" i="10"/>
  <c r="M48" i="10"/>
  <c r="I48" i="10"/>
  <c r="E48" i="10"/>
  <c r="AE47" i="10"/>
  <c r="M47" i="10"/>
  <c r="I47" i="10"/>
  <c r="E47" i="10"/>
  <c r="AE46" i="10"/>
  <c r="M46" i="10"/>
  <c r="I46" i="10"/>
  <c r="E46" i="10"/>
  <c r="AE45" i="10"/>
  <c r="N45" i="10"/>
  <c r="M45" i="10"/>
  <c r="P45" i="10" s="1"/>
  <c r="I45" i="10"/>
  <c r="E45" i="10"/>
  <c r="AE44" i="10"/>
  <c r="E44" i="10"/>
  <c r="AE43" i="10"/>
  <c r="T43" i="10"/>
  <c r="E43" i="10"/>
  <c r="AE42" i="10"/>
  <c r="N42" i="10"/>
  <c r="E42" i="10"/>
  <c r="AE41" i="10"/>
  <c r="E41" i="10"/>
  <c r="AE40" i="10"/>
  <c r="T40" i="10"/>
  <c r="E40" i="10"/>
  <c r="AE39" i="10"/>
  <c r="M39" i="10"/>
  <c r="E39" i="10"/>
  <c r="AE38" i="10"/>
  <c r="T38" i="10"/>
  <c r="E38" i="10"/>
  <c r="AE37" i="10"/>
  <c r="E37" i="10"/>
  <c r="AE36" i="10"/>
  <c r="T36" i="10"/>
  <c r="E36" i="10"/>
  <c r="AE35" i="10"/>
  <c r="N35" i="10"/>
  <c r="E35" i="10"/>
  <c r="AE34" i="10"/>
  <c r="M34" i="10"/>
  <c r="E34" i="10"/>
  <c r="AE33" i="10"/>
  <c r="N33" i="10"/>
  <c r="E33" i="10"/>
  <c r="AE32" i="10"/>
  <c r="M32" i="10"/>
  <c r="E32" i="10"/>
  <c r="AE31" i="10"/>
  <c r="N31" i="10"/>
  <c r="E31" i="10"/>
  <c r="AE30" i="10"/>
  <c r="N30" i="10"/>
  <c r="M30" i="10"/>
  <c r="P30" i="10" s="1"/>
  <c r="AF30" i="10" s="1"/>
  <c r="K30" i="10"/>
  <c r="AE29" i="10"/>
  <c r="M29" i="10"/>
  <c r="P29" i="10" s="1"/>
  <c r="AF29" i="10" s="1"/>
  <c r="AE28" i="10"/>
  <c r="AE27" i="10"/>
  <c r="M27" i="10"/>
  <c r="P27" i="10" s="1"/>
  <c r="E27" i="10"/>
  <c r="AE26" i="10"/>
  <c r="E26" i="10"/>
  <c r="AE25" i="10"/>
  <c r="E25" i="10"/>
  <c r="AE24" i="10"/>
  <c r="E24" i="10"/>
  <c r="AE23" i="10"/>
  <c r="E23" i="10"/>
  <c r="AE22" i="10"/>
  <c r="E22" i="10"/>
  <c r="AE21" i="10"/>
  <c r="M21" i="10"/>
  <c r="P21" i="10" s="1"/>
  <c r="E21" i="10"/>
  <c r="AF21" i="10" s="1"/>
  <c r="AE20" i="10"/>
  <c r="E20" i="10"/>
  <c r="AE19" i="10"/>
  <c r="E19" i="10"/>
  <c r="AE18" i="10"/>
  <c r="M18" i="10"/>
  <c r="P18" i="10" s="1"/>
  <c r="E18" i="10"/>
  <c r="AE17" i="10"/>
  <c r="M17" i="10"/>
  <c r="P17" i="10" s="1"/>
  <c r="E17" i="10"/>
  <c r="AF17" i="10" s="1"/>
  <c r="AE16" i="10"/>
  <c r="AE15" i="10"/>
  <c r="E15" i="10"/>
  <c r="AE14" i="10"/>
  <c r="M14" i="10"/>
  <c r="P14" i="10" s="1"/>
  <c r="AF14" i="10" s="1"/>
  <c r="AE13" i="10"/>
  <c r="AE12" i="10"/>
  <c r="E12" i="10"/>
  <c r="AE11" i="10"/>
  <c r="AE10" i="10"/>
  <c r="M10" i="10"/>
  <c r="P10" i="10" s="1"/>
  <c r="E10" i="10"/>
  <c r="AE9" i="10"/>
  <c r="M9" i="10"/>
  <c r="P9" i="10" s="1"/>
  <c r="AF9" i="10" s="1"/>
  <c r="AE8" i="10"/>
  <c r="AE7" i="10"/>
  <c r="M7" i="10"/>
  <c r="P7" i="10" s="1"/>
  <c r="AF7" i="10" s="1"/>
  <c r="AE6" i="10"/>
  <c r="AE5" i="10"/>
  <c r="AF4" i="10"/>
  <c r="AE4" i="10"/>
  <c r="K4" i="10"/>
  <c r="U2" i="10"/>
  <c r="S2" i="10"/>
  <c r="T2" i="10" s="1"/>
  <c r="O2" i="10"/>
  <c r="N2" i="10"/>
  <c r="M2" i="10"/>
  <c r="U76" i="10" l="1"/>
  <c r="U75" i="10"/>
  <c r="U74" i="10"/>
  <c r="U73" i="10"/>
  <c r="U72" i="10"/>
  <c r="U71" i="10"/>
  <c r="U70" i="10"/>
  <c r="U69" i="10"/>
  <c r="U68" i="10"/>
  <c r="U67" i="10"/>
  <c r="U66" i="10"/>
  <c r="U65" i="10"/>
  <c r="U98" i="10"/>
  <c r="U94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64" i="10"/>
  <c r="U60" i="10"/>
  <c r="U56" i="10"/>
  <c r="U52" i="10"/>
  <c r="U184" i="10"/>
  <c r="U182" i="10"/>
  <c r="U180" i="10"/>
  <c r="U178" i="10"/>
  <c r="U176" i="10"/>
  <c r="U174" i="10"/>
  <c r="U172" i="10"/>
  <c r="U170" i="10"/>
  <c r="U168" i="10"/>
  <c r="U166" i="10"/>
  <c r="U164" i="10"/>
  <c r="U162" i="10"/>
  <c r="U160" i="10"/>
  <c r="U158" i="10"/>
  <c r="U156" i="10"/>
  <c r="U154" i="10"/>
  <c r="U152" i="10"/>
  <c r="U150" i="10"/>
  <c r="U148" i="10"/>
  <c r="U146" i="10"/>
  <c r="U144" i="10"/>
  <c r="U142" i="10"/>
  <c r="U140" i="10"/>
  <c r="U138" i="10"/>
  <c r="U136" i="10"/>
  <c r="U134" i="10"/>
  <c r="U132" i="10"/>
  <c r="U130" i="10"/>
  <c r="U128" i="10"/>
  <c r="U126" i="10"/>
  <c r="U124" i="10"/>
  <c r="U122" i="10"/>
  <c r="U120" i="10"/>
  <c r="U118" i="10"/>
  <c r="U116" i="10"/>
  <c r="U114" i="10"/>
  <c r="U112" i="10"/>
  <c r="U110" i="10"/>
  <c r="U108" i="10"/>
  <c r="U106" i="10"/>
  <c r="U104" i="10"/>
  <c r="U102" i="10"/>
  <c r="U99" i="10"/>
  <c r="U95" i="10"/>
  <c r="U91" i="10"/>
  <c r="U61" i="10"/>
  <c r="U57" i="10"/>
  <c r="U53" i="10"/>
  <c r="U97" i="10"/>
  <c r="U89" i="10"/>
  <c r="U62" i="10"/>
  <c r="U54" i="10"/>
  <c r="U185" i="10"/>
  <c r="U183" i="10"/>
  <c r="U181" i="10"/>
  <c r="U179" i="10"/>
  <c r="U177" i="10"/>
  <c r="U175" i="10"/>
  <c r="U173" i="10"/>
  <c r="U171" i="10"/>
  <c r="U169" i="10"/>
  <c r="U167" i="10"/>
  <c r="U165" i="10"/>
  <c r="U163" i="10"/>
  <c r="U161" i="10"/>
  <c r="U159" i="10"/>
  <c r="U157" i="10"/>
  <c r="U155" i="10"/>
  <c r="U153" i="10"/>
  <c r="U151" i="10"/>
  <c r="U149" i="10"/>
  <c r="U147" i="10"/>
  <c r="U145" i="10"/>
  <c r="U143" i="10"/>
  <c r="U141" i="10"/>
  <c r="U139" i="10"/>
  <c r="U137" i="10"/>
  <c r="U135" i="10"/>
  <c r="U133" i="10"/>
  <c r="U131" i="10"/>
  <c r="U129" i="10"/>
  <c r="U127" i="10"/>
  <c r="U125" i="10"/>
  <c r="U123" i="10"/>
  <c r="U121" i="10"/>
  <c r="U119" i="10"/>
  <c r="U117" i="10"/>
  <c r="U115" i="10"/>
  <c r="U113" i="10"/>
  <c r="U111" i="10"/>
  <c r="U109" i="10"/>
  <c r="U107" i="10"/>
  <c r="U105" i="10"/>
  <c r="U103" i="10"/>
  <c r="U101" i="10"/>
  <c r="U93" i="10"/>
  <c r="U92" i="10"/>
  <c r="U59" i="10"/>
  <c r="O545" i="10"/>
  <c r="O544" i="10"/>
  <c r="O540" i="10"/>
  <c r="O536" i="10"/>
  <c r="O532" i="10"/>
  <c r="O528" i="10"/>
  <c r="O524" i="10"/>
  <c r="O520" i="10"/>
  <c r="O543" i="10"/>
  <c r="O542" i="10"/>
  <c r="O541" i="10"/>
  <c r="O539" i="10"/>
  <c r="O538" i="10"/>
  <c r="O537" i="10"/>
  <c r="O535" i="10"/>
  <c r="O534" i="10"/>
  <c r="O533" i="10"/>
  <c r="O531" i="10"/>
  <c r="O530" i="10"/>
  <c r="O529" i="10"/>
  <c r="O527" i="10"/>
  <c r="O526" i="10"/>
  <c r="O525" i="10"/>
  <c r="O523" i="10"/>
  <c r="O522" i="10"/>
  <c r="O521" i="10"/>
  <c r="O519" i="10"/>
  <c r="O517" i="10"/>
  <c r="O513" i="10"/>
  <c r="O509" i="10"/>
  <c r="O505" i="10"/>
  <c r="O501" i="10"/>
  <c r="O497" i="10"/>
  <c r="O493" i="10"/>
  <c r="O488" i="10"/>
  <c r="O484" i="10"/>
  <c r="O480" i="10"/>
  <c r="O476" i="10"/>
  <c r="O472" i="10"/>
  <c r="O468" i="10"/>
  <c r="O464" i="10"/>
  <c r="O460" i="10"/>
  <c r="O456" i="10"/>
  <c r="O452" i="10"/>
  <c r="O448" i="10"/>
  <c r="O444" i="10"/>
  <c r="O440" i="10"/>
  <c r="O436" i="10"/>
  <c r="O432" i="10"/>
  <c r="O428" i="10"/>
  <c r="O424" i="10"/>
  <c r="O420" i="10"/>
  <c r="O416" i="10"/>
  <c r="O412" i="10"/>
  <c r="O512" i="10"/>
  <c r="O510" i="10"/>
  <c r="O503" i="10"/>
  <c r="O496" i="10"/>
  <c r="O494" i="10"/>
  <c r="O405" i="10"/>
  <c r="O401" i="10"/>
  <c r="O397" i="10"/>
  <c r="O393" i="10"/>
  <c r="O389" i="10"/>
  <c r="O385" i="10"/>
  <c r="O381" i="10"/>
  <c r="O377" i="10"/>
  <c r="O373" i="10"/>
  <c r="O369" i="10"/>
  <c r="O365" i="10"/>
  <c r="O361" i="10"/>
  <c r="O357" i="10"/>
  <c r="O353" i="10"/>
  <c r="O349" i="10"/>
  <c r="O345" i="10"/>
  <c r="O341" i="10"/>
  <c r="O337" i="10"/>
  <c r="O333" i="10"/>
  <c r="O329" i="10"/>
  <c r="O325" i="10"/>
  <c r="O321" i="10"/>
  <c r="O317" i="10"/>
  <c r="O313" i="10"/>
  <c r="O309" i="10"/>
  <c r="O305" i="10"/>
  <c r="O301" i="10"/>
  <c r="O297" i="10"/>
  <c r="O293" i="10"/>
  <c r="O289" i="10"/>
  <c r="O285" i="10"/>
  <c r="O281" i="10"/>
  <c r="O277" i="10"/>
  <c r="O518" i="10"/>
  <c r="O515" i="10"/>
  <c r="O514" i="10"/>
  <c r="O504" i="10"/>
  <c r="O502" i="10"/>
  <c r="O499" i="10"/>
  <c r="O498" i="10"/>
  <c r="O489" i="10"/>
  <c r="O486" i="10"/>
  <c r="O481" i="10"/>
  <c r="O478" i="10"/>
  <c r="O473" i="10"/>
  <c r="O470" i="10"/>
  <c r="O465" i="10"/>
  <c r="O462" i="10"/>
  <c r="O457" i="10"/>
  <c r="O454" i="10"/>
  <c r="O449" i="10"/>
  <c r="O446" i="10"/>
  <c r="O441" i="10"/>
  <c r="O438" i="10"/>
  <c r="O433" i="10"/>
  <c r="O430" i="10"/>
  <c r="O425" i="10"/>
  <c r="O422" i="10"/>
  <c r="O417" i="10"/>
  <c r="O414" i="10"/>
  <c r="O409" i="10"/>
  <c r="O274" i="10"/>
  <c r="O270" i="10"/>
  <c r="O266" i="10"/>
  <c r="O262" i="10"/>
  <c r="O258" i="10"/>
  <c r="O254" i="10"/>
  <c r="O250" i="10"/>
  <c r="O246" i="10"/>
  <c r="O242" i="10"/>
  <c r="O238" i="10"/>
  <c r="O234" i="10"/>
  <c r="O230" i="10"/>
  <c r="O226" i="10"/>
  <c r="O222" i="10"/>
  <c r="O218" i="10"/>
  <c r="O214" i="10"/>
  <c r="O210" i="10"/>
  <c r="O206" i="10"/>
  <c r="O202" i="10"/>
  <c r="O198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516" i="10"/>
  <c r="O511" i="10"/>
  <c r="O492" i="10"/>
  <c r="O482" i="10"/>
  <c r="O479" i="10"/>
  <c r="O477" i="10"/>
  <c r="O475" i="10"/>
  <c r="O450" i="10"/>
  <c r="O447" i="10"/>
  <c r="O445" i="10"/>
  <c r="O443" i="10"/>
  <c r="O418" i="10"/>
  <c r="O415" i="10"/>
  <c r="O413" i="10"/>
  <c r="O411" i="10"/>
  <c r="O402" i="10"/>
  <c r="O400" i="10"/>
  <c r="O395" i="10"/>
  <c r="O386" i="10"/>
  <c r="O384" i="10"/>
  <c r="O379" i="10"/>
  <c r="O370" i="10"/>
  <c r="O368" i="10"/>
  <c r="O363" i="10"/>
  <c r="O354" i="10"/>
  <c r="O352" i="10"/>
  <c r="O347" i="10"/>
  <c r="O338" i="10"/>
  <c r="O336" i="10"/>
  <c r="O331" i="10"/>
  <c r="O322" i="10"/>
  <c r="O320" i="10"/>
  <c r="O315" i="10"/>
  <c r="O306" i="10"/>
  <c r="O304" i="10"/>
  <c r="O299" i="10"/>
  <c r="O290" i="10"/>
  <c r="O288" i="10"/>
  <c r="O283" i="10"/>
  <c r="O273" i="10"/>
  <c r="O272" i="10"/>
  <c r="O271" i="10"/>
  <c r="O269" i="10"/>
  <c r="O268" i="10"/>
  <c r="O267" i="10"/>
  <c r="O265" i="10"/>
  <c r="O264" i="10"/>
  <c r="O263" i="10"/>
  <c r="O261" i="10"/>
  <c r="O260" i="10"/>
  <c r="O259" i="10"/>
  <c r="O257" i="10"/>
  <c r="O256" i="10"/>
  <c r="O255" i="10"/>
  <c r="O253" i="10"/>
  <c r="O252" i="10"/>
  <c r="O251" i="10"/>
  <c r="O249" i="10"/>
  <c r="O248" i="10"/>
  <c r="O247" i="10"/>
  <c r="O245" i="10"/>
  <c r="O244" i="10"/>
  <c r="O243" i="10"/>
  <c r="O241" i="10"/>
  <c r="O240" i="10"/>
  <c r="O239" i="10"/>
  <c r="O237" i="10"/>
  <c r="O236" i="10"/>
  <c r="O235" i="10"/>
  <c r="O233" i="10"/>
  <c r="O232" i="10"/>
  <c r="O231" i="10"/>
  <c r="O229" i="10"/>
  <c r="O228" i="10"/>
  <c r="O227" i="10"/>
  <c r="O225" i="10"/>
  <c r="O224" i="10"/>
  <c r="O223" i="10"/>
  <c r="O221" i="10"/>
  <c r="O220" i="10"/>
  <c r="O219" i="10"/>
  <c r="O217" i="10"/>
  <c r="O216" i="10"/>
  <c r="O215" i="10"/>
  <c r="O213" i="10"/>
  <c r="O212" i="10"/>
  <c r="O211" i="10"/>
  <c r="O209" i="10"/>
  <c r="O208" i="10"/>
  <c r="O207" i="10"/>
  <c r="O205" i="10"/>
  <c r="O204" i="10"/>
  <c r="O203" i="10"/>
  <c r="O201" i="10"/>
  <c r="O200" i="10"/>
  <c r="O199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4" i="10"/>
  <c r="O182" i="10"/>
  <c r="O180" i="10"/>
  <c r="O178" i="10"/>
  <c r="O176" i="10"/>
  <c r="O174" i="10"/>
  <c r="O172" i="10"/>
  <c r="O170" i="10"/>
  <c r="O168" i="10"/>
  <c r="O166" i="10"/>
  <c r="O164" i="10"/>
  <c r="O162" i="10"/>
  <c r="O160" i="10"/>
  <c r="O158" i="10"/>
  <c r="O156" i="10"/>
  <c r="O154" i="10"/>
  <c r="O152" i="10"/>
  <c r="O150" i="10"/>
  <c r="O148" i="10"/>
  <c r="O146" i="10"/>
  <c r="O144" i="10"/>
  <c r="O142" i="10"/>
  <c r="O140" i="10"/>
  <c r="O138" i="10"/>
  <c r="O136" i="10"/>
  <c r="O134" i="10"/>
  <c r="O132" i="10"/>
  <c r="O130" i="10"/>
  <c r="O128" i="10"/>
  <c r="O126" i="10"/>
  <c r="O124" i="10"/>
  <c r="O122" i="10"/>
  <c r="O120" i="10"/>
  <c r="O118" i="10"/>
  <c r="O116" i="10"/>
  <c r="O114" i="10"/>
  <c r="O112" i="10"/>
  <c r="O110" i="10"/>
  <c r="O108" i="10"/>
  <c r="O106" i="10"/>
  <c r="O104" i="10"/>
  <c r="O102" i="10"/>
  <c r="O99" i="10"/>
  <c r="O95" i="10"/>
  <c r="O91" i="10"/>
  <c r="O61" i="10"/>
  <c r="O57" i="10"/>
  <c r="O53" i="10"/>
  <c r="P53" i="10" s="1"/>
  <c r="O507" i="10"/>
  <c r="O506" i="10"/>
  <c r="O474" i="10"/>
  <c r="O471" i="10"/>
  <c r="O469" i="10"/>
  <c r="O467" i="10"/>
  <c r="O442" i="10"/>
  <c r="O439" i="10"/>
  <c r="O437" i="10"/>
  <c r="O435" i="10"/>
  <c r="O410" i="10"/>
  <c r="O407" i="10"/>
  <c r="O398" i="10"/>
  <c r="O396" i="10"/>
  <c r="O391" i="10"/>
  <c r="O382" i="10"/>
  <c r="O380" i="10"/>
  <c r="O375" i="10"/>
  <c r="O366" i="10"/>
  <c r="O364" i="10"/>
  <c r="O359" i="10"/>
  <c r="O350" i="10"/>
  <c r="O348" i="10"/>
  <c r="O343" i="10"/>
  <c r="O334" i="10"/>
  <c r="O332" i="10"/>
  <c r="O327" i="10"/>
  <c r="O318" i="10"/>
  <c r="O316" i="10"/>
  <c r="O311" i="10"/>
  <c r="O302" i="10"/>
  <c r="O300" i="10"/>
  <c r="O295" i="10"/>
  <c r="O286" i="10"/>
  <c r="O284" i="10"/>
  <c r="O279" i="10"/>
  <c r="O185" i="10"/>
  <c r="O183" i="10"/>
  <c r="O181" i="10"/>
  <c r="O179" i="10"/>
  <c r="O177" i="10"/>
  <c r="O175" i="10"/>
  <c r="O173" i="10"/>
  <c r="O171" i="10"/>
  <c r="O169" i="10"/>
  <c r="O167" i="10"/>
  <c r="O165" i="10"/>
  <c r="O163" i="10"/>
  <c r="O161" i="10"/>
  <c r="O159" i="10"/>
  <c r="O157" i="10"/>
  <c r="O155" i="10"/>
  <c r="O153" i="10"/>
  <c r="O151" i="10"/>
  <c r="O149" i="10"/>
  <c r="O147" i="10"/>
  <c r="O145" i="10"/>
  <c r="O143" i="10"/>
  <c r="O141" i="10"/>
  <c r="O139" i="10"/>
  <c r="O137" i="10"/>
  <c r="O135" i="10"/>
  <c r="O133" i="10"/>
  <c r="O131" i="10"/>
  <c r="O129" i="10"/>
  <c r="O127" i="10"/>
  <c r="O125" i="10"/>
  <c r="O123" i="10"/>
  <c r="O121" i="10"/>
  <c r="O119" i="10"/>
  <c r="O117" i="10"/>
  <c r="O115" i="10"/>
  <c r="O113" i="10"/>
  <c r="O111" i="10"/>
  <c r="O109" i="10"/>
  <c r="O107" i="10"/>
  <c r="O105" i="10"/>
  <c r="O103" i="10"/>
  <c r="O101" i="10"/>
  <c r="O100" i="10"/>
  <c r="O96" i="10"/>
  <c r="O92" i="10"/>
  <c r="O62" i="10"/>
  <c r="P62" i="10" s="1"/>
  <c r="O58" i="10"/>
  <c r="O54" i="10"/>
  <c r="O508" i="10"/>
  <c r="O500" i="10"/>
  <c r="O495" i="10"/>
  <c r="O466" i="10"/>
  <c r="O463" i="10"/>
  <c r="O461" i="10"/>
  <c r="O459" i="10"/>
  <c r="O434" i="10"/>
  <c r="O431" i="10"/>
  <c r="O429" i="10"/>
  <c r="O427" i="10"/>
  <c r="O408" i="10"/>
  <c r="O403" i="10"/>
  <c r="O394" i="10"/>
  <c r="O392" i="10"/>
  <c r="O387" i="10"/>
  <c r="O378" i="10"/>
  <c r="O376" i="10"/>
  <c r="O371" i="10"/>
  <c r="O362" i="10"/>
  <c r="O360" i="10"/>
  <c r="O355" i="10"/>
  <c r="O346" i="10"/>
  <c r="O344" i="10"/>
  <c r="O339" i="10"/>
  <c r="O330" i="10"/>
  <c r="O328" i="10"/>
  <c r="O323" i="10"/>
  <c r="O314" i="10"/>
  <c r="O312" i="10"/>
  <c r="O307" i="10"/>
  <c r="O483" i="10"/>
  <c r="O426" i="10"/>
  <c r="O406" i="10"/>
  <c r="O390" i="10"/>
  <c r="O374" i="10"/>
  <c r="O358" i="10"/>
  <c r="O342" i="10"/>
  <c r="O326" i="10"/>
  <c r="O491" i="10"/>
  <c r="O490" i="10"/>
  <c r="O485" i="10"/>
  <c r="O423" i="10"/>
  <c r="O419" i="10"/>
  <c r="O404" i="10"/>
  <c r="O367" i="10"/>
  <c r="O340" i="10"/>
  <c r="O324" i="10"/>
  <c r="O319" i="10"/>
  <c r="O308" i="10"/>
  <c r="O303" i="10"/>
  <c r="O298" i="10"/>
  <c r="O292" i="10"/>
  <c r="O282" i="10"/>
  <c r="O276" i="10"/>
  <c r="O458" i="10"/>
  <c r="O453" i="10"/>
  <c r="O351" i="10"/>
  <c r="O294" i="10"/>
  <c r="O287" i="10"/>
  <c r="O278" i="10"/>
  <c r="O451" i="10"/>
  <c r="O421" i="10"/>
  <c r="O399" i="10"/>
  <c r="O388" i="10"/>
  <c r="O372" i="10"/>
  <c r="O291" i="10"/>
  <c r="O97" i="10"/>
  <c r="O94" i="10"/>
  <c r="O90" i="10"/>
  <c r="O85" i="10"/>
  <c r="O81" i="10"/>
  <c r="O77" i="10"/>
  <c r="O64" i="10"/>
  <c r="O63" i="10"/>
  <c r="O56" i="10"/>
  <c r="O55" i="10"/>
  <c r="O356" i="10"/>
  <c r="O335" i="10"/>
  <c r="O98" i="10"/>
  <c r="O84" i="10"/>
  <c r="O80" i="10"/>
  <c r="U63" i="10"/>
  <c r="O79" i="10"/>
  <c r="O82" i="10"/>
  <c r="O87" i="10"/>
  <c r="O88" i="10"/>
  <c r="O89" i="10"/>
  <c r="O93" i="10"/>
  <c r="U96" i="10"/>
  <c r="AF18" i="10"/>
  <c r="P34" i="10"/>
  <c r="AF34" i="10" s="1"/>
  <c r="O52" i="10"/>
  <c r="U58" i="10"/>
  <c r="O59" i="10"/>
  <c r="P219" i="10"/>
  <c r="O280" i="10"/>
  <c r="O487" i="10"/>
  <c r="AG4" i="10"/>
  <c r="AH4" i="10" s="1"/>
  <c r="AE546" i="10"/>
  <c r="P39" i="10"/>
  <c r="AF39" i="10" s="1"/>
  <c r="P54" i="10"/>
  <c r="O60" i="10"/>
  <c r="P61" i="10"/>
  <c r="AL76" i="10"/>
  <c r="O78" i="10"/>
  <c r="O83" i="10"/>
  <c r="O86" i="10"/>
  <c r="O275" i="10"/>
  <c r="O296" i="10"/>
  <c r="O310" i="10"/>
  <c r="O383" i="10"/>
  <c r="P433" i="10"/>
  <c r="T184" i="10"/>
  <c r="T182" i="10"/>
  <c r="T180" i="10"/>
  <c r="T178" i="10"/>
  <c r="T176" i="10"/>
  <c r="T174" i="10"/>
  <c r="T172" i="10"/>
  <c r="T170" i="10"/>
  <c r="T168" i="10"/>
  <c r="T166" i="10"/>
  <c r="T164" i="10"/>
  <c r="T162" i="10"/>
  <c r="T160" i="10"/>
  <c r="T158" i="10"/>
  <c r="T156" i="10"/>
  <c r="T154" i="10"/>
  <c r="T152" i="10"/>
  <c r="T150" i="10"/>
  <c r="T148" i="10"/>
  <c r="T146" i="10"/>
  <c r="T144" i="10"/>
  <c r="T142" i="10"/>
  <c r="T140" i="10"/>
  <c r="T138" i="10"/>
  <c r="T136" i="10"/>
  <c r="T134" i="10"/>
  <c r="T132" i="10"/>
  <c r="T130" i="10"/>
  <c r="T128" i="10"/>
  <c r="T126" i="10"/>
  <c r="T124" i="10"/>
  <c r="T122" i="10"/>
  <c r="T120" i="10"/>
  <c r="T118" i="10"/>
  <c r="T116" i="10"/>
  <c r="T114" i="10"/>
  <c r="T112" i="10"/>
  <c r="T110" i="10"/>
  <c r="T108" i="10"/>
  <c r="T106" i="10"/>
  <c r="T104" i="10"/>
  <c r="T102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52" i="10"/>
  <c r="T41" i="10"/>
  <c r="T37" i="10"/>
  <c r="T33" i="10"/>
  <c r="T97" i="10"/>
  <c r="T93" i="10"/>
  <c r="T89" i="10"/>
  <c r="T63" i="10"/>
  <c r="T59" i="10"/>
  <c r="T55" i="10"/>
  <c r="T46" i="10"/>
  <c r="T45" i="10"/>
  <c r="T35" i="10"/>
  <c r="T32" i="10"/>
  <c r="T30" i="10"/>
  <c r="T98" i="10"/>
  <c r="T94" i="10"/>
  <c r="T90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0" i="10"/>
  <c r="T56" i="10"/>
  <c r="T51" i="10"/>
  <c r="T44" i="10"/>
  <c r="T42" i="10"/>
  <c r="T31" i="10"/>
  <c r="T100" i="10"/>
  <c r="T99" i="10"/>
  <c r="T92" i="10"/>
  <c r="T91" i="10"/>
  <c r="T39" i="10"/>
  <c r="T34" i="10"/>
  <c r="T95" i="10"/>
  <c r="T62" i="10"/>
  <c r="T61" i="10"/>
  <c r="T54" i="10"/>
  <c r="T53" i="10"/>
  <c r="T50" i="10"/>
  <c r="T47" i="10"/>
  <c r="AF10" i="10"/>
  <c r="AF26" i="10"/>
  <c r="AF45" i="10"/>
  <c r="P47" i="10"/>
  <c r="AF47" i="10" s="1"/>
  <c r="T48" i="10"/>
  <c r="T49" i="10"/>
  <c r="U55" i="10"/>
  <c r="T96" i="10"/>
  <c r="U100" i="10"/>
  <c r="T101" i="10"/>
  <c r="T103" i="10"/>
  <c r="T105" i="10"/>
  <c r="T107" i="10"/>
  <c r="T109" i="10"/>
  <c r="T111" i="10"/>
  <c r="T113" i="10"/>
  <c r="T115" i="10"/>
  <c r="T117" i="10"/>
  <c r="T119" i="10"/>
  <c r="T121" i="10"/>
  <c r="T123" i="10"/>
  <c r="T125" i="10"/>
  <c r="T127" i="10"/>
  <c r="T129" i="10"/>
  <c r="T131" i="10"/>
  <c r="T133" i="10"/>
  <c r="T135" i="10"/>
  <c r="T137" i="10"/>
  <c r="T139" i="10"/>
  <c r="T141" i="10"/>
  <c r="T143" i="10"/>
  <c r="T145" i="10"/>
  <c r="T147" i="10"/>
  <c r="T149" i="10"/>
  <c r="T151" i="10"/>
  <c r="T153" i="10"/>
  <c r="T155" i="10"/>
  <c r="T157" i="10"/>
  <c r="T159" i="10"/>
  <c r="T161" i="10"/>
  <c r="T163" i="10"/>
  <c r="T165" i="10"/>
  <c r="T167" i="10"/>
  <c r="T169" i="10"/>
  <c r="T171" i="10"/>
  <c r="T173" i="10"/>
  <c r="T175" i="10"/>
  <c r="T177" i="10"/>
  <c r="T179" i="10"/>
  <c r="T181" i="10"/>
  <c r="T183" i="10"/>
  <c r="T185" i="10"/>
  <c r="P321" i="10"/>
  <c r="O455" i="10"/>
  <c r="P512" i="10"/>
  <c r="AI88" i="10"/>
  <c r="AI87" i="10"/>
  <c r="AI86" i="10"/>
  <c r="AI85" i="10"/>
  <c r="AI84" i="10"/>
  <c r="AI83" i="10"/>
  <c r="AI82" i="10"/>
  <c r="AI81" i="10"/>
  <c r="AI80" i="10"/>
  <c r="AI79" i="10"/>
  <c r="AI78" i="10"/>
  <c r="AI77" i="10"/>
  <c r="AL88" i="10" s="1"/>
  <c r="AI98" i="10"/>
  <c r="AI94" i="10"/>
  <c r="AI90" i="10"/>
  <c r="AL100" i="10" s="1"/>
  <c r="AI64" i="10"/>
  <c r="AI60" i="10"/>
  <c r="AI56" i="10"/>
  <c r="AI99" i="10"/>
  <c r="AI95" i="10"/>
  <c r="AI91" i="10"/>
  <c r="AI61" i="10"/>
  <c r="AI57" i="10"/>
  <c r="AI53" i="10"/>
  <c r="AI93" i="10"/>
  <c r="P211" i="10"/>
  <c r="P215" i="10"/>
  <c r="P222" i="10"/>
  <c r="P254" i="10"/>
  <c r="P263" i="10"/>
  <c r="N524" i="10"/>
  <c r="N499" i="10"/>
  <c r="N497" i="10"/>
  <c r="N488" i="10"/>
  <c r="N482" i="10"/>
  <c r="N477" i="10"/>
  <c r="N473" i="10"/>
  <c r="N468" i="10"/>
  <c r="N462" i="10"/>
  <c r="N456" i="10"/>
  <c r="N450" i="10"/>
  <c r="N445" i="10"/>
  <c r="N441" i="10"/>
  <c r="N436" i="10"/>
  <c r="N430" i="10"/>
  <c r="N424" i="10"/>
  <c r="N418" i="10"/>
  <c r="N413" i="10"/>
  <c r="N409" i="10"/>
  <c r="N274" i="10"/>
  <c r="N272" i="10"/>
  <c r="N271" i="10"/>
  <c r="P271" i="10" s="1"/>
  <c r="N270" i="10"/>
  <c r="N268" i="10"/>
  <c r="N267" i="10"/>
  <c r="P267" i="10" s="1"/>
  <c r="N266" i="10"/>
  <c r="N264" i="10"/>
  <c r="N263" i="10"/>
  <c r="N262" i="10"/>
  <c r="P262" i="10" s="1"/>
  <c r="N260" i="10"/>
  <c r="N259" i="10"/>
  <c r="N258" i="10"/>
  <c r="N256" i="10"/>
  <c r="N255" i="10"/>
  <c r="N254" i="10"/>
  <c r="N252" i="10"/>
  <c r="N251" i="10"/>
  <c r="P251" i="10" s="1"/>
  <c r="N250" i="10"/>
  <c r="N248" i="10"/>
  <c r="N247" i="10"/>
  <c r="P247" i="10" s="1"/>
  <c r="N246" i="10"/>
  <c r="N244" i="10"/>
  <c r="N243" i="10"/>
  <c r="P243" i="10" s="1"/>
  <c r="N242" i="10"/>
  <c r="N240" i="10"/>
  <c r="N239" i="10"/>
  <c r="P239" i="10" s="1"/>
  <c r="N238" i="10"/>
  <c r="N236" i="10"/>
  <c r="N235" i="10"/>
  <c r="P235" i="10" s="1"/>
  <c r="N234" i="10"/>
  <c r="N232" i="10"/>
  <c r="N231" i="10"/>
  <c r="P231" i="10" s="1"/>
  <c r="N230" i="10"/>
  <c r="P230" i="10" s="1"/>
  <c r="N228" i="10"/>
  <c r="N227" i="10"/>
  <c r="N226" i="10"/>
  <c r="N224" i="10"/>
  <c r="N223" i="10"/>
  <c r="N222" i="10"/>
  <c r="N220" i="10"/>
  <c r="N219" i="10"/>
  <c r="N218" i="10"/>
  <c r="N216" i="10"/>
  <c r="N215" i="10"/>
  <c r="N214" i="10"/>
  <c r="N212" i="10"/>
  <c r="N211" i="10"/>
  <c r="N210" i="10"/>
  <c r="N208" i="10"/>
  <c r="N207" i="10"/>
  <c r="N206" i="10"/>
  <c r="N204" i="10"/>
  <c r="N203" i="10"/>
  <c r="N202" i="10"/>
  <c r="P202" i="10" s="1"/>
  <c r="N200" i="10"/>
  <c r="N199" i="10"/>
  <c r="P199" i="10" s="1"/>
  <c r="N198" i="10"/>
  <c r="N99" i="10"/>
  <c r="N95" i="10"/>
  <c r="N91" i="10"/>
  <c r="N61" i="10"/>
  <c r="N57" i="10"/>
  <c r="P57" i="10" s="1"/>
  <c r="N53" i="10"/>
  <c r="N47" i="10"/>
  <c r="N39" i="10"/>
  <c r="N37" i="10"/>
  <c r="N34" i="10"/>
  <c r="N528" i="10"/>
  <c r="N520" i="10"/>
  <c r="N518" i="10"/>
  <c r="N510" i="10"/>
  <c r="N506" i="10"/>
  <c r="N486" i="10"/>
  <c r="N480" i="10"/>
  <c r="N474" i="10"/>
  <c r="N469" i="10"/>
  <c r="N465" i="10"/>
  <c r="N460" i="10"/>
  <c r="N454" i="10"/>
  <c r="N448" i="10"/>
  <c r="N442" i="10"/>
  <c r="N437" i="10"/>
  <c r="N433" i="10"/>
  <c r="N428" i="10"/>
  <c r="N422" i="10"/>
  <c r="N416" i="10"/>
  <c r="N410" i="10"/>
  <c r="N484" i="10"/>
  <c r="N472" i="10"/>
  <c r="N461" i="10"/>
  <c r="N446" i="10"/>
  <c r="N434" i="10"/>
  <c r="N515" i="10"/>
  <c r="N478" i="10"/>
  <c r="N429" i="10"/>
  <c r="N425" i="10"/>
  <c r="N420" i="10"/>
  <c r="N93" i="10"/>
  <c r="K546" i="10"/>
  <c r="M542" i="10"/>
  <c r="P542" i="10" s="1"/>
  <c r="M538" i="10"/>
  <c r="M534" i="10"/>
  <c r="M530" i="10"/>
  <c r="P530" i="10" s="1"/>
  <c r="M526" i="10"/>
  <c r="M522" i="10"/>
  <c r="M545" i="10"/>
  <c r="P545" i="10" s="1"/>
  <c r="M515" i="10"/>
  <c r="M511" i="10"/>
  <c r="M507" i="10"/>
  <c r="M503" i="10"/>
  <c r="M499" i="10"/>
  <c r="M495" i="10"/>
  <c r="M491" i="10"/>
  <c r="M536" i="10"/>
  <c r="M535" i="10"/>
  <c r="M533" i="10"/>
  <c r="P533" i="10" s="1"/>
  <c r="M520" i="10"/>
  <c r="M519" i="10"/>
  <c r="P519" i="10" s="1"/>
  <c r="M518" i="10"/>
  <c r="M517" i="10"/>
  <c r="P517" i="10" s="1"/>
  <c r="M514" i="10"/>
  <c r="M513" i="10"/>
  <c r="P513" i="10" s="1"/>
  <c r="M510" i="10"/>
  <c r="M509" i="10"/>
  <c r="P509" i="10" s="1"/>
  <c r="M506" i="10"/>
  <c r="M505" i="10"/>
  <c r="M502" i="10"/>
  <c r="M501" i="10"/>
  <c r="P501" i="10" s="1"/>
  <c r="M498" i="10"/>
  <c r="M497" i="10"/>
  <c r="P497" i="10" s="1"/>
  <c r="M494" i="10"/>
  <c r="M493" i="10"/>
  <c r="P493" i="10" s="1"/>
  <c r="M490" i="10"/>
  <c r="M486" i="10"/>
  <c r="P486" i="10" s="1"/>
  <c r="M482" i="10"/>
  <c r="M478" i="10"/>
  <c r="M474" i="10"/>
  <c r="P474" i="10" s="1"/>
  <c r="M470" i="10"/>
  <c r="M466" i="10"/>
  <c r="P466" i="10" s="1"/>
  <c r="M462" i="10"/>
  <c r="P462" i="10" s="1"/>
  <c r="M458" i="10"/>
  <c r="M454" i="10"/>
  <c r="P454" i="10" s="1"/>
  <c r="M450" i="10"/>
  <c r="M446" i="10"/>
  <c r="P446" i="10" s="1"/>
  <c r="M442" i="10"/>
  <c r="M438" i="10"/>
  <c r="M434" i="10"/>
  <c r="M430" i="10"/>
  <c r="P430" i="10" s="1"/>
  <c r="M426" i="10"/>
  <c r="M422" i="10"/>
  <c r="P422" i="10" s="1"/>
  <c r="M418" i="10"/>
  <c r="M414" i="10"/>
  <c r="M410" i="10"/>
  <c r="P410" i="10" s="1"/>
  <c r="M531" i="10"/>
  <c r="M516" i="10"/>
  <c r="M500" i="10"/>
  <c r="M407" i="10"/>
  <c r="M403" i="10"/>
  <c r="P403" i="10" s="1"/>
  <c r="M399" i="10"/>
  <c r="M395" i="10"/>
  <c r="P395" i="10" s="1"/>
  <c r="M391" i="10"/>
  <c r="M387" i="10"/>
  <c r="P387" i="10" s="1"/>
  <c r="M383" i="10"/>
  <c r="M379" i="10"/>
  <c r="P379" i="10" s="1"/>
  <c r="M375" i="10"/>
  <c r="M371" i="10"/>
  <c r="P371" i="10" s="1"/>
  <c r="M367" i="10"/>
  <c r="M363" i="10"/>
  <c r="P363" i="10" s="1"/>
  <c r="M359" i="10"/>
  <c r="M355" i="10"/>
  <c r="P355" i="10" s="1"/>
  <c r="M351" i="10"/>
  <c r="M347" i="10"/>
  <c r="P347" i="10" s="1"/>
  <c r="M343" i="10"/>
  <c r="M339" i="10"/>
  <c r="P339" i="10" s="1"/>
  <c r="M335" i="10"/>
  <c r="M331" i="10"/>
  <c r="P331" i="10" s="1"/>
  <c r="M327" i="10"/>
  <c r="M323" i="10"/>
  <c r="P323" i="10" s="1"/>
  <c r="M319" i="10"/>
  <c r="M315" i="10"/>
  <c r="P315" i="10" s="1"/>
  <c r="M311" i="10"/>
  <c r="M307" i="10"/>
  <c r="P307" i="10" s="1"/>
  <c r="M303" i="10"/>
  <c r="M299" i="10"/>
  <c r="P299" i="10" s="1"/>
  <c r="M295" i="10"/>
  <c r="M291" i="10"/>
  <c r="P291" i="10" s="1"/>
  <c r="M287" i="10"/>
  <c r="M283" i="10"/>
  <c r="P283" i="10" s="1"/>
  <c r="M279" i="10"/>
  <c r="M275" i="10"/>
  <c r="P275" i="10" s="1"/>
  <c r="M537" i="10"/>
  <c r="P537" i="10" s="1"/>
  <c r="M532" i="10"/>
  <c r="M528" i="10"/>
  <c r="M527" i="10"/>
  <c r="P527" i="10" s="1"/>
  <c r="M523" i="10"/>
  <c r="M508" i="10"/>
  <c r="M492" i="10"/>
  <c r="M488" i="10"/>
  <c r="P488" i="10" s="1"/>
  <c r="M487" i="10"/>
  <c r="P487" i="10" s="1"/>
  <c r="M485" i="10"/>
  <c r="M480" i="10"/>
  <c r="P480" i="10" s="1"/>
  <c r="M479" i="10"/>
  <c r="P479" i="10" s="1"/>
  <c r="M477" i="10"/>
  <c r="M472" i="10"/>
  <c r="P472" i="10" s="1"/>
  <c r="M471" i="10"/>
  <c r="P471" i="10" s="1"/>
  <c r="M469" i="10"/>
  <c r="M464" i="10"/>
  <c r="M463" i="10"/>
  <c r="P463" i="10" s="1"/>
  <c r="M461" i="10"/>
  <c r="M456" i="10"/>
  <c r="P456" i="10" s="1"/>
  <c r="M455" i="10"/>
  <c r="P455" i="10" s="1"/>
  <c r="M453" i="10"/>
  <c r="M448" i="10"/>
  <c r="P448" i="10" s="1"/>
  <c r="M447" i="10"/>
  <c r="P447" i="10" s="1"/>
  <c r="M445" i="10"/>
  <c r="M440" i="10"/>
  <c r="P440" i="10" s="1"/>
  <c r="M439" i="10"/>
  <c r="P439" i="10" s="1"/>
  <c r="M437" i="10"/>
  <c r="M432" i="10"/>
  <c r="P432" i="10" s="1"/>
  <c r="M431" i="10"/>
  <c r="P431" i="10" s="1"/>
  <c r="M429" i="10"/>
  <c r="P429" i="10" s="1"/>
  <c r="M424" i="10"/>
  <c r="P424" i="10" s="1"/>
  <c r="M423" i="10"/>
  <c r="P423" i="10" s="1"/>
  <c r="M421" i="10"/>
  <c r="M416" i="10"/>
  <c r="P416" i="10" s="1"/>
  <c r="M415" i="10"/>
  <c r="P415" i="10" s="1"/>
  <c r="M413" i="10"/>
  <c r="M408" i="10"/>
  <c r="P408" i="10" s="1"/>
  <c r="M404" i="10"/>
  <c r="M400" i="10"/>
  <c r="P400" i="10" s="1"/>
  <c r="M396" i="10"/>
  <c r="M392" i="10"/>
  <c r="P392" i="10" s="1"/>
  <c r="M388" i="10"/>
  <c r="M384" i="10"/>
  <c r="P384" i="10" s="1"/>
  <c r="M380" i="10"/>
  <c r="M376" i="10"/>
  <c r="P376" i="10" s="1"/>
  <c r="M372" i="10"/>
  <c r="M368" i="10"/>
  <c r="P368" i="10" s="1"/>
  <c r="M364" i="10"/>
  <c r="M360" i="10"/>
  <c r="P360" i="10" s="1"/>
  <c r="M356" i="10"/>
  <c r="M352" i="10"/>
  <c r="P352" i="10" s="1"/>
  <c r="M348" i="10"/>
  <c r="M344" i="10"/>
  <c r="P344" i="10" s="1"/>
  <c r="M340" i="10"/>
  <c r="M336" i="10"/>
  <c r="P336" i="10" s="1"/>
  <c r="M332" i="10"/>
  <c r="M328" i="10"/>
  <c r="P328" i="10" s="1"/>
  <c r="M324" i="10"/>
  <c r="M320" i="10"/>
  <c r="P320" i="10" s="1"/>
  <c r="M316" i="10"/>
  <c r="M312" i="10"/>
  <c r="P312" i="10" s="1"/>
  <c r="M308" i="10"/>
  <c r="M304" i="10"/>
  <c r="P304" i="10" s="1"/>
  <c r="M300" i="10"/>
  <c r="M296" i="10"/>
  <c r="P296" i="10" s="1"/>
  <c r="M292" i="10"/>
  <c r="M288" i="10"/>
  <c r="P288" i="10" s="1"/>
  <c r="M284" i="10"/>
  <c r="M280" i="10"/>
  <c r="P280" i="10" s="1"/>
  <c r="M276" i="10"/>
  <c r="M272" i="10"/>
  <c r="P272" i="10" s="1"/>
  <c r="M268" i="10"/>
  <c r="M264" i="10"/>
  <c r="P264" i="10" s="1"/>
  <c r="M260" i="10"/>
  <c r="M256" i="10"/>
  <c r="P256" i="10" s="1"/>
  <c r="M252" i="10"/>
  <c r="M248" i="10"/>
  <c r="P248" i="10" s="1"/>
  <c r="M244" i="10"/>
  <c r="M240" i="10"/>
  <c r="P240" i="10" s="1"/>
  <c r="M236" i="10"/>
  <c r="M232" i="10"/>
  <c r="P232" i="10" s="1"/>
  <c r="M228" i="10"/>
  <c r="M224" i="10"/>
  <c r="P224" i="10" s="1"/>
  <c r="M220" i="10"/>
  <c r="M216" i="10"/>
  <c r="P216" i="10" s="1"/>
  <c r="M212" i="10"/>
  <c r="M208" i="10"/>
  <c r="P208" i="10" s="1"/>
  <c r="M204" i="10"/>
  <c r="M200" i="10"/>
  <c r="P200" i="10" s="1"/>
  <c r="M100" i="10"/>
  <c r="M99" i="10"/>
  <c r="P99" i="10" s="1"/>
  <c r="M98" i="10"/>
  <c r="M97" i="10"/>
  <c r="P97" i="10" s="1"/>
  <c r="M96" i="10"/>
  <c r="M95" i="10"/>
  <c r="P95" i="10" s="1"/>
  <c r="M94" i="10"/>
  <c r="M93" i="10"/>
  <c r="P93" i="10" s="1"/>
  <c r="M92" i="10"/>
  <c r="M91" i="10"/>
  <c r="P91" i="10" s="1"/>
  <c r="M90" i="10"/>
  <c r="M89" i="10"/>
  <c r="M41" i="10"/>
  <c r="P41" i="10" s="1"/>
  <c r="AF41" i="10" s="1"/>
  <c r="M37" i="10"/>
  <c r="P37" i="10" s="1"/>
  <c r="AF37" i="10" s="1"/>
  <c r="M33" i="10"/>
  <c r="P33" i="10" s="1"/>
  <c r="AF33" i="10" s="1"/>
  <c r="M28" i="10"/>
  <c r="P28" i="10" s="1"/>
  <c r="AF28" i="10" s="1"/>
  <c r="M25" i="10"/>
  <c r="P25" i="10" s="1"/>
  <c r="AF25" i="10" s="1"/>
  <c r="M544" i="10"/>
  <c r="P544" i="10" s="1"/>
  <c r="M543" i="10"/>
  <c r="M529" i="10"/>
  <c r="M489" i="10"/>
  <c r="P489" i="10" s="1"/>
  <c r="M484" i="10"/>
  <c r="P484" i="10" s="1"/>
  <c r="M483" i="10"/>
  <c r="M457" i="10"/>
  <c r="P457" i="10" s="1"/>
  <c r="M452" i="10"/>
  <c r="P452" i="10" s="1"/>
  <c r="M451" i="10"/>
  <c r="M425" i="10"/>
  <c r="P425" i="10" s="1"/>
  <c r="M420" i="10"/>
  <c r="P420" i="10" s="1"/>
  <c r="M419" i="10"/>
  <c r="M406" i="10"/>
  <c r="P406" i="10" s="1"/>
  <c r="M397" i="10"/>
  <c r="M390" i="10"/>
  <c r="P390" i="10" s="1"/>
  <c r="M381" i="10"/>
  <c r="M374" i="10"/>
  <c r="P374" i="10" s="1"/>
  <c r="M365" i="10"/>
  <c r="M358" i="10"/>
  <c r="P358" i="10" s="1"/>
  <c r="M349" i="10"/>
  <c r="M342" i="10"/>
  <c r="P342" i="10" s="1"/>
  <c r="M333" i="10"/>
  <c r="M326" i="10"/>
  <c r="P326" i="10" s="1"/>
  <c r="M317" i="10"/>
  <c r="M310" i="10"/>
  <c r="P310" i="10" s="1"/>
  <c r="M301" i="10"/>
  <c r="M294" i="10"/>
  <c r="P294" i="10" s="1"/>
  <c r="M285" i="10"/>
  <c r="M278" i="10"/>
  <c r="P278" i="10" s="1"/>
  <c r="M88" i="10"/>
  <c r="M87" i="10"/>
  <c r="M86" i="10"/>
  <c r="M85" i="10"/>
  <c r="M84" i="10"/>
  <c r="M83" i="10"/>
  <c r="M82" i="10"/>
  <c r="M81" i="10"/>
  <c r="M80" i="10"/>
  <c r="M79" i="10"/>
  <c r="M78" i="10"/>
  <c r="M77" i="10"/>
  <c r="M63" i="10"/>
  <c r="P63" i="10" s="1"/>
  <c r="M59" i="10"/>
  <c r="P59" i="10" s="1"/>
  <c r="M55" i="10"/>
  <c r="P55" i="10" s="1"/>
  <c r="M52" i="10"/>
  <c r="M51" i="10"/>
  <c r="P51" i="10" s="1"/>
  <c r="AF51" i="10" s="1"/>
  <c r="M44" i="10"/>
  <c r="M42" i="10"/>
  <c r="P42" i="10" s="1"/>
  <c r="AF42" i="10" s="1"/>
  <c r="M31" i="10"/>
  <c r="P31" i="10" s="1"/>
  <c r="AF31" i="10" s="1"/>
  <c r="M26" i="10"/>
  <c r="P26" i="10" s="1"/>
  <c r="M23" i="10"/>
  <c r="P23" i="10" s="1"/>
  <c r="AF23" i="10" s="1"/>
  <c r="M19" i="10"/>
  <c r="P19" i="10" s="1"/>
  <c r="AF19" i="10" s="1"/>
  <c r="M13" i="10"/>
  <c r="P13" i="10" s="1"/>
  <c r="AF13" i="10" s="1"/>
  <c r="M8" i="10"/>
  <c r="P8" i="10" s="1"/>
  <c r="AF8" i="10" s="1"/>
  <c r="M6" i="10"/>
  <c r="P6" i="10" s="1"/>
  <c r="AF6" i="10" s="1"/>
  <c r="R4" i="10"/>
  <c r="M541" i="10"/>
  <c r="M525" i="10"/>
  <c r="M521" i="10"/>
  <c r="M496" i="10"/>
  <c r="M481" i="10"/>
  <c r="P481" i="10" s="1"/>
  <c r="M476" i="10"/>
  <c r="M475" i="10"/>
  <c r="M449" i="10"/>
  <c r="M444" i="10"/>
  <c r="P444" i="10" s="1"/>
  <c r="M443" i="10"/>
  <c r="M417" i="10"/>
  <c r="P417" i="10" s="1"/>
  <c r="M412" i="10"/>
  <c r="M411" i="10"/>
  <c r="M402" i="10"/>
  <c r="M393" i="10"/>
  <c r="P393" i="10" s="1"/>
  <c r="M386" i="10"/>
  <c r="M377" i="10"/>
  <c r="P377" i="10" s="1"/>
  <c r="M370" i="10"/>
  <c r="M361" i="10"/>
  <c r="P361" i="10" s="1"/>
  <c r="M354" i="10"/>
  <c r="M345" i="10"/>
  <c r="P345" i="10" s="1"/>
  <c r="M338" i="10"/>
  <c r="M329" i="10"/>
  <c r="P329" i="10" s="1"/>
  <c r="M322" i="10"/>
  <c r="M313" i="10"/>
  <c r="P313" i="10" s="1"/>
  <c r="M306" i="10"/>
  <c r="M297" i="10"/>
  <c r="P297" i="10" s="1"/>
  <c r="M290" i="10"/>
  <c r="M281" i="10"/>
  <c r="P281" i="10" s="1"/>
  <c r="M273" i="10"/>
  <c r="M269" i="10"/>
  <c r="P269" i="10" s="1"/>
  <c r="M265" i="10"/>
  <c r="M261" i="10"/>
  <c r="P261" i="10" s="1"/>
  <c r="M257" i="10"/>
  <c r="M253" i="10"/>
  <c r="P253" i="10" s="1"/>
  <c r="M249" i="10"/>
  <c r="M245" i="10"/>
  <c r="P245" i="10" s="1"/>
  <c r="M241" i="10"/>
  <c r="M237" i="10"/>
  <c r="P237" i="10" s="1"/>
  <c r="M233" i="10"/>
  <c r="M229" i="10"/>
  <c r="P229" i="10" s="1"/>
  <c r="M225" i="10"/>
  <c r="M221" i="10"/>
  <c r="P221" i="10" s="1"/>
  <c r="M217" i="10"/>
  <c r="M213" i="10"/>
  <c r="P213" i="10" s="1"/>
  <c r="M209" i="10"/>
  <c r="M205" i="10"/>
  <c r="P205" i="10" s="1"/>
  <c r="M201" i="10"/>
  <c r="M197" i="10"/>
  <c r="P197" i="10" s="1"/>
  <c r="M196" i="10"/>
  <c r="M195" i="10"/>
  <c r="P195" i="10" s="1"/>
  <c r="M194" i="10"/>
  <c r="M193" i="10"/>
  <c r="P193" i="10" s="1"/>
  <c r="M192" i="10"/>
  <c r="M191" i="10"/>
  <c r="P191" i="10" s="1"/>
  <c r="M190" i="10"/>
  <c r="M189" i="10"/>
  <c r="P189" i="10" s="1"/>
  <c r="M188" i="10"/>
  <c r="M187" i="10"/>
  <c r="P187" i="10" s="1"/>
  <c r="M186" i="10"/>
  <c r="M184" i="10"/>
  <c r="P184" i="10" s="1"/>
  <c r="M182" i="10"/>
  <c r="M180" i="10"/>
  <c r="P180" i="10" s="1"/>
  <c r="M178" i="10"/>
  <c r="M176" i="10"/>
  <c r="P176" i="10" s="1"/>
  <c r="M174" i="10"/>
  <c r="M172" i="10"/>
  <c r="P172" i="10" s="1"/>
  <c r="M170" i="10"/>
  <c r="M168" i="10"/>
  <c r="P168" i="10" s="1"/>
  <c r="M166" i="10"/>
  <c r="M164" i="10"/>
  <c r="P164" i="10" s="1"/>
  <c r="M162" i="10"/>
  <c r="M160" i="10"/>
  <c r="P160" i="10" s="1"/>
  <c r="M158" i="10"/>
  <c r="M156" i="10"/>
  <c r="P156" i="10" s="1"/>
  <c r="M154" i="10"/>
  <c r="M152" i="10"/>
  <c r="P152" i="10" s="1"/>
  <c r="M150" i="10"/>
  <c r="M148" i="10"/>
  <c r="P148" i="10" s="1"/>
  <c r="M146" i="10"/>
  <c r="M144" i="10"/>
  <c r="P144" i="10" s="1"/>
  <c r="M142" i="10"/>
  <c r="M140" i="10"/>
  <c r="P140" i="10" s="1"/>
  <c r="M138" i="10"/>
  <c r="M136" i="10"/>
  <c r="P136" i="10" s="1"/>
  <c r="M134" i="10"/>
  <c r="M132" i="10"/>
  <c r="P132" i="10" s="1"/>
  <c r="M130" i="10"/>
  <c r="M128" i="10"/>
  <c r="P128" i="10" s="1"/>
  <c r="M126" i="10"/>
  <c r="M124" i="10"/>
  <c r="P124" i="10" s="1"/>
  <c r="M122" i="10"/>
  <c r="M120" i="10"/>
  <c r="P120" i="10" s="1"/>
  <c r="M118" i="10"/>
  <c r="M116" i="10"/>
  <c r="P116" i="10" s="1"/>
  <c r="M114" i="10"/>
  <c r="M112" i="10"/>
  <c r="P112" i="10" s="1"/>
  <c r="M110" i="10"/>
  <c r="M108" i="10"/>
  <c r="P108" i="10" s="1"/>
  <c r="M106" i="10"/>
  <c r="M104" i="10"/>
  <c r="P104" i="10" s="1"/>
  <c r="M102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P64" i="10" s="1"/>
  <c r="M60" i="10"/>
  <c r="P60" i="10" s="1"/>
  <c r="M56" i="10"/>
  <c r="P56" i="10" s="1"/>
  <c r="M50" i="10"/>
  <c r="M49" i="10"/>
  <c r="M43" i="10"/>
  <c r="M40" i="10"/>
  <c r="M38" i="10"/>
  <c r="M24" i="10"/>
  <c r="P24" i="10" s="1"/>
  <c r="AF24" i="10" s="1"/>
  <c r="M20" i="10"/>
  <c r="P20" i="10" s="1"/>
  <c r="AF20" i="10" s="1"/>
  <c r="M16" i="10"/>
  <c r="P16" i="10" s="1"/>
  <c r="AF16" i="10" s="1"/>
  <c r="M11" i="10"/>
  <c r="P11" i="10" s="1"/>
  <c r="AF11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M540" i="10"/>
  <c r="M539" i="10"/>
  <c r="M524" i="10"/>
  <c r="P524" i="10" s="1"/>
  <c r="M473" i="10"/>
  <c r="P473" i="10" s="1"/>
  <c r="M468" i="10"/>
  <c r="P468" i="10" s="1"/>
  <c r="M467" i="10"/>
  <c r="P467" i="10" s="1"/>
  <c r="M441" i="10"/>
  <c r="P441" i="10" s="1"/>
  <c r="M436" i="10"/>
  <c r="P436" i="10" s="1"/>
  <c r="M435" i="10"/>
  <c r="M409" i="10"/>
  <c r="P409" i="10" s="1"/>
  <c r="M405" i="10"/>
  <c r="M398" i="10"/>
  <c r="M389" i="10"/>
  <c r="M382" i="10"/>
  <c r="M373" i="10"/>
  <c r="M366" i="10"/>
  <c r="M357" i="10"/>
  <c r="M350" i="10"/>
  <c r="M341" i="10"/>
  <c r="M334" i="10"/>
  <c r="M325" i="10"/>
  <c r="M318" i="10"/>
  <c r="M309" i="10"/>
  <c r="M302" i="10"/>
  <c r="M401" i="10"/>
  <c r="M394" i="10"/>
  <c r="P394" i="10" s="1"/>
  <c r="M385" i="10"/>
  <c r="M378" i="10"/>
  <c r="M369" i="10"/>
  <c r="M362" i="10"/>
  <c r="P362" i="10" s="1"/>
  <c r="M353" i="10"/>
  <c r="M346" i="10"/>
  <c r="M337" i="10"/>
  <c r="M330" i="10"/>
  <c r="P330" i="10" s="1"/>
  <c r="M504" i="10"/>
  <c r="P504" i="10" s="1"/>
  <c r="M465" i="10"/>
  <c r="P465" i="10" s="1"/>
  <c r="M289" i="10"/>
  <c r="P289" i="10" s="1"/>
  <c r="M286" i="10"/>
  <c r="P286" i="10" s="1"/>
  <c r="M274" i="10"/>
  <c r="M266" i="10"/>
  <c r="M258" i="10"/>
  <c r="M250" i="10"/>
  <c r="M242" i="10"/>
  <c r="M234" i="10"/>
  <c r="M226" i="10"/>
  <c r="M218" i="10"/>
  <c r="M210" i="10"/>
  <c r="M428" i="10"/>
  <c r="M427" i="10"/>
  <c r="M259" i="10"/>
  <c r="P259" i="10" s="1"/>
  <c r="M255" i="10"/>
  <c r="M246" i="10"/>
  <c r="M227" i="10"/>
  <c r="P227" i="10" s="1"/>
  <c r="M223" i="10"/>
  <c r="M214" i="10"/>
  <c r="M206" i="10"/>
  <c r="P206" i="10" s="1"/>
  <c r="M198" i="10"/>
  <c r="P198" i="10" s="1"/>
  <c r="M185" i="10"/>
  <c r="P185" i="10" s="1"/>
  <c r="M183" i="10"/>
  <c r="M181" i="10"/>
  <c r="P181" i="10" s="1"/>
  <c r="M179" i="10"/>
  <c r="M177" i="10"/>
  <c r="P177" i="10" s="1"/>
  <c r="M175" i="10"/>
  <c r="M173" i="10"/>
  <c r="P173" i="10" s="1"/>
  <c r="M171" i="10"/>
  <c r="M169" i="10"/>
  <c r="P169" i="10" s="1"/>
  <c r="M167" i="10"/>
  <c r="M165" i="10"/>
  <c r="P165" i="10" s="1"/>
  <c r="M163" i="10"/>
  <c r="M161" i="10"/>
  <c r="P161" i="10" s="1"/>
  <c r="M159" i="10"/>
  <c r="M157" i="10"/>
  <c r="P157" i="10" s="1"/>
  <c r="M155" i="10"/>
  <c r="M153" i="10"/>
  <c r="P153" i="10" s="1"/>
  <c r="M151" i="10"/>
  <c r="M149" i="10"/>
  <c r="P149" i="10" s="1"/>
  <c r="M147" i="10"/>
  <c r="M145" i="10"/>
  <c r="P145" i="10" s="1"/>
  <c r="M143" i="10"/>
  <c r="M141" i="10"/>
  <c r="P141" i="10" s="1"/>
  <c r="M139" i="10"/>
  <c r="M137" i="10"/>
  <c r="P137" i="10" s="1"/>
  <c r="M135" i="10"/>
  <c r="M133" i="10"/>
  <c r="P133" i="10" s="1"/>
  <c r="M131" i="10"/>
  <c r="M129" i="10"/>
  <c r="P129" i="10" s="1"/>
  <c r="M127" i="10"/>
  <c r="M125" i="10"/>
  <c r="P125" i="10" s="1"/>
  <c r="M123" i="10"/>
  <c r="M121" i="10"/>
  <c r="P121" i="10" s="1"/>
  <c r="M119" i="10"/>
  <c r="M117" i="10"/>
  <c r="P117" i="10" s="1"/>
  <c r="M115" i="10"/>
  <c r="M113" i="10"/>
  <c r="P113" i="10" s="1"/>
  <c r="M111" i="10"/>
  <c r="AA109" i="10"/>
  <c r="M109" i="10"/>
  <c r="P109" i="10" s="1"/>
  <c r="M107" i="10"/>
  <c r="AA105" i="10"/>
  <c r="M105" i="10"/>
  <c r="P105" i="10" s="1"/>
  <c r="M103" i="10"/>
  <c r="AA101" i="10"/>
  <c r="M101" i="10"/>
  <c r="P101" i="10" s="1"/>
  <c r="M5" i="10"/>
  <c r="M12" i="10"/>
  <c r="P12" i="10" s="1"/>
  <c r="AF12" i="10" s="1"/>
  <c r="M15" i="10"/>
  <c r="P15" i="10" s="1"/>
  <c r="AF15" i="10" s="1"/>
  <c r="M22" i="10"/>
  <c r="P22" i="10" s="1"/>
  <c r="AF22" i="10" s="1"/>
  <c r="M35" i="10"/>
  <c r="P35" i="10" s="1"/>
  <c r="AF35" i="10" s="1"/>
  <c r="M36" i="10"/>
  <c r="AA42" i="10"/>
  <c r="N58" i="10"/>
  <c r="P58" i="10" s="1"/>
  <c r="AI58" i="10"/>
  <c r="AI59" i="10"/>
  <c r="N89" i="10"/>
  <c r="N96" i="10"/>
  <c r="AA99" i="10"/>
  <c r="AI100" i="10"/>
  <c r="M203" i="10"/>
  <c r="P203" i="10" s="1"/>
  <c r="M207" i="10"/>
  <c r="M238" i="10"/>
  <c r="P238" i="10" s="1"/>
  <c r="M270" i="10"/>
  <c r="P270" i="10" s="1"/>
  <c r="M298" i="10"/>
  <c r="M305" i="10"/>
  <c r="N414" i="10"/>
  <c r="N452" i="10"/>
  <c r="M459" i="10"/>
  <c r="M460" i="10"/>
  <c r="P460" i="10" s="1"/>
  <c r="AF27" i="10"/>
  <c r="N543" i="10"/>
  <c r="N539" i="10"/>
  <c r="N535" i="10"/>
  <c r="N531" i="10"/>
  <c r="N527" i="10"/>
  <c r="N523" i="10"/>
  <c r="N519" i="10"/>
  <c r="N516" i="10"/>
  <c r="N512" i="10"/>
  <c r="N508" i="10"/>
  <c r="N504" i="10"/>
  <c r="N500" i="10"/>
  <c r="N496" i="10"/>
  <c r="N492" i="10"/>
  <c r="N542" i="10"/>
  <c r="N532" i="10"/>
  <c r="N529" i="10"/>
  <c r="N526" i="10"/>
  <c r="N487" i="10"/>
  <c r="N483" i="10"/>
  <c r="N479" i="10"/>
  <c r="N475" i="10"/>
  <c r="N471" i="10"/>
  <c r="N467" i="10"/>
  <c r="N463" i="10"/>
  <c r="N459" i="10"/>
  <c r="N455" i="10"/>
  <c r="N451" i="10"/>
  <c r="N447" i="10"/>
  <c r="N443" i="10"/>
  <c r="N439" i="10"/>
  <c r="N435" i="10"/>
  <c r="N431" i="10"/>
  <c r="N427" i="10"/>
  <c r="N423" i="10"/>
  <c r="N419" i="10"/>
  <c r="N415" i="10"/>
  <c r="N411" i="10"/>
  <c r="N545" i="10"/>
  <c r="N538" i="10"/>
  <c r="N537" i="10"/>
  <c r="N522" i="10"/>
  <c r="N521" i="10"/>
  <c r="N514" i="10"/>
  <c r="N507" i="10"/>
  <c r="N505" i="10"/>
  <c r="N498" i="10"/>
  <c r="N491" i="10"/>
  <c r="N408" i="10"/>
  <c r="N404" i="10"/>
  <c r="N400" i="10"/>
  <c r="N396" i="10"/>
  <c r="N392" i="10"/>
  <c r="N388" i="10"/>
  <c r="N384" i="10"/>
  <c r="N380" i="10"/>
  <c r="N376" i="10"/>
  <c r="N372" i="10"/>
  <c r="N368" i="10"/>
  <c r="N364" i="10"/>
  <c r="N360" i="10"/>
  <c r="N356" i="10"/>
  <c r="N352" i="10"/>
  <c r="N348" i="10"/>
  <c r="N344" i="10"/>
  <c r="N340" i="10"/>
  <c r="N336" i="10"/>
  <c r="N332" i="10"/>
  <c r="N328" i="10"/>
  <c r="N324" i="10"/>
  <c r="N320" i="10"/>
  <c r="N316" i="10"/>
  <c r="N312" i="10"/>
  <c r="N308" i="10"/>
  <c r="N304" i="10"/>
  <c r="N300" i="10"/>
  <c r="N296" i="10"/>
  <c r="N292" i="10"/>
  <c r="N288" i="10"/>
  <c r="N284" i="10"/>
  <c r="N280" i="10"/>
  <c r="N276" i="10"/>
  <c r="N540" i="10"/>
  <c r="N534" i="10"/>
  <c r="N530" i="10"/>
  <c r="N525" i="10"/>
  <c r="N517" i="10"/>
  <c r="N511" i="10"/>
  <c r="N509" i="10"/>
  <c r="N503" i="10"/>
  <c r="N501" i="10"/>
  <c r="N495" i="10"/>
  <c r="N493" i="10"/>
  <c r="N407" i="10"/>
  <c r="N406" i="10"/>
  <c r="N405" i="10"/>
  <c r="N403" i="10"/>
  <c r="N402" i="10"/>
  <c r="N401" i="10"/>
  <c r="N399" i="10"/>
  <c r="N398" i="10"/>
  <c r="N397" i="10"/>
  <c r="N395" i="10"/>
  <c r="N394" i="10"/>
  <c r="N393" i="10"/>
  <c r="N391" i="10"/>
  <c r="N390" i="10"/>
  <c r="N389" i="10"/>
  <c r="N387" i="10"/>
  <c r="N386" i="10"/>
  <c r="N385" i="10"/>
  <c r="N383" i="10"/>
  <c r="N382" i="10"/>
  <c r="N381" i="10"/>
  <c r="N379" i="10"/>
  <c r="N378" i="10"/>
  <c r="N377" i="10"/>
  <c r="N375" i="10"/>
  <c r="N374" i="10"/>
  <c r="N373" i="10"/>
  <c r="N371" i="10"/>
  <c r="N370" i="10"/>
  <c r="N369" i="10"/>
  <c r="N367" i="10"/>
  <c r="N366" i="10"/>
  <c r="N365" i="10"/>
  <c r="N363" i="10"/>
  <c r="N362" i="10"/>
  <c r="N361" i="10"/>
  <c r="N359" i="10"/>
  <c r="N358" i="10"/>
  <c r="N357" i="10"/>
  <c r="N355" i="10"/>
  <c r="N354" i="10"/>
  <c r="N353" i="10"/>
  <c r="N351" i="10"/>
  <c r="N350" i="10"/>
  <c r="N349" i="10"/>
  <c r="N347" i="10"/>
  <c r="N346" i="10"/>
  <c r="N345" i="10"/>
  <c r="N343" i="10"/>
  <c r="N342" i="10"/>
  <c r="N341" i="10"/>
  <c r="N339" i="10"/>
  <c r="N338" i="10"/>
  <c r="N337" i="10"/>
  <c r="N335" i="10"/>
  <c r="N334" i="10"/>
  <c r="N333" i="10"/>
  <c r="N331" i="10"/>
  <c r="N330" i="10"/>
  <c r="N329" i="10"/>
  <c r="N327" i="10"/>
  <c r="N326" i="10"/>
  <c r="N325" i="10"/>
  <c r="N323" i="10"/>
  <c r="N322" i="10"/>
  <c r="N321" i="10"/>
  <c r="N319" i="10"/>
  <c r="N318" i="10"/>
  <c r="N317" i="10"/>
  <c r="N315" i="10"/>
  <c r="N314" i="10"/>
  <c r="P314" i="10" s="1"/>
  <c r="N313" i="10"/>
  <c r="N311" i="10"/>
  <c r="N310" i="10"/>
  <c r="N309" i="10"/>
  <c r="N307" i="10"/>
  <c r="N306" i="10"/>
  <c r="N305" i="10"/>
  <c r="N303" i="10"/>
  <c r="N302" i="10"/>
  <c r="N301" i="10"/>
  <c r="N299" i="10"/>
  <c r="N298" i="10"/>
  <c r="N297" i="10"/>
  <c r="N295" i="10"/>
  <c r="N294" i="10"/>
  <c r="N293" i="10"/>
  <c r="P293" i="10" s="1"/>
  <c r="N291" i="10"/>
  <c r="N290" i="10"/>
  <c r="N289" i="10"/>
  <c r="N287" i="10"/>
  <c r="N286" i="10"/>
  <c r="N285" i="10"/>
  <c r="N283" i="10"/>
  <c r="N282" i="10"/>
  <c r="P282" i="10" s="1"/>
  <c r="N281" i="10"/>
  <c r="N279" i="10"/>
  <c r="N278" i="10"/>
  <c r="N277" i="10"/>
  <c r="P277" i="10" s="1"/>
  <c r="N275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4" i="10"/>
  <c r="N182" i="10"/>
  <c r="N180" i="10"/>
  <c r="N178" i="10"/>
  <c r="N176" i="10"/>
  <c r="N174" i="10"/>
  <c r="N172" i="10"/>
  <c r="N170" i="10"/>
  <c r="N168" i="10"/>
  <c r="N166" i="10"/>
  <c r="N164" i="10"/>
  <c r="N162" i="10"/>
  <c r="N160" i="10"/>
  <c r="N158" i="10"/>
  <c r="N156" i="10"/>
  <c r="N154" i="10"/>
  <c r="N152" i="10"/>
  <c r="N150" i="10"/>
  <c r="N148" i="10"/>
  <c r="N146" i="10"/>
  <c r="N144" i="10"/>
  <c r="N142" i="10"/>
  <c r="N140" i="10"/>
  <c r="N138" i="10"/>
  <c r="N136" i="10"/>
  <c r="N134" i="10"/>
  <c r="N132" i="10"/>
  <c r="N130" i="10"/>
  <c r="N128" i="10"/>
  <c r="N126" i="10"/>
  <c r="N124" i="10"/>
  <c r="N122" i="10"/>
  <c r="N120" i="10"/>
  <c r="N118" i="10"/>
  <c r="N116" i="10"/>
  <c r="N114" i="10"/>
  <c r="N112" i="10"/>
  <c r="N110" i="10"/>
  <c r="N108" i="10"/>
  <c r="N106" i="10"/>
  <c r="N104" i="10"/>
  <c r="N102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52" i="10"/>
  <c r="N50" i="10"/>
  <c r="N48" i="10"/>
  <c r="P48" i="10" s="1"/>
  <c r="AF48" i="10" s="1"/>
  <c r="N46" i="10"/>
  <c r="P46" i="10" s="1"/>
  <c r="AF46" i="10" s="1"/>
  <c r="N44" i="10"/>
  <c r="N40" i="10"/>
  <c r="N36" i="10"/>
  <c r="N32" i="10"/>
  <c r="N546" i="10" s="1"/>
  <c r="N38" i="10"/>
  <c r="N41" i="10"/>
  <c r="N43" i="10"/>
  <c r="N49" i="10"/>
  <c r="N56" i="10"/>
  <c r="N60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90" i="10"/>
  <c r="N94" i="10"/>
  <c r="N98" i="10"/>
  <c r="N412" i="10"/>
  <c r="N417" i="10"/>
  <c r="N421" i="10"/>
  <c r="N426" i="10"/>
  <c r="N432" i="10"/>
  <c r="N438" i="10"/>
  <c r="N444" i="10"/>
  <c r="N449" i="10"/>
  <c r="N453" i="10"/>
  <c r="N458" i="10"/>
  <c r="N464" i="10"/>
  <c r="N470" i="10"/>
  <c r="N476" i="10"/>
  <c r="N481" i="10"/>
  <c r="N485" i="10"/>
  <c r="N490" i="10"/>
  <c r="N494" i="10"/>
  <c r="N502" i="10"/>
  <c r="N533" i="10"/>
  <c r="N536" i="10"/>
  <c r="N541" i="10"/>
  <c r="A21" i="9"/>
  <c r="A19" i="9"/>
  <c r="F7" i="9"/>
  <c r="F11" i="9" s="1"/>
  <c r="B21" i="9" s="1"/>
  <c r="C22" i="9" s="1"/>
  <c r="E7" i="9"/>
  <c r="E11" i="9" s="1"/>
  <c r="B19" i="9" s="1"/>
  <c r="C20" i="9" s="1"/>
  <c r="A17" i="9"/>
  <c r="A16" i="9"/>
  <c r="B9" i="9"/>
  <c r="C7" i="9"/>
  <c r="C11" i="9" s="1"/>
  <c r="D7" i="9"/>
  <c r="D11" i="9" s="1"/>
  <c r="B17" i="9" s="1"/>
  <c r="C18" i="9" s="1"/>
  <c r="B7" i="9"/>
  <c r="P38" i="10" l="1"/>
  <c r="AA46" i="10"/>
  <c r="P67" i="10"/>
  <c r="AA67" i="10" s="1"/>
  <c r="P71" i="10"/>
  <c r="P75" i="10"/>
  <c r="AA75" i="10" s="1"/>
  <c r="AA87" i="10"/>
  <c r="P201" i="10"/>
  <c r="P209" i="10"/>
  <c r="P217" i="10"/>
  <c r="P225" i="10"/>
  <c r="P233" i="10"/>
  <c r="P241" i="10"/>
  <c r="P249" i="10"/>
  <c r="P257" i="10"/>
  <c r="P265" i="10"/>
  <c r="P273" i="10"/>
  <c r="P290" i="10"/>
  <c r="P306" i="10"/>
  <c r="P322" i="10"/>
  <c r="P338" i="10"/>
  <c r="P354" i="10"/>
  <c r="P370" i="10"/>
  <c r="P386" i="10"/>
  <c r="P402" i="10"/>
  <c r="P412" i="10"/>
  <c r="P443" i="10"/>
  <c r="P449" i="10"/>
  <c r="P476" i="10"/>
  <c r="P525" i="10"/>
  <c r="AA12" i="10"/>
  <c r="AA26" i="10"/>
  <c r="AA47" i="10"/>
  <c r="P79" i="10"/>
  <c r="AA79" i="10" s="1"/>
  <c r="P83" i="10"/>
  <c r="AA83" i="10" s="1"/>
  <c r="P87" i="10"/>
  <c r="AA97" i="10"/>
  <c r="P285" i="10"/>
  <c r="P301" i="10"/>
  <c r="P317" i="10"/>
  <c r="P333" i="10"/>
  <c r="P349" i="10"/>
  <c r="P365" i="10"/>
  <c r="P381" i="10"/>
  <c r="P397" i="10"/>
  <c r="P419" i="10"/>
  <c r="P483" i="10"/>
  <c r="AA71" i="10"/>
  <c r="P276" i="10"/>
  <c r="P284" i="10"/>
  <c r="P292" i="10"/>
  <c r="P300" i="10"/>
  <c r="P308" i="10"/>
  <c r="P316" i="10"/>
  <c r="P324" i="10"/>
  <c r="P332" i="10"/>
  <c r="P340" i="10"/>
  <c r="P348" i="10"/>
  <c r="P356" i="10"/>
  <c r="P364" i="10"/>
  <c r="P372" i="10"/>
  <c r="P380" i="10"/>
  <c r="P388" i="10"/>
  <c r="P396" i="10"/>
  <c r="P404" i="10"/>
  <c r="P492" i="10"/>
  <c r="P279" i="10"/>
  <c r="P287" i="10"/>
  <c r="P295" i="10"/>
  <c r="P303" i="10"/>
  <c r="P311" i="10"/>
  <c r="P319" i="10"/>
  <c r="P327" i="10"/>
  <c r="P335" i="10"/>
  <c r="P343" i="10"/>
  <c r="P351" i="10"/>
  <c r="P359" i="10"/>
  <c r="P367" i="10"/>
  <c r="P375" i="10"/>
  <c r="P383" i="10"/>
  <c r="P391" i="10"/>
  <c r="P399" i="10"/>
  <c r="P407" i="10"/>
  <c r="P500" i="10"/>
  <c r="P516" i="10"/>
  <c r="P505" i="10"/>
  <c r="P526" i="10"/>
  <c r="P534" i="10"/>
  <c r="U546" i="10"/>
  <c r="P305" i="10"/>
  <c r="P207" i="10"/>
  <c r="P36" i="10"/>
  <c r="AF36" i="10" s="1"/>
  <c r="AA20" i="10"/>
  <c r="AA95" i="10"/>
  <c r="P103" i="10"/>
  <c r="AA103" i="10" s="1"/>
  <c r="P107" i="10"/>
  <c r="AA107" i="10" s="1"/>
  <c r="P111" i="10"/>
  <c r="AA111" i="10" s="1"/>
  <c r="P115" i="10"/>
  <c r="P119" i="10"/>
  <c r="P123" i="10"/>
  <c r="P127" i="10"/>
  <c r="P131" i="10"/>
  <c r="P135" i="10"/>
  <c r="P139" i="10"/>
  <c r="P143" i="10"/>
  <c r="P147" i="10"/>
  <c r="P151" i="10"/>
  <c r="P155" i="10"/>
  <c r="P159" i="10"/>
  <c r="P163" i="10"/>
  <c r="P167" i="10"/>
  <c r="P171" i="10"/>
  <c r="P175" i="10"/>
  <c r="P179" i="10"/>
  <c r="P183" i="10"/>
  <c r="P223" i="10"/>
  <c r="P255" i="10"/>
  <c r="P210" i="10"/>
  <c r="P226" i="10"/>
  <c r="P242" i="10"/>
  <c r="P258" i="10"/>
  <c r="P274" i="10"/>
  <c r="P337" i="10"/>
  <c r="P369" i="10"/>
  <c r="P401" i="10"/>
  <c r="P302" i="10"/>
  <c r="P318" i="10"/>
  <c r="P334" i="10"/>
  <c r="P350" i="10"/>
  <c r="P366" i="10"/>
  <c r="P382" i="10"/>
  <c r="P398" i="10"/>
  <c r="AA10" i="10"/>
  <c r="AA18" i="10"/>
  <c r="AA30" i="10"/>
  <c r="P40" i="10"/>
  <c r="P49" i="10"/>
  <c r="AF49" i="10" s="1"/>
  <c r="AA56" i="10"/>
  <c r="AA64" i="10"/>
  <c r="P68" i="10"/>
  <c r="P72" i="10"/>
  <c r="AA72" i="10" s="1"/>
  <c r="P76" i="10"/>
  <c r="AA84" i="10"/>
  <c r="P102" i="10"/>
  <c r="AA102" i="10" s="1"/>
  <c r="P110" i="10"/>
  <c r="P118" i="10"/>
  <c r="P126" i="10"/>
  <c r="P134" i="10"/>
  <c r="P142" i="10"/>
  <c r="P150" i="10"/>
  <c r="P158" i="10"/>
  <c r="P166" i="10"/>
  <c r="P174" i="10"/>
  <c r="P182" i="10"/>
  <c r="P188" i="10"/>
  <c r="P192" i="10"/>
  <c r="P196" i="10"/>
  <c r="P496" i="10"/>
  <c r="P541" i="10"/>
  <c r="AA7" i="10"/>
  <c r="AA21" i="10"/>
  <c r="AA28" i="10"/>
  <c r="AA39" i="10"/>
  <c r="AA48" i="10"/>
  <c r="AA55" i="10"/>
  <c r="AA63" i="10"/>
  <c r="P80" i="10"/>
  <c r="AA80" i="10" s="1"/>
  <c r="P84" i="10"/>
  <c r="P88" i="10"/>
  <c r="AA88" i="10" s="1"/>
  <c r="P543" i="10"/>
  <c r="AA27" i="10"/>
  <c r="AA33" i="10"/>
  <c r="AA41" i="10"/>
  <c r="AA68" i="10"/>
  <c r="AA76" i="10"/>
  <c r="P92" i="10"/>
  <c r="P96" i="10"/>
  <c r="AA96" i="10" s="1"/>
  <c r="P100" i="10"/>
  <c r="P204" i="10"/>
  <c r="P212" i="10"/>
  <c r="P220" i="10"/>
  <c r="P228" i="10"/>
  <c r="P236" i="10"/>
  <c r="P244" i="10"/>
  <c r="P252" i="10"/>
  <c r="P260" i="10"/>
  <c r="P268" i="10"/>
  <c r="P523" i="10"/>
  <c r="P418" i="10"/>
  <c r="P426" i="10"/>
  <c r="P434" i="10"/>
  <c r="P442" i="10"/>
  <c r="P450" i="10"/>
  <c r="P458" i="10"/>
  <c r="P482" i="10"/>
  <c r="P490" i="10"/>
  <c r="P498" i="10"/>
  <c r="P506" i="10"/>
  <c r="P514" i="10"/>
  <c r="P520" i="10"/>
  <c r="P535" i="10"/>
  <c r="P495" i="10"/>
  <c r="P503" i="10"/>
  <c r="P511" i="10"/>
  <c r="AL64" i="10"/>
  <c r="O546" i="10"/>
  <c r="M546" i="10"/>
  <c r="P5" i="10"/>
  <c r="P298" i="10"/>
  <c r="P427" i="10"/>
  <c r="P346" i="10"/>
  <c r="P378" i="10"/>
  <c r="P435" i="10"/>
  <c r="P539" i="10"/>
  <c r="P43" i="10"/>
  <c r="AF43" i="10" s="1"/>
  <c r="P50" i="10"/>
  <c r="P65" i="10"/>
  <c r="P69" i="10"/>
  <c r="P73" i="10"/>
  <c r="P411" i="10"/>
  <c r="P475" i="10"/>
  <c r="R546" i="10"/>
  <c r="S100" i="10"/>
  <c r="V100" i="10" s="1"/>
  <c r="X100" i="10" s="1"/>
  <c r="S99" i="10"/>
  <c r="V99" i="10" s="1"/>
  <c r="X99" i="10" s="1"/>
  <c r="S98" i="10"/>
  <c r="V98" i="10" s="1"/>
  <c r="X98" i="10" s="1"/>
  <c r="S97" i="10"/>
  <c r="V97" i="10" s="1"/>
  <c r="X97" i="10" s="1"/>
  <c r="S96" i="10"/>
  <c r="V96" i="10" s="1"/>
  <c r="X96" i="10" s="1"/>
  <c r="S95" i="10"/>
  <c r="V95" i="10" s="1"/>
  <c r="X95" i="10" s="1"/>
  <c r="S94" i="10"/>
  <c r="V94" i="10" s="1"/>
  <c r="X94" i="10" s="1"/>
  <c r="S93" i="10"/>
  <c r="V93" i="10" s="1"/>
  <c r="X93" i="10" s="1"/>
  <c r="S92" i="10"/>
  <c r="V92" i="10" s="1"/>
  <c r="X92" i="10" s="1"/>
  <c r="S91" i="10"/>
  <c r="V91" i="10" s="1"/>
  <c r="X91" i="10" s="1"/>
  <c r="S90" i="10"/>
  <c r="V90" i="10" s="1"/>
  <c r="X90" i="10" s="1"/>
  <c r="S89" i="10"/>
  <c r="V89" i="10" s="1"/>
  <c r="X89" i="10" s="1"/>
  <c r="S51" i="10"/>
  <c r="V51" i="10" s="1"/>
  <c r="X51" i="10" s="1"/>
  <c r="S49" i="10"/>
  <c r="V49" i="10" s="1"/>
  <c r="X49" i="10" s="1"/>
  <c r="S47" i="10"/>
  <c r="V47" i="10" s="1"/>
  <c r="X47" i="10" s="1"/>
  <c r="S45" i="10"/>
  <c r="V45" i="10" s="1"/>
  <c r="X45" i="10" s="1"/>
  <c r="S42" i="10"/>
  <c r="V42" i="10" s="1"/>
  <c r="X42" i="10" s="1"/>
  <c r="S38" i="10"/>
  <c r="V38" i="10" s="1"/>
  <c r="X38" i="10" s="1"/>
  <c r="S34" i="10"/>
  <c r="V34" i="10" s="1"/>
  <c r="X34" i="10" s="1"/>
  <c r="S30" i="10"/>
  <c r="V30" i="10" s="1"/>
  <c r="X30" i="10" s="1"/>
  <c r="S29" i="10"/>
  <c r="V29" i="10" s="1"/>
  <c r="X29" i="10" s="1"/>
  <c r="S27" i="10"/>
  <c r="V27" i="10" s="1"/>
  <c r="X27" i="10" s="1"/>
  <c r="S185" i="10"/>
  <c r="V185" i="10" s="1"/>
  <c r="S183" i="10"/>
  <c r="V183" i="10" s="1"/>
  <c r="S181" i="10"/>
  <c r="V181" i="10" s="1"/>
  <c r="S179" i="10"/>
  <c r="V179" i="10" s="1"/>
  <c r="S177" i="10"/>
  <c r="V177" i="10" s="1"/>
  <c r="S175" i="10"/>
  <c r="V175" i="10" s="1"/>
  <c r="S173" i="10"/>
  <c r="V173" i="10" s="1"/>
  <c r="S171" i="10"/>
  <c r="V171" i="10" s="1"/>
  <c r="S169" i="10"/>
  <c r="V169" i="10" s="1"/>
  <c r="S167" i="10"/>
  <c r="V167" i="10" s="1"/>
  <c r="S165" i="10"/>
  <c r="V165" i="10" s="1"/>
  <c r="S163" i="10"/>
  <c r="V163" i="10" s="1"/>
  <c r="S161" i="10"/>
  <c r="V161" i="10" s="1"/>
  <c r="S159" i="10"/>
  <c r="V159" i="10" s="1"/>
  <c r="S157" i="10"/>
  <c r="V157" i="10" s="1"/>
  <c r="S155" i="10"/>
  <c r="V155" i="10" s="1"/>
  <c r="S153" i="10"/>
  <c r="V153" i="10" s="1"/>
  <c r="S151" i="10"/>
  <c r="V151" i="10" s="1"/>
  <c r="S149" i="10"/>
  <c r="V149" i="10" s="1"/>
  <c r="S147" i="10"/>
  <c r="V147" i="10" s="1"/>
  <c r="S145" i="10"/>
  <c r="V145" i="10" s="1"/>
  <c r="S143" i="10"/>
  <c r="V143" i="10" s="1"/>
  <c r="S141" i="10"/>
  <c r="V141" i="10" s="1"/>
  <c r="S139" i="10"/>
  <c r="V139" i="10" s="1"/>
  <c r="S137" i="10"/>
  <c r="V137" i="10" s="1"/>
  <c r="S135" i="10"/>
  <c r="V135" i="10" s="1"/>
  <c r="S133" i="10"/>
  <c r="V133" i="10" s="1"/>
  <c r="S131" i="10"/>
  <c r="V131" i="10" s="1"/>
  <c r="S129" i="10"/>
  <c r="V129" i="10" s="1"/>
  <c r="S127" i="10"/>
  <c r="V127" i="10" s="1"/>
  <c r="S125" i="10"/>
  <c r="V125" i="10" s="1"/>
  <c r="S123" i="10"/>
  <c r="V123" i="10" s="1"/>
  <c r="S121" i="10"/>
  <c r="V121" i="10" s="1"/>
  <c r="S119" i="10"/>
  <c r="V119" i="10" s="1"/>
  <c r="S117" i="10"/>
  <c r="V117" i="10" s="1"/>
  <c r="S115" i="10"/>
  <c r="V115" i="10" s="1"/>
  <c r="S113" i="10"/>
  <c r="V113" i="10" s="1"/>
  <c r="S111" i="10"/>
  <c r="V111" i="10" s="1"/>
  <c r="X111" i="10" s="1"/>
  <c r="S109" i="10"/>
  <c r="V109" i="10" s="1"/>
  <c r="X109" i="10" s="1"/>
  <c r="S107" i="10"/>
  <c r="V107" i="10" s="1"/>
  <c r="X107" i="10" s="1"/>
  <c r="S105" i="10"/>
  <c r="V105" i="10" s="1"/>
  <c r="X105" i="10" s="1"/>
  <c r="S103" i="10"/>
  <c r="V103" i="10" s="1"/>
  <c r="X103" i="10" s="1"/>
  <c r="S101" i="10"/>
  <c r="V101" i="10" s="1"/>
  <c r="X101" i="10" s="1"/>
  <c r="S62" i="10"/>
  <c r="V62" i="10" s="1"/>
  <c r="X62" i="10" s="1"/>
  <c r="S58" i="10"/>
  <c r="V58" i="10" s="1"/>
  <c r="X58" i="10" s="1"/>
  <c r="S54" i="10"/>
  <c r="V54" i="10" s="1"/>
  <c r="X54" i="10" s="1"/>
  <c r="S48" i="10"/>
  <c r="V48" i="10" s="1"/>
  <c r="X48" i="10" s="1"/>
  <c r="S39" i="10"/>
  <c r="V39" i="10" s="1"/>
  <c r="X39" i="10" s="1"/>
  <c r="S36" i="10"/>
  <c r="V36" i="10" s="1"/>
  <c r="X36" i="10" s="1"/>
  <c r="S33" i="10"/>
  <c r="V33" i="10" s="1"/>
  <c r="X33" i="10" s="1"/>
  <c r="S21" i="10"/>
  <c r="V21" i="10" s="1"/>
  <c r="X21" i="10" s="1"/>
  <c r="S17" i="10"/>
  <c r="V17" i="10" s="1"/>
  <c r="X17" i="10" s="1"/>
  <c r="S14" i="10"/>
  <c r="V14" i="10" s="1"/>
  <c r="X14" i="10" s="1"/>
  <c r="S12" i="10"/>
  <c r="V12" i="10" s="1"/>
  <c r="X12" i="10" s="1"/>
  <c r="S9" i="10"/>
  <c r="V9" i="10" s="1"/>
  <c r="X9" i="10" s="1"/>
  <c r="S7" i="10"/>
  <c r="V7" i="10" s="1"/>
  <c r="X7" i="10" s="1"/>
  <c r="S5" i="10"/>
  <c r="S88" i="10"/>
  <c r="V88" i="10" s="1"/>
  <c r="X88" i="10" s="1"/>
  <c r="S87" i="10"/>
  <c r="V87" i="10" s="1"/>
  <c r="X87" i="10" s="1"/>
  <c r="S86" i="10"/>
  <c r="V86" i="10" s="1"/>
  <c r="X86" i="10" s="1"/>
  <c r="S85" i="10"/>
  <c r="V85" i="10" s="1"/>
  <c r="X85" i="10" s="1"/>
  <c r="S84" i="10"/>
  <c r="V84" i="10" s="1"/>
  <c r="X84" i="10" s="1"/>
  <c r="S83" i="10"/>
  <c r="V83" i="10" s="1"/>
  <c r="X83" i="10" s="1"/>
  <c r="S82" i="10"/>
  <c r="V82" i="10" s="1"/>
  <c r="X82" i="10" s="1"/>
  <c r="S81" i="10"/>
  <c r="V81" i="10" s="1"/>
  <c r="X81" i="10" s="1"/>
  <c r="S80" i="10"/>
  <c r="V80" i="10" s="1"/>
  <c r="X80" i="10" s="1"/>
  <c r="S79" i="10"/>
  <c r="V79" i="10" s="1"/>
  <c r="X79" i="10" s="1"/>
  <c r="S78" i="10"/>
  <c r="V78" i="10" s="1"/>
  <c r="X78" i="10" s="1"/>
  <c r="S77" i="10"/>
  <c r="V77" i="10" s="1"/>
  <c r="X77" i="10" s="1"/>
  <c r="S63" i="10"/>
  <c r="V63" i="10" s="1"/>
  <c r="X63" i="10" s="1"/>
  <c r="S59" i="10"/>
  <c r="V59" i="10" s="1"/>
  <c r="X59" i="10" s="1"/>
  <c r="S55" i="10"/>
  <c r="V55" i="10" s="1"/>
  <c r="X55" i="10" s="1"/>
  <c r="S52" i="10"/>
  <c r="V52" i="10" s="1"/>
  <c r="X52" i="10" s="1"/>
  <c r="S46" i="10"/>
  <c r="V46" i="10" s="1"/>
  <c r="X46" i="10" s="1"/>
  <c r="S35" i="10"/>
  <c r="V35" i="10" s="1"/>
  <c r="X35" i="10" s="1"/>
  <c r="S32" i="10"/>
  <c r="V32" i="10" s="1"/>
  <c r="X32" i="10" s="1"/>
  <c r="S22" i="10"/>
  <c r="V22" i="10" s="1"/>
  <c r="X22" i="10" s="1"/>
  <c r="S18" i="10"/>
  <c r="V18" i="10" s="1"/>
  <c r="X18" i="10" s="1"/>
  <c r="S15" i="10"/>
  <c r="V15" i="10" s="1"/>
  <c r="X15" i="10" s="1"/>
  <c r="S10" i="10"/>
  <c r="V10" i="10" s="1"/>
  <c r="X10" i="10" s="1"/>
  <c r="S57" i="10"/>
  <c r="V57" i="10" s="1"/>
  <c r="X57" i="10" s="1"/>
  <c r="S24" i="10"/>
  <c r="V24" i="10" s="1"/>
  <c r="X24" i="10" s="1"/>
  <c r="S16" i="10"/>
  <c r="V16" i="10" s="1"/>
  <c r="X16" i="10" s="1"/>
  <c r="S8" i="10"/>
  <c r="V8" i="10" s="1"/>
  <c r="X8" i="10" s="1"/>
  <c r="S195" i="10"/>
  <c r="V195" i="10" s="1"/>
  <c r="S193" i="10"/>
  <c r="V193" i="10" s="1"/>
  <c r="S191" i="10"/>
  <c r="V191" i="10" s="1"/>
  <c r="S189" i="10"/>
  <c r="V189" i="10" s="1"/>
  <c r="S187" i="10"/>
  <c r="V187" i="10" s="1"/>
  <c r="AA100" i="10"/>
  <c r="S60" i="10"/>
  <c r="V60" i="10" s="1"/>
  <c r="X60" i="10" s="1"/>
  <c r="AA58" i="10"/>
  <c r="AA57" i="10"/>
  <c r="AA110" i="10"/>
  <c r="AA108" i="10"/>
  <c r="AA104" i="10"/>
  <c r="AA91" i="10"/>
  <c r="S74" i="10"/>
  <c r="V74" i="10" s="1"/>
  <c r="X74" i="10" s="1"/>
  <c r="S70" i="10"/>
  <c r="V70" i="10" s="1"/>
  <c r="X70" i="10" s="1"/>
  <c r="S66" i="10"/>
  <c r="V66" i="10" s="1"/>
  <c r="X66" i="10" s="1"/>
  <c r="S61" i="10"/>
  <c r="V61" i="10" s="1"/>
  <c r="X61" i="10" s="1"/>
  <c r="AA53" i="10"/>
  <c r="S50" i="10"/>
  <c r="V50" i="10" s="1"/>
  <c r="X50" i="10" s="1"/>
  <c r="S43" i="10"/>
  <c r="V43" i="10" s="1"/>
  <c r="X43" i="10" s="1"/>
  <c r="S41" i="10"/>
  <c r="V41" i="10" s="1"/>
  <c r="X41" i="10" s="1"/>
  <c r="S28" i="10"/>
  <c r="V28" i="10" s="1"/>
  <c r="X28" i="10" s="1"/>
  <c r="AA25" i="10"/>
  <c r="S20" i="10"/>
  <c r="V20" i="10" s="1"/>
  <c r="X20" i="10" s="1"/>
  <c r="S11" i="10"/>
  <c r="V11" i="10" s="1"/>
  <c r="X11" i="10" s="1"/>
  <c r="S6" i="10"/>
  <c r="V6" i="10" s="1"/>
  <c r="X6" i="10" s="1"/>
  <c r="S196" i="10"/>
  <c r="V196" i="10" s="1"/>
  <c r="S194" i="10"/>
  <c r="V194" i="10" s="1"/>
  <c r="S192" i="10"/>
  <c r="V192" i="10" s="1"/>
  <c r="S190" i="10"/>
  <c r="V190" i="10" s="1"/>
  <c r="S188" i="10"/>
  <c r="V188" i="10" s="1"/>
  <c r="S186" i="10"/>
  <c r="V186" i="10" s="1"/>
  <c r="S184" i="10"/>
  <c r="V184" i="10" s="1"/>
  <c r="S182" i="10"/>
  <c r="V182" i="10" s="1"/>
  <c r="S180" i="10"/>
  <c r="V180" i="10" s="1"/>
  <c r="S178" i="10"/>
  <c r="V178" i="10" s="1"/>
  <c r="S176" i="10"/>
  <c r="V176" i="10" s="1"/>
  <c r="S174" i="10"/>
  <c r="V174" i="10" s="1"/>
  <c r="S172" i="10"/>
  <c r="V172" i="10" s="1"/>
  <c r="S170" i="10"/>
  <c r="V170" i="10" s="1"/>
  <c r="S168" i="10"/>
  <c r="V168" i="10" s="1"/>
  <c r="S166" i="10"/>
  <c r="V166" i="10" s="1"/>
  <c r="S164" i="10"/>
  <c r="V164" i="10" s="1"/>
  <c r="S162" i="10"/>
  <c r="V162" i="10" s="1"/>
  <c r="S160" i="10"/>
  <c r="V160" i="10" s="1"/>
  <c r="S158" i="10"/>
  <c r="V158" i="10" s="1"/>
  <c r="S156" i="10"/>
  <c r="V156" i="10" s="1"/>
  <c r="S154" i="10"/>
  <c r="V154" i="10" s="1"/>
  <c r="S152" i="10"/>
  <c r="V152" i="10" s="1"/>
  <c r="S150" i="10"/>
  <c r="V150" i="10" s="1"/>
  <c r="S148" i="10"/>
  <c r="V148" i="10" s="1"/>
  <c r="S146" i="10"/>
  <c r="V146" i="10" s="1"/>
  <c r="S144" i="10"/>
  <c r="V144" i="10" s="1"/>
  <c r="S142" i="10"/>
  <c r="V142" i="10" s="1"/>
  <c r="S140" i="10"/>
  <c r="V140" i="10" s="1"/>
  <c r="S138" i="10"/>
  <c r="V138" i="10" s="1"/>
  <c r="S136" i="10"/>
  <c r="V136" i="10" s="1"/>
  <c r="S134" i="10"/>
  <c r="V134" i="10" s="1"/>
  <c r="S132" i="10"/>
  <c r="V132" i="10" s="1"/>
  <c r="S130" i="10"/>
  <c r="V130" i="10" s="1"/>
  <c r="S128" i="10"/>
  <c r="V128" i="10" s="1"/>
  <c r="S126" i="10"/>
  <c r="V126" i="10" s="1"/>
  <c r="S124" i="10"/>
  <c r="V124" i="10" s="1"/>
  <c r="S122" i="10"/>
  <c r="V122" i="10" s="1"/>
  <c r="S120" i="10"/>
  <c r="V120" i="10" s="1"/>
  <c r="S118" i="10"/>
  <c r="V118" i="10" s="1"/>
  <c r="S116" i="10"/>
  <c r="V116" i="10" s="1"/>
  <c r="S114" i="10"/>
  <c r="V114" i="10" s="1"/>
  <c r="S112" i="10"/>
  <c r="V112" i="10" s="1"/>
  <c r="S110" i="10"/>
  <c r="V110" i="10" s="1"/>
  <c r="X110" i="10" s="1"/>
  <c r="S108" i="10"/>
  <c r="V108" i="10" s="1"/>
  <c r="X108" i="10" s="1"/>
  <c r="S106" i="10"/>
  <c r="V106" i="10" s="1"/>
  <c r="X106" i="10" s="1"/>
  <c r="S104" i="10"/>
  <c r="V104" i="10" s="1"/>
  <c r="X104" i="10" s="1"/>
  <c r="S102" i="10"/>
  <c r="V102" i="10" s="1"/>
  <c r="X102" i="10" s="1"/>
  <c r="S73" i="10"/>
  <c r="V73" i="10" s="1"/>
  <c r="X73" i="10" s="1"/>
  <c r="S69" i="10"/>
  <c r="V69" i="10" s="1"/>
  <c r="X69" i="10" s="1"/>
  <c r="S65" i="10"/>
  <c r="V65" i="10" s="1"/>
  <c r="X65" i="10" s="1"/>
  <c r="S53" i="10"/>
  <c r="V53" i="10" s="1"/>
  <c r="X53" i="10" s="1"/>
  <c r="S37" i="10"/>
  <c r="V37" i="10" s="1"/>
  <c r="X37" i="10" s="1"/>
  <c r="S25" i="10"/>
  <c r="V25" i="10" s="1"/>
  <c r="X25" i="10" s="1"/>
  <c r="AA23" i="10"/>
  <c r="AA19" i="10"/>
  <c r="AA13" i="10"/>
  <c r="AA8" i="10"/>
  <c r="S76" i="10"/>
  <c r="V76" i="10" s="1"/>
  <c r="X76" i="10" s="1"/>
  <c r="S72" i="10"/>
  <c r="V72" i="10" s="1"/>
  <c r="X72" i="10" s="1"/>
  <c r="S68" i="10"/>
  <c r="V68" i="10" s="1"/>
  <c r="X68" i="10" s="1"/>
  <c r="S64" i="10"/>
  <c r="V64" i="10" s="1"/>
  <c r="X64" i="10" s="1"/>
  <c r="AA62" i="10"/>
  <c r="AA51" i="10"/>
  <c r="S44" i="10"/>
  <c r="V44" i="10" s="1"/>
  <c r="X44" i="10" s="1"/>
  <c r="S19" i="10"/>
  <c r="V19" i="10" s="1"/>
  <c r="X19" i="10" s="1"/>
  <c r="AA16" i="10"/>
  <c r="AA6" i="10"/>
  <c r="S75" i="10"/>
  <c r="V75" i="10" s="1"/>
  <c r="X75" i="10" s="1"/>
  <c r="S71" i="10"/>
  <c r="V71" i="10" s="1"/>
  <c r="X71" i="10" s="1"/>
  <c r="S67" i="10"/>
  <c r="V67" i="10" s="1"/>
  <c r="X67" i="10" s="1"/>
  <c r="AA61" i="10"/>
  <c r="S56" i="10"/>
  <c r="V56" i="10" s="1"/>
  <c r="X56" i="10" s="1"/>
  <c r="AA54" i="10"/>
  <c r="AA49" i="10"/>
  <c r="S40" i="10"/>
  <c r="V40" i="10" s="1"/>
  <c r="X40" i="10" s="1"/>
  <c r="S31" i="10"/>
  <c r="V31" i="10" s="1"/>
  <c r="X31" i="10" s="1"/>
  <c r="S26" i="10"/>
  <c r="V26" i="10" s="1"/>
  <c r="X26" i="10" s="1"/>
  <c r="AA24" i="10"/>
  <c r="S23" i="10"/>
  <c r="V23" i="10" s="1"/>
  <c r="X23" i="10" s="1"/>
  <c r="S13" i="10"/>
  <c r="V13" i="10" s="1"/>
  <c r="X13" i="10" s="1"/>
  <c r="AA11" i="10"/>
  <c r="AA14" i="10"/>
  <c r="P77" i="10"/>
  <c r="AA77" i="10" s="1"/>
  <c r="P81" i="10"/>
  <c r="AA81" i="10" s="1"/>
  <c r="P85" i="10"/>
  <c r="AA85" i="10" s="1"/>
  <c r="P451" i="10"/>
  <c r="AA65" i="10"/>
  <c r="AA69" i="10"/>
  <c r="AA73" i="10"/>
  <c r="P89" i="10"/>
  <c r="AA89" i="10" s="1"/>
  <c r="P464" i="10"/>
  <c r="P508" i="10"/>
  <c r="P532" i="10"/>
  <c r="P531" i="10"/>
  <c r="P536" i="10"/>
  <c r="P522" i="10"/>
  <c r="P538" i="10"/>
  <c r="T546" i="10"/>
  <c r="P32" i="10"/>
  <c r="P459" i="10"/>
  <c r="AA92" i="10"/>
  <c r="AA31" i="10"/>
  <c r="P214" i="10"/>
  <c r="P246" i="10"/>
  <c r="P428" i="10"/>
  <c r="P218" i="10"/>
  <c r="P234" i="10"/>
  <c r="P250" i="10"/>
  <c r="P266" i="10"/>
  <c r="P353" i="10"/>
  <c r="P385" i="10"/>
  <c r="P309" i="10"/>
  <c r="P325" i="10"/>
  <c r="P341" i="10"/>
  <c r="P357" i="10"/>
  <c r="P373" i="10"/>
  <c r="P389" i="10"/>
  <c r="P405" i="10"/>
  <c r="P540" i="10"/>
  <c r="AA15" i="10"/>
  <c r="AA22" i="10"/>
  <c r="AA35" i="10"/>
  <c r="AA45" i="10"/>
  <c r="AA52" i="10"/>
  <c r="AA60" i="10"/>
  <c r="P66" i="10"/>
  <c r="AA66" i="10" s="1"/>
  <c r="P70" i="10"/>
  <c r="P74" i="10"/>
  <c r="AA74" i="10" s="1"/>
  <c r="AA94" i="10"/>
  <c r="P106" i="10"/>
  <c r="AA106" i="10" s="1"/>
  <c r="P114" i="10"/>
  <c r="P122" i="10"/>
  <c r="P130" i="10"/>
  <c r="P138" i="10"/>
  <c r="P146" i="10"/>
  <c r="P154" i="10"/>
  <c r="P162" i="10"/>
  <c r="P170" i="10"/>
  <c r="P178" i="10"/>
  <c r="P186" i="10"/>
  <c r="P190" i="10"/>
  <c r="P194" i="10"/>
  <c r="P521" i="10"/>
  <c r="AA5" i="10"/>
  <c r="AA9" i="10"/>
  <c r="AA17" i="10"/>
  <c r="AA34" i="10"/>
  <c r="P44" i="10"/>
  <c r="AF44" i="10" s="1"/>
  <c r="P52" i="10"/>
  <c r="AF52" i="10" s="1"/>
  <c r="AA59" i="10"/>
  <c r="P78" i="10"/>
  <c r="AA78" i="10" s="1"/>
  <c r="P82" i="10"/>
  <c r="AA82" i="10" s="1"/>
  <c r="P86" i="10"/>
  <c r="AA86" i="10" s="1"/>
  <c r="AA93" i="10"/>
  <c r="P529" i="10"/>
  <c r="AA29" i="10"/>
  <c r="AA37" i="10"/>
  <c r="AA70" i="10"/>
  <c r="P90" i="10"/>
  <c r="AA90" i="10" s="1"/>
  <c r="P94" i="10"/>
  <c r="P98" i="10"/>
  <c r="AA98" i="10" s="1"/>
  <c r="P413" i="10"/>
  <c r="P421" i="10"/>
  <c r="P437" i="10"/>
  <c r="P445" i="10"/>
  <c r="P453" i="10"/>
  <c r="P461" i="10"/>
  <c r="P469" i="10"/>
  <c r="P477" i="10"/>
  <c r="P485" i="10"/>
  <c r="P528" i="10"/>
  <c r="P414" i="10"/>
  <c r="P438" i="10"/>
  <c r="P470" i="10"/>
  <c r="P478" i="10"/>
  <c r="P494" i="10"/>
  <c r="P502" i="10"/>
  <c r="P510" i="10"/>
  <c r="P518" i="10"/>
  <c r="P491" i="10"/>
  <c r="P499" i="10"/>
  <c r="P507" i="10"/>
  <c r="P515" i="10"/>
  <c r="B11" i="9"/>
  <c r="B15" i="9"/>
  <c r="E545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F266" i="4"/>
  <c r="AF267" i="4"/>
  <c r="AF268" i="4"/>
  <c r="AF269" i="4"/>
  <c r="AF270" i="4"/>
  <c r="AF271" i="4"/>
  <c r="AF272" i="4"/>
  <c r="AF273" i="4"/>
  <c r="AF274" i="4"/>
  <c r="AF275" i="4"/>
  <c r="AF276" i="4"/>
  <c r="AF277" i="4"/>
  <c r="AF278" i="4"/>
  <c r="AF279" i="4"/>
  <c r="AF280" i="4"/>
  <c r="AF281" i="4"/>
  <c r="AF282" i="4"/>
  <c r="AF283" i="4"/>
  <c r="AF284" i="4"/>
  <c r="AF285" i="4"/>
  <c r="AF286" i="4"/>
  <c r="AF287" i="4"/>
  <c r="AF288" i="4"/>
  <c r="AF289" i="4"/>
  <c r="AF290" i="4"/>
  <c r="AF291" i="4"/>
  <c r="AF292" i="4"/>
  <c r="AF293" i="4"/>
  <c r="AF294" i="4"/>
  <c r="AF295" i="4"/>
  <c r="AF296" i="4"/>
  <c r="AF297" i="4"/>
  <c r="AF298" i="4"/>
  <c r="AF299" i="4"/>
  <c r="AF300" i="4"/>
  <c r="AF301" i="4"/>
  <c r="AF302" i="4"/>
  <c r="AF303" i="4"/>
  <c r="AF304" i="4"/>
  <c r="AF305" i="4"/>
  <c r="AF306" i="4"/>
  <c r="AF307" i="4"/>
  <c r="AF308" i="4"/>
  <c r="AF309" i="4"/>
  <c r="AF310" i="4"/>
  <c r="AF311" i="4"/>
  <c r="AF312" i="4"/>
  <c r="AF313" i="4"/>
  <c r="AF314" i="4"/>
  <c r="AF315" i="4"/>
  <c r="AF316" i="4"/>
  <c r="AF317" i="4"/>
  <c r="AF318" i="4"/>
  <c r="AF319" i="4"/>
  <c r="AF320" i="4"/>
  <c r="AF321" i="4"/>
  <c r="AF322" i="4"/>
  <c r="AF323" i="4"/>
  <c r="AF324" i="4"/>
  <c r="AF325" i="4"/>
  <c r="AF326" i="4"/>
  <c r="AF327" i="4"/>
  <c r="AF328" i="4"/>
  <c r="AF329" i="4"/>
  <c r="AF330" i="4"/>
  <c r="AF331" i="4"/>
  <c r="AF332" i="4"/>
  <c r="AF333" i="4"/>
  <c r="AF334" i="4"/>
  <c r="AF335" i="4"/>
  <c r="AF336" i="4"/>
  <c r="AF337" i="4"/>
  <c r="AF338" i="4"/>
  <c r="AF339" i="4"/>
  <c r="AF340" i="4"/>
  <c r="AF341" i="4"/>
  <c r="AF342" i="4"/>
  <c r="AF343" i="4"/>
  <c r="AF344" i="4"/>
  <c r="AF345" i="4"/>
  <c r="AF346" i="4"/>
  <c r="AF347" i="4"/>
  <c r="AF348" i="4"/>
  <c r="AF349" i="4"/>
  <c r="AF350" i="4"/>
  <c r="AF351" i="4"/>
  <c r="AF352" i="4"/>
  <c r="AF353" i="4"/>
  <c r="AF354" i="4"/>
  <c r="AF355" i="4"/>
  <c r="AF356" i="4"/>
  <c r="AF357" i="4"/>
  <c r="AF358" i="4"/>
  <c r="AF359" i="4"/>
  <c r="AF360" i="4"/>
  <c r="AF361" i="4"/>
  <c r="AF362" i="4"/>
  <c r="AF363" i="4"/>
  <c r="AF364" i="4"/>
  <c r="AF365" i="4"/>
  <c r="AF366" i="4"/>
  <c r="AF367" i="4"/>
  <c r="AF368" i="4"/>
  <c r="AF369" i="4"/>
  <c r="AF370" i="4"/>
  <c r="AF371" i="4"/>
  <c r="AF372" i="4"/>
  <c r="AF373" i="4"/>
  <c r="AF374" i="4"/>
  <c r="AF375" i="4"/>
  <c r="AF376" i="4"/>
  <c r="AF377" i="4"/>
  <c r="AF378" i="4"/>
  <c r="AF379" i="4"/>
  <c r="AF380" i="4"/>
  <c r="AF381" i="4"/>
  <c r="AF382" i="4"/>
  <c r="AF383" i="4"/>
  <c r="AF384" i="4"/>
  <c r="AF385" i="4"/>
  <c r="AF386" i="4"/>
  <c r="AF387" i="4"/>
  <c r="AF388" i="4"/>
  <c r="AF389" i="4"/>
  <c r="AF390" i="4"/>
  <c r="AF391" i="4"/>
  <c r="AF392" i="4"/>
  <c r="AF393" i="4"/>
  <c r="AF394" i="4"/>
  <c r="AF395" i="4"/>
  <c r="AF396" i="4"/>
  <c r="AF397" i="4"/>
  <c r="AF398" i="4"/>
  <c r="AF399" i="4"/>
  <c r="AF400" i="4"/>
  <c r="AF401" i="4"/>
  <c r="AF402" i="4"/>
  <c r="AF403" i="4"/>
  <c r="AF404" i="4"/>
  <c r="AF405" i="4"/>
  <c r="AF406" i="4"/>
  <c r="AF407" i="4"/>
  <c r="AF408" i="4"/>
  <c r="AF409" i="4"/>
  <c r="AF410" i="4"/>
  <c r="AF411" i="4"/>
  <c r="AF412" i="4"/>
  <c r="AF413" i="4"/>
  <c r="AF414" i="4"/>
  <c r="AF415" i="4"/>
  <c r="AF416" i="4"/>
  <c r="AF417" i="4"/>
  <c r="AF418" i="4"/>
  <c r="AF419" i="4"/>
  <c r="AF420" i="4"/>
  <c r="AF421" i="4"/>
  <c r="AF422" i="4"/>
  <c r="AF423" i="4"/>
  <c r="AF424" i="4"/>
  <c r="AF425" i="4"/>
  <c r="AF426" i="4"/>
  <c r="AF427" i="4"/>
  <c r="AF428" i="4"/>
  <c r="AF429" i="4"/>
  <c r="AF430" i="4"/>
  <c r="AF431" i="4"/>
  <c r="AF432" i="4"/>
  <c r="AF433" i="4"/>
  <c r="AF434" i="4"/>
  <c r="AF435" i="4"/>
  <c r="AF436" i="4"/>
  <c r="AF437" i="4"/>
  <c r="AF438" i="4"/>
  <c r="AF439" i="4"/>
  <c r="AF440" i="4"/>
  <c r="AF441" i="4"/>
  <c r="AF442" i="4"/>
  <c r="AF443" i="4"/>
  <c r="AF444" i="4"/>
  <c r="AF445" i="4"/>
  <c r="AF446" i="4"/>
  <c r="AF447" i="4"/>
  <c r="AF448" i="4"/>
  <c r="AF449" i="4"/>
  <c r="AF450" i="4"/>
  <c r="AF451" i="4"/>
  <c r="AF452" i="4"/>
  <c r="AF453" i="4"/>
  <c r="AF454" i="4"/>
  <c r="AF455" i="4"/>
  <c r="AF456" i="4"/>
  <c r="AF457" i="4"/>
  <c r="AF458" i="4"/>
  <c r="AF459" i="4"/>
  <c r="AF460" i="4"/>
  <c r="AF461" i="4"/>
  <c r="AF462" i="4"/>
  <c r="AF463" i="4"/>
  <c r="AF464" i="4"/>
  <c r="AF465" i="4"/>
  <c r="AF466" i="4"/>
  <c r="AF467" i="4"/>
  <c r="AF468" i="4"/>
  <c r="AF469" i="4"/>
  <c r="AF470" i="4"/>
  <c r="AF471" i="4"/>
  <c r="AF472" i="4"/>
  <c r="AF473" i="4"/>
  <c r="AF474" i="4"/>
  <c r="AF475" i="4"/>
  <c r="AF476" i="4"/>
  <c r="AF477" i="4"/>
  <c r="AF478" i="4"/>
  <c r="AF479" i="4"/>
  <c r="AF480" i="4"/>
  <c r="AF481" i="4"/>
  <c r="AF482" i="4"/>
  <c r="AF483" i="4"/>
  <c r="AF484" i="4"/>
  <c r="AF485" i="4"/>
  <c r="AF486" i="4"/>
  <c r="AF487" i="4"/>
  <c r="AF488" i="4"/>
  <c r="AF489" i="4"/>
  <c r="AF490" i="4"/>
  <c r="AF491" i="4"/>
  <c r="AF492" i="4"/>
  <c r="AF493" i="4"/>
  <c r="AF494" i="4"/>
  <c r="AF495" i="4"/>
  <c r="AF496" i="4"/>
  <c r="AF497" i="4"/>
  <c r="AF498" i="4"/>
  <c r="AF499" i="4"/>
  <c r="AF500" i="4"/>
  <c r="AF501" i="4"/>
  <c r="AF502" i="4"/>
  <c r="AF503" i="4"/>
  <c r="AF504" i="4"/>
  <c r="AF505" i="4"/>
  <c r="AF506" i="4"/>
  <c r="AF507" i="4"/>
  <c r="AF508" i="4"/>
  <c r="AF509" i="4"/>
  <c r="AF510" i="4"/>
  <c r="AF511" i="4"/>
  <c r="AF512" i="4"/>
  <c r="AF513" i="4"/>
  <c r="AF514" i="4"/>
  <c r="AF515" i="4"/>
  <c r="AF516" i="4"/>
  <c r="AF517" i="4"/>
  <c r="AF518" i="4"/>
  <c r="AF519" i="4"/>
  <c r="AF520" i="4"/>
  <c r="AF521" i="4"/>
  <c r="AF522" i="4"/>
  <c r="AF523" i="4"/>
  <c r="AF524" i="4"/>
  <c r="AF525" i="4"/>
  <c r="AF526" i="4"/>
  <c r="AF527" i="4"/>
  <c r="AF528" i="4"/>
  <c r="AF529" i="4"/>
  <c r="AF530" i="4"/>
  <c r="AF531" i="4"/>
  <c r="AF532" i="4"/>
  <c r="AF533" i="4"/>
  <c r="AF534" i="4"/>
  <c r="AF535" i="4"/>
  <c r="AF536" i="4"/>
  <c r="AF537" i="4"/>
  <c r="AF538" i="4"/>
  <c r="AF539" i="4"/>
  <c r="AF540" i="4"/>
  <c r="AF541" i="4"/>
  <c r="AF542" i="4"/>
  <c r="AF543" i="4"/>
  <c r="AF544" i="4"/>
  <c r="AF545" i="4"/>
  <c r="AF53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371" i="4"/>
  <c r="AE372" i="4"/>
  <c r="AE373" i="4"/>
  <c r="AE374" i="4"/>
  <c r="AE375" i="4"/>
  <c r="AE376" i="4"/>
  <c r="AE377" i="4"/>
  <c r="AE378" i="4"/>
  <c r="AE379" i="4"/>
  <c r="AE380" i="4"/>
  <c r="AE381" i="4"/>
  <c r="AE382" i="4"/>
  <c r="AE383" i="4"/>
  <c r="AE384" i="4"/>
  <c r="AE385" i="4"/>
  <c r="AE386" i="4"/>
  <c r="AE387" i="4"/>
  <c r="AE388" i="4"/>
  <c r="AE389" i="4"/>
  <c r="AE390" i="4"/>
  <c r="AE391" i="4"/>
  <c r="AE392" i="4"/>
  <c r="AE393" i="4"/>
  <c r="AE394" i="4"/>
  <c r="AE395" i="4"/>
  <c r="AE396" i="4"/>
  <c r="AE397" i="4"/>
  <c r="AE398" i="4"/>
  <c r="AE399" i="4"/>
  <c r="AE400" i="4"/>
  <c r="AE401" i="4"/>
  <c r="AE402" i="4"/>
  <c r="AE403" i="4"/>
  <c r="AE404" i="4"/>
  <c r="AE405" i="4"/>
  <c r="AE406" i="4"/>
  <c r="AE407" i="4"/>
  <c r="AE408" i="4"/>
  <c r="AE409" i="4"/>
  <c r="AE410" i="4"/>
  <c r="AE411" i="4"/>
  <c r="AE412" i="4"/>
  <c r="AE413" i="4"/>
  <c r="AE414" i="4"/>
  <c r="AE415" i="4"/>
  <c r="AE416" i="4"/>
  <c r="AE417" i="4"/>
  <c r="AE418" i="4"/>
  <c r="AE419" i="4"/>
  <c r="AE420" i="4"/>
  <c r="AE421" i="4"/>
  <c r="AE422" i="4"/>
  <c r="AE423" i="4"/>
  <c r="AE424" i="4"/>
  <c r="AE425" i="4"/>
  <c r="AE426" i="4"/>
  <c r="AE427" i="4"/>
  <c r="AE428" i="4"/>
  <c r="AE429" i="4"/>
  <c r="AE430" i="4"/>
  <c r="AE431" i="4"/>
  <c r="AE432" i="4"/>
  <c r="AE433" i="4"/>
  <c r="AE434" i="4"/>
  <c r="AE435" i="4"/>
  <c r="AE436" i="4"/>
  <c r="AE437" i="4"/>
  <c r="AE438" i="4"/>
  <c r="AE439" i="4"/>
  <c r="AE440" i="4"/>
  <c r="AE441" i="4"/>
  <c r="AE442" i="4"/>
  <c r="AE443" i="4"/>
  <c r="AE444" i="4"/>
  <c r="AE445" i="4"/>
  <c r="AE446" i="4"/>
  <c r="AE447" i="4"/>
  <c r="AE448" i="4"/>
  <c r="AE449" i="4"/>
  <c r="AE450" i="4"/>
  <c r="AE451" i="4"/>
  <c r="AE452" i="4"/>
  <c r="AE453" i="4"/>
  <c r="AE454" i="4"/>
  <c r="AE455" i="4"/>
  <c r="AE456" i="4"/>
  <c r="AE457" i="4"/>
  <c r="AE458" i="4"/>
  <c r="AE459" i="4"/>
  <c r="AE460" i="4"/>
  <c r="AE461" i="4"/>
  <c r="AE462" i="4"/>
  <c r="AE463" i="4"/>
  <c r="AE464" i="4"/>
  <c r="AE465" i="4"/>
  <c r="AE466" i="4"/>
  <c r="AE467" i="4"/>
  <c r="AE468" i="4"/>
  <c r="AE469" i="4"/>
  <c r="AE470" i="4"/>
  <c r="AE471" i="4"/>
  <c r="AE472" i="4"/>
  <c r="AE473" i="4"/>
  <c r="AE474" i="4"/>
  <c r="AE475" i="4"/>
  <c r="AE476" i="4"/>
  <c r="AE477" i="4"/>
  <c r="AE478" i="4"/>
  <c r="AE479" i="4"/>
  <c r="AE480" i="4"/>
  <c r="AE481" i="4"/>
  <c r="AE482" i="4"/>
  <c r="AE483" i="4"/>
  <c r="AE484" i="4"/>
  <c r="AE485" i="4"/>
  <c r="AE486" i="4"/>
  <c r="AE487" i="4"/>
  <c r="AE488" i="4"/>
  <c r="AE489" i="4"/>
  <c r="AE490" i="4"/>
  <c r="AE491" i="4"/>
  <c r="AE492" i="4"/>
  <c r="AE493" i="4"/>
  <c r="AE494" i="4"/>
  <c r="AE495" i="4"/>
  <c r="AE496" i="4"/>
  <c r="AE497" i="4"/>
  <c r="AE498" i="4"/>
  <c r="AE499" i="4"/>
  <c r="AE500" i="4"/>
  <c r="AE501" i="4"/>
  <c r="AE502" i="4"/>
  <c r="AE503" i="4"/>
  <c r="AE504" i="4"/>
  <c r="AE505" i="4"/>
  <c r="AE506" i="4"/>
  <c r="AE507" i="4"/>
  <c r="AE508" i="4"/>
  <c r="AE509" i="4"/>
  <c r="AE510" i="4"/>
  <c r="AE511" i="4"/>
  <c r="AE512" i="4"/>
  <c r="AE513" i="4"/>
  <c r="AE514" i="4"/>
  <c r="AE515" i="4"/>
  <c r="AE516" i="4"/>
  <c r="AE517" i="4"/>
  <c r="AE518" i="4"/>
  <c r="AE519" i="4"/>
  <c r="AE520" i="4"/>
  <c r="AE521" i="4"/>
  <c r="AE522" i="4"/>
  <c r="AE523" i="4"/>
  <c r="AE524" i="4"/>
  <c r="AE525" i="4"/>
  <c r="AE526" i="4"/>
  <c r="AE527" i="4"/>
  <c r="AE528" i="4"/>
  <c r="AE529" i="4"/>
  <c r="AE530" i="4"/>
  <c r="AE531" i="4"/>
  <c r="AE532" i="4"/>
  <c r="AE533" i="4"/>
  <c r="AE534" i="4"/>
  <c r="AE535" i="4"/>
  <c r="AE536" i="4"/>
  <c r="AE537" i="4"/>
  <c r="AE538" i="4"/>
  <c r="AE539" i="4"/>
  <c r="AE540" i="4"/>
  <c r="AE541" i="4"/>
  <c r="AE542" i="4"/>
  <c r="AE543" i="4"/>
  <c r="AE544" i="4"/>
  <c r="AE545" i="4"/>
  <c r="AE5" i="4"/>
  <c r="T2" i="4"/>
  <c r="U2" i="4" s="1"/>
  <c r="S2" i="4"/>
  <c r="M2" i="4"/>
  <c r="N2" i="4" s="1"/>
  <c r="AF4" i="4"/>
  <c r="AE4" i="4"/>
  <c r="M488" i="4"/>
  <c r="M520" i="4"/>
  <c r="K52" i="4"/>
  <c r="K30" i="4"/>
  <c r="K4" i="4"/>
  <c r="M468" i="4" s="1"/>
  <c r="I45" i="4"/>
  <c r="I46" i="4"/>
  <c r="I47" i="4"/>
  <c r="I48" i="4"/>
  <c r="I49" i="4"/>
  <c r="I50" i="4"/>
  <c r="I51" i="4"/>
  <c r="I52" i="4"/>
  <c r="AB5" i="10" l="1"/>
  <c r="AB6" i="10" s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F32" i="10"/>
  <c r="AA32" i="10"/>
  <c r="AA546" i="10" s="1"/>
  <c r="AF40" i="10"/>
  <c r="AA40" i="10"/>
  <c r="AA36" i="10"/>
  <c r="S546" i="10"/>
  <c r="V5" i="10"/>
  <c r="P546" i="10"/>
  <c r="AF5" i="10"/>
  <c r="AF38" i="10"/>
  <c r="AA38" i="10"/>
  <c r="AA43" i="10"/>
  <c r="AA44" i="10"/>
  <c r="AF50" i="10"/>
  <c r="AA50" i="10"/>
  <c r="AI91" i="4"/>
  <c r="AI95" i="4"/>
  <c r="AI99" i="4"/>
  <c r="AI92" i="4"/>
  <c r="AI100" i="4"/>
  <c r="AI89" i="4"/>
  <c r="AI93" i="4"/>
  <c r="AI97" i="4"/>
  <c r="AI90" i="4"/>
  <c r="AI94" i="4"/>
  <c r="AI98" i="4"/>
  <c r="AI96" i="4"/>
  <c r="AI87" i="4"/>
  <c r="AI83" i="4"/>
  <c r="AI79" i="4"/>
  <c r="AI75" i="4"/>
  <c r="AI71" i="4"/>
  <c r="AI67" i="4"/>
  <c r="AI63" i="4"/>
  <c r="AI59" i="4"/>
  <c r="AI55" i="4"/>
  <c r="AI85" i="4"/>
  <c r="AI81" i="4"/>
  <c r="AI77" i="4"/>
  <c r="AI73" i="4"/>
  <c r="AI69" i="4"/>
  <c r="AI65" i="4"/>
  <c r="AI61" i="4"/>
  <c r="AI57" i="4"/>
  <c r="AI53" i="4"/>
  <c r="AI88" i="4"/>
  <c r="AI84" i="4"/>
  <c r="AI80" i="4"/>
  <c r="AI76" i="4"/>
  <c r="AI72" i="4"/>
  <c r="AI68" i="4"/>
  <c r="AI64" i="4"/>
  <c r="AI60" i="4"/>
  <c r="AI56" i="4"/>
  <c r="AI74" i="4"/>
  <c r="AI58" i="4"/>
  <c r="AI86" i="4"/>
  <c r="AI70" i="4"/>
  <c r="AI54" i="4"/>
  <c r="AI78" i="4"/>
  <c r="AI62" i="4"/>
  <c r="AI82" i="4"/>
  <c r="AI66" i="4"/>
  <c r="K546" i="4"/>
  <c r="M516" i="4"/>
  <c r="M484" i="4"/>
  <c r="T185" i="4"/>
  <c r="M424" i="4"/>
  <c r="M536" i="4"/>
  <c r="M504" i="4"/>
  <c r="M472" i="4"/>
  <c r="C16" i="9"/>
  <c r="E24" i="9"/>
  <c r="M532" i="4"/>
  <c r="M500" i="4"/>
  <c r="N496" i="4"/>
  <c r="O2" i="4"/>
  <c r="AE546" i="4"/>
  <c r="AG4" i="4"/>
  <c r="AH4" i="4" s="1"/>
  <c r="M9" i="4"/>
  <c r="P9" i="4" s="1"/>
  <c r="AF9" i="4" s="1"/>
  <c r="M540" i="4"/>
  <c r="M524" i="4"/>
  <c r="M508" i="4"/>
  <c r="M492" i="4"/>
  <c r="M476" i="4"/>
  <c r="M460" i="4"/>
  <c r="R4" i="4"/>
  <c r="AA6" i="4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AA9" i="4"/>
  <c r="M544" i="4"/>
  <c r="M528" i="4"/>
  <c r="M512" i="4"/>
  <c r="M496" i="4"/>
  <c r="M480" i="4"/>
  <c r="M464" i="4"/>
  <c r="AA22" i="4"/>
  <c r="N540" i="4"/>
  <c r="N544" i="4"/>
  <c r="N512" i="4"/>
  <c r="N508" i="4"/>
  <c r="N31" i="4"/>
  <c r="N524" i="4"/>
  <c r="N492" i="4"/>
  <c r="N528" i="4"/>
  <c r="N532" i="4"/>
  <c r="N516" i="4"/>
  <c r="N500" i="4"/>
  <c r="N536" i="4"/>
  <c r="N520" i="4"/>
  <c r="N504" i="4"/>
  <c r="N488" i="4"/>
  <c r="U185" i="4"/>
  <c r="T33" i="4"/>
  <c r="T37" i="4"/>
  <c r="T41" i="4"/>
  <c r="T45" i="4"/>
  <c r="T49" i="4"/>
  <c r="T53" i="4"/>
  <c r="T57" i="4"/>
  <c r="T61" i="4"/>
  <c r="T65" i="4"/>
  <c r="T69" i="4"/>
  <c r="T73" i="4"/>
  <c r="T77" i="4"/>
  <c r="T81" i="4"/>
  <c r="T85" i="4"/>
  <c r="T89" i="4"/>
  <c r="T93" i="4"/>
  <c r="T97" i="4"/>
  <c r="T101" i="4"/>
  <c r="T105" i="4"/>
  <c r="T109" i="4"/>
  <c r="T113" i="4"/>
  <c r="T117" i="4"/>
  <c r="T121" i="4"/>
  <c r="T125" i="4"/>
  <c r="T129" i="4"/>
  <c r="T133" i="4"/>
  <c r="T137" i="4"/>
  <c r="T141" i="4"/>
  <c r="T145" i="4"/>
  <c r="T149" i="4"/>
  <c r="T153" i="4"/>
  <c r="T157" i="4"/>
  <c r="T161" i="4"/>
  <c r="T165" i="4"/>
  <c r="T169" i="4"/>
  <c r="T173" i="4"/>
  <c r="T177" i="4"/>
  <c r="T181" i="4"/>
  <c r="T30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88" i="4"/>
  <c r="T92" i="4"/>
  <c r="T96" i="4"/>
  <c r="T100" i="4"/>
  <c r="T104" i="4"/>
  <c r="T108" i="4"/>
  <c r="T112" i="4"/>
  <c r="T116" i="4"/>
  <c r="T120" i="4"/>
  <c r="T124" i="4"/>
  <c r="T128" i="4"/>
  <c r="T132" i="4"/>
  <c r="T136" i="4"/>
  <c r="T140" i="4"/>
  <c r="T144" i="4"/>
  <c r="T148" i="4"/>
  <c r="T152" i="4"/>
  <c r="T156" i="4"/>
  <c r="T160" i="4"/>
  <c r="T164" i="4"/>
  <c r="T168" i="4"/>
  <c r="T172" i="4"/>
  <c r="T176" i="4"/>
  <c r="T180" i="4"/>
  <c r="T184" i="4"/>
  <c r="T31" i="4"/>
  <c r="T35" i="4"/>
  <c r="T39" i="4"/>
  <c r="T43" i="4"/>
  <c r="T47" i="4"/>
  <c r="T51" i="4"/>
  <c r="T55" i="4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T139" i="4"/>
  <c r="T143" i="4"/>
  <c r="T147" i="4"/>
  <c r="T151" i="4"/>
  <c r="T155" i="4"/>
  <c r="T159" i="4"/>
  <c r="T163" i="4"/>
  <c r="T167" i="4"/>
  <c r="T171" i="4"/>
  <c r="T175" i="4"/>
  <c r="T179" i="4"/>
  <c r="T183" i="4"/>
  <c r="T34" i="4"/>
  <c r="T38" i="4"/>
  <c r="T42" i="4"/>
  <c r="T46" i="4"/>
  <c r="T50" i="4"/>
  <c r="T54" i="4"/>
  <c r="T58" i="4"/>
  <c r="T62" i="4"/>
  <c r="T66" i="4"/>
  <c r="T70" i="4"/>
  <c r="T74" i="4"/>
  <c r="T78" i="4"/>
  <c r="T82" i="4"/>
  <c r="T86" i="4"/>
  <c r="T90" i="4"/>
  <c r="T94" i="4"/>
  <c r="T98" i="4"/>
  <c r="T102" i="4"/>
  <c r="T106" i="4"/>
  <c r="T110" i="4"/>
  <c r="T114" i="4"/>
  <c r="T118" i="4"/>
  <c r="T122" i="4"/>
  <c r="T126" i="4"/>
  <c r="T130" i="4"/>
  <c r="T134" i="4"/>
  <c r="T138" i="4"/>
  <c r="T142" i="4"/>
  <c r="T146" i="4"/>
  <c r="T150" i="4"/>
  <c r="T154" i="4"/>
  <c r="T158" i="4"/>
  <c r="T162" i="4"/>
  <c r="T166" i="4"/>
  <c r="T170" i="4"/>
  <c r="T174" i="4"/>
  <c r="T178" i="4"/>
  <c r="T182" i="4"/>
  <c r="N484" i="4"/>
  <c r="N480" i="4"/>
  <c r="N476" i="4"/>
  <c r="N472" i="4"/>
  <c r="N468" i="4"/>
  <c r="N464" i="4"/>
  <c r="N460" i="4"/>
  <c r="N456" i="4"/>
  <c r="N452" i="4"/>
  <c r="N448" i="4"/>
  <c r="N444" i="4"/>
  <c r="N440" i="4"/>
  <c r="N436" i="4"/>
  <c r="N432" i="4"/>
  <c r="N428" i="4"/>
  <c r="N424" i="4"/>
  <c r="N420" i="4"/>
  <c r="N416" i="4"/>
  <c r="N412" i="4"/>
  <c r="N408" i="4"/>
  <c r="N404" i="4"/>
  <c r="N400" i="4"/>
  <c r="N396" i="4"/>
  <c r="N392" i="4"/>
  <c r="N388" i="4"/>
  <c r="N384" i="4"/>
  <c r="N380" i="4"/>
  <c r="N376" i="4"/>
  <c r="N372" i="4"/>
  <c r="N368" i="4"/>
  <c r="N364" i="4"/>
  <c r="N360" i="4"/>
  <c r="N356" i="4"/>
  <c r="N352" i="4"/>
  <c r="N348" i="4"/>
  <c r="N344" i="4"/>
  <c r="N340" i="4"/>
  <c r="N336" i="4"/>
  <c r="N332" i="4"/>
  <c r="N328" i="4"/>
  <c r="N324" i="4"/>
  <c r="N320" i="4"/>
  <c r="N316" i="4"/>
  <c r="N312" i="4"/>
  <c r="N308" i="4"/>
  <c r="N304" i="4"/>
  <c r="N300" i="4"/>
  <c r="N296" i="4"/>
  <c r="N292" i="4"/>
  <c r="N288" i="4"/>
  <c r="N284" i="4"/>
  <c r="N280" i="4"/>
  <c r="N276" i="4"/>
  <c r="N272" i="4"/>
  <c r="N268" i="4"/>
  <c r="N264" i="4"/>
  <c r="N260" i="4"/>
  <c r="N256" i="4"/>
  <c r="N252" i="4"/>
  <c r="N248" i="4"/>
  <c r="N244" i="4"/>
  <c r="N240" i="4"/>
  <c r="N236" i="4"/>
  <c r="N232" i="4"/>
  <c r="N228" i="4"/>
  <c r="N224" i="4"/>
  <c r="N220" i="4"/>
  <c r="N216" i="4"/>
  <c r="N212" i="4"/>
  <c r="N208" i="4"/>
  <c r="N204" i="4"/>
  <c r="N200" i="4"/>
  <c r="N196" i="4"/>
  <c r="N192" i="4"/>
  <c r="N188" i="4"/>
  <c r="N184" i="4"/>
  <c r="N180" i="4"/>
  <c r="N176" i="4"/>
  <c r="N172" i="4"/>
  <c r="N168" i="4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64" i="4"/>
  <c r="N60" i="4"/>
  <c r="N56" i="4"/>
  <c r="N52" i="4"/>
  <c r="N48" i="4"/>
  <c r="N44" i="4"/>
  <c r="N40" i="4"/>
  <c r="N36" i="4"/>
  <c r="N32" i="4"/>
  <c r="N30" i="4"/>
  <c r="N541" i="4"/>
  <c r="N537" i="4"/>
  <c r="N533" i="4"/>
  <c r="N529" i="4"/>
  <c r="N525" i="4"/>
  <c r="N521" i="4"/>
  <c r="N517" i="4"/>
  <c r="N513" i="4"/>
  <c r="N509" i="4"/>
  <c r="N505" i="4"/>
  <c r="N501" i="4"/>
  <c r="N497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429" i="4"/>
  <c r="N425" i="4"/>
  <c r="N421" i="4"/>
  <c r="N417" i="4"/>
  <c r="N413" i="4"/>
  <c r="N409" i="4"/>
  <c r="N405" i="4"/>
  <c r="N401" i="4"/>
  <c r="N397" i="4"/>
  <c r="N393" i="4"/>
  <c r="N389" i="4"/>
  <c r="N385" i="4"/>
  <c r="N381" i="4"/>
  <c r="N377" i="4"/>
  <c r="N373" i="4"/>
  <c r="N369" i="4"/>
  <c r="N365" i="4"/>
  <c r="N361" i="4"/>
  <c r="N357" i="4"/>
  <c r="N353" i="4"/>
  <c r="N349" i="4"/>
  <c r="N345" i="4"/>
  <c r="N341" i="4"/>
  <c r="N337" i="4"/>
  <c r="N333" i="4"/>
  <c r="N329" i="4"/>
  <c r="N325" i="4"/>
  <c r="N321" i="4"/>
  <c r="N317" i="4"/>
  <c r="N313" i="4"/>
  <c r="N309" i="4"/>
  <c r="N305" i="4"/>
  <c r="N301" i="4"/>
  <c r="N297" i="4"/>
  <c r="N293" i="4"/>
  <c r="N289" i="4"/>
  <c r="N285" i="4"/>
  <c r="N281" i="4"/>
  <c r="N277" i="4"/>
  <c r="N273" i="4"/>
  <c r="N269" i="4"/>
  <c r="N265" i="4"/>
  <c r="N261" i="4"/>
  <c r="N257" i="4"/>
  <c r="N253" i="4"/>
  <c r="N249" i="4"/>
  <c r="N245" i="4"/>
  <c r="N241" i="4"/>
  <c r="N237" i="4"/>
  <c r="N233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545" i="4"/>
  <c r="N542" i="4"/>
  <c r="N538" i="4"/>
  <c r="N534" i="4"/>
  <c r="N530" i="4"/>
  <c r="N526" i="4"/>
  <c r="N522" i="4"/>
  <c r="N518" i="4"/>
  <c r="N514" i="4"/>
  <c r="N510" i="4"/>
  <c r="N506" i="4"/>
  <c r="N502" i="4"/>
  <c r="N498" i="4"/>
  <c r="N494" i="4"/>
  <c r="N490" i="4"/>
  <c r="N486" i="4"/>
  <c r="N482" i="4"/>
  <c r="N478" i="4"/>
  <c r="N474" i="4"/>
  <c r="N470" i="4"/>
  <c r="N466" i="4"/>
  <c r="N462" i="4"/>
  <c r="N458" i="4"/>
  <c r="N454" i="4"/>
  <c r="N450" i="4"/>
  <c r="N446" i="4"/>
  <c r="N442" i="4"/>
  <c r="N438" i="4"/>
  <c r="N434" i="4"/>
  <c r="N430" i="4"/>
  <c r="N426" i="4"/>
  <c r="N422" i="4"/>
  <c r="N418" i="4"/>
  <c r="N414" i="4"/>
  <c r="N410" i="4"/>
  <c r="N406" i="4"/>
  <c r="N402" i="4"/>
  <c r="N398" i="4"/>
  <c r="N394" i="4"/>
  <c r="N390" i="4"/>
  <c r="N386" i="4"/>
  <c r="N382" i="4"/>
  <c r="N378" i="4"/>
  <c r="N374" i="4"/>
  <c r="N370" i="4"/>
  <c r="N366" i="4"/>
  <c r="N362" i="4"/>
  <c r="N358" i="4"/>
  <c r="N354" i="4"/>
  <c r="N350" i="4"/>
  <c r="N346" i="4"/>
  <c r="N342" i="4"/>
  <c r="N338" i="4"/>
  <c r="N334" i="4"/>
  <c r="N330" i="4"/>
  <c r="N326" i="4"/>
  <c r="N322" i="4"/>
  <c r="N318" i="4"/>
  <c r="N314" i="4"/>
  <c r="N310" i="4"/>
  <c r="N306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6" i="4"/>
  <c r="N222" i="4"/>
  <c r="N218" i="4"/>
  <c r="N214" i="4"/>
  <c r="N210" i="4"/>
  <c r="N206" i="4"/>
  <c r="N202" i="4"/>
  <c r="N198" i="4"/>
  <c r="N194" i="4"/>
  <c r="N190" i="4"/>
  <c r="N186" i="4"/>
  <c r="N182" i="4"/>
  <c r="N178" i="4"/>
  <c r="N174" i="4"/>
  <c r="N17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62" i="4"/>
  <c r="N58" i="4"/>
  <c r="N54" i="4"/>
  <c r="N50" i="4"/>
  <c r="N46" i="4"/>
  <c r="N42" i="4"/>
  <c r="N38" i="4"/>
  <c r="N34" i="4"/>
  <c r="N543" i="4"/>
  <c r="N539" i="4"/>
  <c r="N535" i="4"/>
  <c r="N531" i="4"/>
  <c r="N527" i="4"/>
  <c r="N523" i="4"/>
  <c r="N519" i="4"/>
  <c r="N515" i="4"/>
  <c r="N511" i="4"/>
  <c r="N507" i="4"/>
  <c r="N503" i="4"/>
  <c r="N499" i="4"/>
  <c r="N495" i="4"/>
  <c r="N491" i="4"/>
  <c r="N487" i="4"/>
  <c r="N483" i="4"/>
  <c r="N479" i="4"/>
  <c r="N475" i="4"/>
  <c r="N471" i="4"/>
  <c r="N467" i="4"/>
  <c r="N463" i="4"/>
  <c r="N459" i="4"/>
  <c r="N455" i="4"/>
  <c r="N451" i="4"/>
  <c r="N447" i="4"/>
  <c r="N443" i="4"/>
  <c r="N439" i="4"/>
  <c r="N435" i="4"/>
  <c r="N431" i="4"/>
  <c r="N427" i="4"/>
  <c r="N423" i="4"/>
  <c r="N419" i="4"/>
  <c r="N415" i="4"/>
  <c r="N411" i="4"/>
  <c r="N407" i="4"/>
  <c r="N403" i="4"/>
  <c r="N399" i="4"/>
  <c r="N395" i="4"/>
  <c r="N391" i="4"/>
  <c r="N387" i="4"/>
  <c r="N383" i="4"/>
  <c r="N379" i="4"/>
  <c r="N375" i="4"/>
  <c r="N371" i="4"/>
  <c r="N367" i="4"/>
  <c r="N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M542" i="4"/>
  <c r="M538" i="4"/>
  <c r="M534" i="4"/>
  <c r="M530" i="4"/>
  <c r="M526" i="4"/>
  <c r="M518" i="4"/>
  <c r="M514" i="4"/>
  <c r="M510" i="4"/>
  <c r="M506" i="4"/>
  <c r="M502" i="4"/>
  <c r="M498" i="4"/>
  <c r="M494" i="4"/>
  <c r="M490" i="4"/>
  <c r="M486" i="4"/>
  <c r="M482" i="4"/>
  <c r="M478" i="4"/>
  <c r="M474" i="4"/>
  <c r="M470" i="4"/>
  <c r="M466" i="4"/>
  <c r="M462" i="4"/>
  <c r="M458" i="4"/>
  <c r="M454" i="4"/>
  <c r="M450" i="4"/>
  <c r="M446" i="4"/>
  <c r="M442" i="4"/>
  <c r="M438" i="4"/>
  <c r="M434" i="4"/>
  <c r="M430" i="4"/>
  <c r="M426" i="4"/>
  <c r="M422" i="4"/>
  <c r="M418" i="4"/>
  <c r="M414" i="4"/>
  <c r="M410" i="4"/>
  <c r="M406" i="4"/>
  <c r="M402" i="4"/>
  <c r="M398" i="4"/>
  <c r="M394" i="4"/>
  <c r="M390" i="4"/>
  <c r="M386" i="4"/>
  <c r="M382" i="4"/>
  <c r="M378" i="4"/>
  <c r="M374" i="4"/>
  <c r="M370" i="4"/>
  <c r="M366" i="4"/>
  <c r="M362" i="4"/>
  <c r="M358" i="4"/>
  <c r="M354" i="4"/>
  <c r="M350" i="4"/>
  <c r="M346" i="4"/>
  <c r="M342" i="4"/>
  <c r="M338" i="4"/>
  <c r="M334" i="4"/>
  <c r="M330" i="4"/>
  <c r="M326" i="4"/>
  <c r="M322" i="4"/>
  <c r="M318" i="4"/>
  <c r="M314" i="4"/>
  <c r="M310" i="4"/>
  <c r="M306" i="4"/>
  <c r="M302" i="4"/>
  <c r="M298" i="4"/>
  <c r="M294" i="4"/>
  <c r="M290" i="4"/>
  <c r="M286" i="4"/>
  <c r="M282" i="4"/>
  <c r="M278" i="4"/>
  <c r="M274" i="4"/>
  <c r="M270" i="4"/>
  <c r="M266" i="4"/>
  <c r="M262" i="4"/>
  <c r="M258" i="4"/>
  <c r="M254" i="4"/>
  <c r="M250" i="4"/>
  <c r="M246" i="4"/>
  <c r="M242" i="4"/>
  <c r="M238" i="4"/>
  <c r="M234" i="4"/>
  <c r="M230" i="4"/>
  <c r="M226" i="4"/>
  <c r="M222" i="4"/>
  <c r="M218" i="4"/>
  <c r="M214" i="4"/>
  <c r="M210" i="4"/>
  <c r="M206" i="4"/>
  <c r="M202" i="4"/>
  <c r="M198" i="4"/>
  <c r="M194" i="4"/>
  <c r="M190" i="4"/>
  <c r="M186" i="4"/>
  <c r="M182" i="4"/>
  <c r="M178" i="4"/>
  <c r="M174" i="4"/>
  <c r="M170" i="4"/>
  <c r="M166" i="4"/>
  <c r="M162" i="4"/>
  <c r="M158" i="4"/>
  <c r="M154" i="4"/>
  <c r="M150" i="4"/>
  <c r="M146" i="4"/>
  <c r="M142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70" i="4"/>
  <c r="M66" i="4"/>
  <c r="M62" i="4"/>
  <c r="M58" i="4"/>
  <c r="M54" i="4"/>
  <c r="M50" i="4"/>
  <c r="M46" i="4"/>
  <c r="M42" i="4"/>
  <c r="M38" i="4"/>
  <c r="M34" i="4"/>
  <c r="M30" i="4"/>
  <c r="M26" i="4"/>
  <c r="P26" i="4" s="1"/>
  <c r="M22" i="4"/>
  <c r="P22" i="4" s="1"/>
  <c r="M18" i="4"/>
  <c r="P18" i="4" s="1"/>
  <c r="AA18" i="4" s="1"/>
  <c r="M14" i="4"/>
  <c r="P14" i="4" s="1"/>
  <c r="AF14" i="4" s="1"/>
  <c r="M10" i="4"/>
  <c r="P10" i="4" s="1"/>
  <c r="M545" i="4"/>
  <c r="M5" i="4"/>
  <c r="P5" i="4" s="1"/>
  <c r="AF5" i="4" s="1"/>
  <c r="AG5" i="4" s="1"/>
  <c r="AH5" i="4" s="1"/>
  <c r="M522" i="4"/>
  <c r="M543" i="4"/>
  <c r="M539" i="4"/>
  <c r="M535" i="4"/>
  <c r="M531" i="4"/>
  <c r="M527" i="4"/>
  <c r="M523" i="4"/>
  <c r="M519" i="4"/>
  <c r="M515" i="4"/>
  <c r="M511" i="4"/>
  <c r="M507" i="4"/>
  <c r="M503" i="4"/>
  <c r="M499" i="4"/>
  <c r="M495" i="4"/>
  <c r="M491" i="4"/>
  <c r="M487" i="4"/>
  <c r="M483" i="4"/>
  <c r="M479" i="4"/>
  <c r="M475" i="4"/>
  <c r="M471" i="4"/>
  <c r="M467" i="4"/>
  <c r="M463" i="4"/>
  <c r="M459" i="4"/>
  <c r="M455" i="4"/>
  <c r="M451" i="4"/>
  <c r="M447" i="4"/>
  <c r="M443" i="4"/>
  <c r="M439" i="4"/>
  <c r="M435" i="4"/>
  <c r="M431" i="4"/>
  <c r="M427" i="4"/>
  <c r="M423" i="4"/>
  <c r="M419" i="4"/>
  <c r="M415" i="4"/>
  <c r="M411" i="4"/>
  <c r="M407" i="4"/>
  <c r="M403" i="4"/>
  <c r="M399" i="4"/>
  <c r="M395" i="4"/>
  <c r="M391" i="4"/>
  <c r="M387" i="4"/>
  <c r="M383" i="4"/>
  <c r="M379" i="4"/>
  <c r="M375" i="4"/>
  <c r="M371" i="4"/>
  <c r="M367" i="4"/>
  <c r="M363" i="4"/>
  <c r="M359" i="4"/>
  <c r="M355" i="4"/>
  <c r="M351" i="4"/>
  <c r="M347" i="4"/>
  <c r="M343" i="4"/>
  <c r="M339" i="4"/>
  <c r="M335" i="4"/>
  <c r="M331" i="4"/>
  <c r="M327" i="4"/>
  <c r="M323" i="4"/>
  <c r="M319" i="4"/>
  <c r="M315" i="4"/>
  <c r="M311" i="4"/>
  <c r="M307" i="4"/>
  <c r="M303" i="4"/>
  <c r="M299" i="4"/>
  <c r="M295" i="4"/>
  <c r="M291" i="4"/>
  <c r="M287" i="4"/>
  <c r="M283" i="4"/>
  <c r="M279" i="4"/>
  <c r="M275" i="4"/>
  <c r="M271" i="4"/>
  <c r="M267" i="4"/>
  <c r="M263" i="4"/>
  <c r="M259" i="4"/>
  <c r="M255" i="4"/>
  <c r="M251" i="4"/>
  <c r="M247" i="4"/>
  <c r="M243" i="4"/>
  <c r="M239" i="4"/>
  <c r="M235" i="4"/>
  <c r="M231" i="4"/>
  <c r="M227" i="4"/>
  <c r="M223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167" i="4"/>
  <c r="M163" i="4"/>
  <c r="M159" i="4"/>
  <c r="M155" i="4"/>
  <c r="M151" i="4"/>
  <c r="M147" i="4"/>
  <c r="M143" i="4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P27" i="4" s="1"/>
  <c r="M23" i="4"/>
  <c r="P23" i="4" s="1"/>
  <c r="M19" i="4"/>
  <c r="P19" i="4" s="1"/>
  <c r="M15" i="4"/>
  <c r="P15" i="4" s="1"/>
  <c r="M11" i="4"/>
  <c r="P11" i="4" s="1"/>
  <c r="AF11" i="4" s="1"/>
  <c r="M7" i="4"/>
  <c r="P7" i="4" s="1"/>
  <c r="AF7" i="4" s="1"/>
  <c r="M456" i="4"/>
  <c r="M452" i="4"/>
  <c r="M448" i="4"/>
  <c r="M444" i="4"/>
  <c r="M440" i="4"/>
  <c r="M436" i="4"/>
  <c r="M432" i="4"/>
  <c r="M428" i="4"/>
  <c r="M420" i="4"/>
  <c r="M416" i="4"/>
  <c r="M412" i="4"/>
  <c r="M408" i="4"/>
  <c r="M404" i="4"/>
  <c r="M400" i="4"/>
  <c r="M396" i="4"/>
  <c r="M392" i="4"/>
  <c r="M388" i="4"/>
  <c r="M384" i="4"/>
  <c r="M380" i="4"/>
  <c r="M376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12" i="4"/>
  <c r="M308" i="4"/>
  <c r="M304" i="4"/>
  <c r="M300" i="4"/>
  <c r="M296" i="4"/>
  <c r="M292" i="4"/>
  <c r="M288" i="4"/>
  <c r="M284" i="4"/>
  <c r="M280" i="4"/>
  <c r="M276" i="4"/>
  <c r="M272" i="4"/>
  <c r="M268" i="4"/>
  <c r="M264" i="4"/>
  <c r="M260" i="4"/>
  <c r="M256" i="4"/>
  <c r="M252" i="4"/>
  <c r="M248" i="4"/>
  <c r="M244" i="4"/>
  <c r="M240" i="4"/>
  <c r="M236" i="4"/>
  <c r="M232" i="4"/>
  <c r="M228" i="4"/>
  <c r="M224" i="4"/>
  <c r="M220" i="4"/>
  <c r="M216" i="4"/>
  <c r="M212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P28" i="4" s="1"/>
  <c r="AF28" i="4" s="1"/>
  <c r="M24" i="4"/>
  <c r="P24" i="4" s="1"/>
  <c r="M20" i="4"/>
  <c r="P20" i="4" s="1"/>
  <c r="M16" i="4"/>
  <c r="P16" i="4" s="1"/>
  <c r="AF16" i="4" s="1"/>
  <c r="M12" i="4"/>
  <c r="P12" i="4" s="1"/>
  <c r="M8" i="4"/>
  <c r="P8" i="4" s="1"/>
  <c r="AF8" i="4" s="1"/>
  <c r="M6" i="4"/>
  <c r="P6" i="4" s="1"/>
  <c r="AF6" i="4" s="1"/>
  <c r="M541" i="4"/>
  <c r="M537" i="4"/>
  <c r="M533" i="4"/>
  <c r="M529" i="4"/>
  <c r="M525" i="4"/>
  <c r="M521" i="4"/>
  <c r="M517" i="4"/>
  <c r="M513" i="4"/>
  <c r="M509" i="4"/>
  <c r="M505" i="4"/>
  <c r="M501" i="4"/>
  <c r="M497" i="4"/>
  <c r="M493" i="4"/>
  <c r="M489" i="4"/>
  <c r="M485" i="4"/>
  <c r="M481" i="4"/>
  <c r="M477" i="4"/>
  <c r="M473" i="4"/>
  <c r="M469" i="4"/>
  <c r="M465" i="4"/>
  <c r="M461" i="4"/>
  <c r="M457" i="4"/>
  <c r="M453" i="4"/>
  <c r="M449" i="4"/>
  <c r="M445" i="4"/>
  <c r="M441" i="4"/>
  <c r="M437" i="4"/>
  <c r="M433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05" i="4"/>
  <c r="M301" i="4"/>
  <c r="M297" i="4"/>
  <c r="M293" i="4"/>
  <c r="M289" i="4"/>
  <c r="M285" i="4"/>
  <c r="M281" i="4"/>
  <c r="M277" i="4"/>
  <c r="M273" i="4"/>
  <c r="M269" i="4"/>
  <c r="M265" i="4"/>
  <c r="M261" i="4"/>
  <c r="M257" i="4"/>
  <c r="M253" i="4"/>
  <c r="M249" i="4"/>
  <c r="M245" i="4"/>
  <c r="M241" i="4"/>
  <c r="M237" i="4"/>
  <c r="M233" i="4"/>
  <c r="M229" i="4"/>
  <c r="M225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73" i="4"/>
  <c r="M69" i="4"/>
  <c r="M65" i="4"/>
  <c r="M61" i="4"/>
  <c r="M57" i="4"/>
  <c r="M53" i="4"/>
  <c r="M49" i="4"/>
  <c r="M45" i="4"/>
  <c r="P45" i="4" s="1"/>
  <c r="AA45" i="4" s="1"/>
  <c r="M41" i="4"/>
  <c r="M37" i="4"/>
  <c r="P37" i="4" s="1"/>
  <c r="AA37" i="4" s="1"/>
  <c r="M33" i="4"/>
  <c r="M29" i="4"/>
  <c r="P29" i="4" s="1"/>
  <c r="AF29" i="4" s="1"/>
  <c r="M25" i="4"/>
  <c r="P25" i="4" s="1"/>
  <c r="AA25" i="4" s="1"/>
  <c r="M21" i="4"/>
  <c r="P21" i="4" s="1"/>
  <c r="AA21" i="4" s="1"/>
  <c r="M17" i="4"/>
  <c r="P17" i="4" s="1"/>
  <c r="AA17" i="4" s="1"/>
  <c r="M13" i="4"/>
  <c r="P13" i="4" s="1"/>
  <c r="AF13" i="4" s="1"/>
  <c r="E41" i="4"/>
  <c r="E42" i="4"/>
  <c r="E43" i="4"/>
  <c r="E44" i="4"/>
  <c r="E45" i="4"/>
  <c r="E46" i="4"/>
  <c r="E47" i="4"/>
  <c r="E48" i="4"/>
  <c r="E49" i="4"/>
  <c r="E50" i="4"/>
  <c r="E51" i="4"/>
  <c r="E32" i="4"/>
  <c r="E33" i="4"/>
  <c r="E34" i="4"/>
  <c r="E35" i="4"/>
  <c r="E36" i="4"/>
  <c r="E37" i="4"/>
  <c r="E38" i="4"/>
  <c r="E39" i="4"/>
  <c r="E40" i="4"/>
  <c r="E31" i="4"/>
  <c r="E24" i="4"/>
  <c r="AF24" i="4" s="1"/>
  <c r="E25" i="4"/>
  <c r="E26" i="4"/>
  <c r="AF26" i="4" s="1"/>
  <c r="E27" i="4"/>
  <c r="AF27" i="4" s="1"/>
  <c r="E23" i="4"/>
  <c r="AF23" i="4" s="1"/>
  <c r="E18" i="4"/>
  <c r="E19" i="4"/>
  <c r="E20" i="4"/>
  <c r="E21" i="4"/>
  <c r="AF21" i="4" s="1"/>
  <c r="E22" i="4"/>
  <c r="AF22" i="4" s="1"/>
  <c r="E17" i="4"/>
  <c r="E15" i="4"/>
  <c r="E12" i="4"/>
  <c r="AF12" i="4" s="1"/>
  <c r="E10" i="4"/>
  <c r="AF10" i="4" s="1"/>
  <c r="AB38" i="10" l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82" i="10" s="1"/>
  <c r="AB83" i="10" s="1"/>
  <c r="AB84" i="10" s="1"/>
  <c r="AB85" i="10" s="1"/>
  <c r="AB86" i="10" s="1"/>
  <c r="AB87" i="10" s="1"/>
  <c r="AB88" i="10" s="1"/>
  <c r="AB89" i="10" s="1"/>
  <c r="AB90" i="10" s="1"/>
  <c r="AB91" i="10" s="1"/>
  <c r="AB92" i="10" s="1"/>
  <c r="AB93" i="10" s="1"/>
  <c r="AB94" i="10" s="1"/>
  <c r="AB95" i="10" s="1"/>
  <c r="AB96" i="10" s="1"/>
  <c r="AB97" i="10" s="1"/>
  <c r="AB98" i="10" s="1"/>
  <c r="AB99" i="10" s="1"/>
  <c r="AB100" i="10" s="1"/>
  <c r="AB101" i="10" s="1"/>
  <c r="AB102" i="10" s="1"/>
  <c r="AB103" i="10" s="1"/>
  <c r="AB104" i="10" s="1"/>
  <c r="AB105" i="10" s="1"/>
  <c r="AB106" i="10" s="1"/>
  <c r="AB107" i="10" s="1"/>
  <c r="AB108" i="10" s="1"/>
  <c r="AB109" i="10" s="1"/>
  <c r="AB110" i="10" s="1"/>
  <c r="AB111" i="10" s="1"/>
  <c r="AB113" i="10" s="1"/>
  <c r="AB114" i="10" s="1"/>
  <c r="AB115" i="10" s="1"/>
  <c r="AB116" i="10" s="1"/>
  <c r="AB117" i="10" s="1"/>
  <c r="AB118" i="10" s="1"/>
  <c r="AB119" i="10" s="1"/>
  <c r="AB120" i="10" s="1"/>
  <c r="AB121" i="10" s="1"/>
  <c r="AB122" i="10" s="1"/>
  <c r="AB123" i="10" s="1"/>
  <c r="AB124" i="10" s="1"/>
  <c r="AB125" i="10" s="1"/>
  <c r="AB126" i="10" s="1"/>
  <c r="AB127" i="10" s="1"/>
  <c r="AB128" i="10" s="1"/>
  <c r="AB129" i="10" s="1"/>
  <c r="AB130" i="10" s="1"/>
  <c r="AB131" i="10" s="1"/>
  <c r="AB132" i="10" s="1"/>
  <c r="AB133" i="10" s="1"/>
  <c r="AB134" i="10" s="1"/>
  <c r="AB135" i="10" s="1"/>
  <c r="AB136" i="10" s="1"/>
  <c r="AB137" i="10" s="1"/>
  <c r="AB138" i="10" s="1"/>
  <c r="AB139" i="10" s="1"/>
  <c r="AB140" i="10" s="1"/>
  <c r="AB141" i="10" s="1"/>
  <c r="AB142" i="10" s="1"/>
  <c r="AB143" i="10" s="1"/>
  <c r="AB144" i="10" s="1"/>
  <c r="AB145" i="10" s="1"/>
  <c r="AB146" i="10" s="1"/>
  <c r="AB147" i="10" s="1"/>
  <c r="AB148" i="10" s="1"/>
  <c r="AB149" i="10" s="1"/>
  <c r="AB150" i="10" s="1"/>
  <c r="AB151" i="10" s="1"/>
  <c r="AB152" i="10" s="1"/>
  <c r="AB153" i="10" s="1"/>
  <c r="AB154" i="10" s="1"/>
  <c r="AB155" i="10" s="1"/>
  <c r="AB156" i="10" s="1"/>
  <c r="AB157" i="10" s="1"/>
  <c r="AB158" i="10" s="1"/>
  <c r="AB159" i="10" s="1"/>
  <c r="AB160" i="10" s="1"/>
  <c r="AB161" i="10" s="1"/>
  <c r="AB162" i="10" s="1"/>
  <c r="AB163" i="10" s="1"/>
  <c r="AB164" i="10" s="1"/>
  <c r="AB165" i="10" s="1"/>
  <c r="AB166" i="10" s="1"/>
  <c r="AB167" i="10" s="1"/>
  <c r="AB168" i="10" s="1"/>
  <c r="AB169" i="10" s="1"/>
  <c r="AB170" i="10" s="1"/>
  <c r="AB171" i="10" s="1"/>
  <c r="AB172" i="10" s="1"/>
  <c r="AB173" i="10" s="1"/>
  <c r="AB174" i="10" s="1"/>
  <c r="AB175" i="10" s="1"/>
  <c r="AB176" i="10" s="1"/>
  <c r="AB177" i="10" s="1"/>
  <c r="AB178" i="10" s="1"/>
  <c r="AB179" i="10" s="1"/>
  <c r="AB180" i="10" s="1"/>
  <c r="AB181" i="10" s="1"/>
  <c r="AB182" i="10" s="1"/>
  <c r="AB183" i="10" s="1"/>
  <c r="AB184" i="10" s="1"/>
  <c r="AB185" i="10" s="1"/>
  <c r="AB186" i="10" s="1"/>
  <c r="AB187" i="10" s="1"/>
  <c r="AB188" i="10" s="1"/>
  <c r="AB189" i="10" s="1"/>
  <c r="AB190" i="10" s="1"/>
  <c r="AB191" i="10" s="1"/>
  <c r="AB192" i="10" s="1"/>
  <c r="AB193" i="10" s="1"/>
  <c r="AB194" i="10" s="1"/>
  <c r="AB195" i="10" s="1"/>
  <c r="AB196" i="10" s="1"/>
  <c r="AB197" i="10" s="1"/>
  <c r="AB198" i="10" s="1"/>
  <c r="AB199" i="10" s="1"/>
  <c r="AB200" i="10" s="1"/>
  <c r="AB201" i="10" s="1"/>
  <c r="AB202" i="10" s="1"/>
  <c r="AB203" i="10" s="1"/>
  <c r="AB204" i="10" s="1"/>
  <c r="AB205" i="10" s="1"/>
  <c r="AB206" i="10" s="1"/>
  <c r="AB207" i="10" s="1"/>
  <c r="AB208" i="10" s="1"/>
  <c r="AB209" i="10" s="1"/>
  <c r="AB210" i="10" s="1"/>
  <c r="AB211" i="10" s="1"/>
  <c r="AB212" i="10" s="1"/>
  <c r="AB213" i="10" s="1"/>
  <c r="AB214" i="10" s="1"/>
  <c r="AB215" i="10" s="1"/>
  <c r="AB216" i="10" s="1"/>
  <c r="AB217" i="10" s="1"/>
  <c r="AB218" i="10" s="1"/>
  <c r="AB219" i="10" s="1"/>
  <c r="AB220" i="10" s="1"/>
  <c r="AB221" i="10" s="1"/>
  <c r="AB222" i="10" s="1"/>
  <c r="AB223" i="10" s="1"/>
  <c r="AB224" i="10" s="1"/>
  <c r="AB225" i="10" s="1"/>
  <c r="AB226" i="10" s="1"/>
  <c r="AB227" i="10" s="1"/>
  <c r="AB228" i="10" s="1"/>
  <c r="AB229" i="10" s="1"/>
  <c r="AB230" i="10" s="1"/>
  <c r="AB231" i="10" s="1"/>
  <c r="AB232" i="10" s="1"/>
  <c r="AB233" i="10" s="1"/>
  <c r="AB234" i="10" s="1"/>
  <c r="AB235" i="10" s="1"/>
  <c r="AB236" i="10" s="1"/>
  <c r="AB237" i="10" s="1"/>
  <c r="AB238" i="10" s="1"/>
  <c r="AB239" i="10" s="1"/>
  <c r="AB240" i="10" s="1"/>
  <c r="AB241" i="10" s="1"/>
  <c r="AB242" i="10" s="1"/>
  <c r="AB243" i="10" s="1"/>
  <c r="AB244" i="10" s="1"/>
  <c r="AB245" i="10" s="1"/>
  <c r="AB246" i="10" s="1"/>
  <c r="AB247" i="10" s="1"/>
  <c r="AB248" i="10" s="1"/>
  <c r="AB249" i="10" s="1"/>
  <c r="AB250" i="10" s="1"/>
  <c r="AB251" i="10" s="1"/>
  <c r="AB252" i="10" s="1"/>
  <c r="AB253" i="10" s="1"/>
  <c r="AB254" i="10" s="1"/>
  <c r="AB255" i="10" s="1"/>
  <c r="AB256" i="10" s="1"/>
  <c r="AB257" i="10" s="1"/>
  <c r="AB258" i="10" s="1"/>
  <c r="AB259" i="10" s="1"/>
  <c r="AB260" i="10" s="1"/>
  <c r="AB261" i="10" s="1"/>
  <c r="AB262" i="10" s="1"/>
  <c r="AB263" i="10" s="1"/>
  <c r="AB264" i="10" s="1"/>
  <c r="AB265" i="10" s="1"/>
  <c r="AB266" i="10" s="1"/>
  <c r="AB267" i="10" s="1"/>
  <c r="AB268" i="10" s="1"/>
  <c r="AB269" i="10" s="1"/>
  <c r="AB270" i="10" s="1"/>
  <c r="AB271" i="10" s="1"/>
  <c r="AB272" i="10" s="1"/>
  <c r="AB273" i="10" s="1"/>
  <c r="AB274" i="10" s="1"/>
  <c r="AB275" i="10" s="1"/>
  <c r="AB276" i="10" s="1"/>
  <c r="AB277" i="10" s="1"/>
  <c r="AB278" i="10" s="1"/>
  <c r="AB279" i="10" s="1"/>
  <c r="AB280" i="10" s="1"/>
  <c r="AB281" i="10" s="1"/>
  <c r="AB282" i="10" s="1"/>
  <c r="AB283" i="10" s="1"/>
  <c r="AB284" i="10" s="1"/>
  <c r="AB285" i="10" s="1"/>
  <c r="AB286" i="10" s="1"/>
  <c r="AB287" i="10" s="1"/>
  <c r="AB288" i="10" s="1"/>
  <c r="AB289" i="10" s="1"/>
  <c r="AB290" i="10" s="1"/>
  <c r="AB291" i="10" s="1"/>
  <c r="AB292" i="10" s="1"/>
  <c r="AB293" i="10" s="1"/>
  <c r="AB294" i="10" s="1"/>
  <c r="AB295" i="10" s="1"/>
  <c r="AB296" i="10" s="1"/>
  <c r="AB297" i="10" s="1"/>
  <c r="AB298" i="10" s="1"/>
  <c r="AB299" i="10" s="1"/>
  <c r="AB300" i="10" s="1"/>
  <c r="AB301" i="10" s="1"/>
  <c r="AB302" i="10" s="1"/>
  <c r="AB303" i="10" s="1"/>
  <c r="AB304" i="10" s="1"/>
  <c r="AB305" i="10" s="1"/>
  <c r="AB306" i="10" s="1"/>
  <c r="AB307" i="10" s="1"/>
  <c r="AB308" i="10" s="1"/>
  <c r="AB309" i="10" s="1"/>
  <c r="AB310" i="10" s="1"/>
  <c r="AB311" i="10" s="1"/>
  <c r="AB312" i="10" s="1"/>
  <c r="AB313" i="10" s="1"/>
  <c r="AB314" i="10" s="1"/>
  <c r="AB315" i="10" s="1"/>
  <c r="AB316" i="10" s="1"/>
  <c r="AB317" i="10" s="1"/>
  <c r="AB318" i="10" s="1"/>
  <c r="AB319" i="10" s="1"/>
  <c r="AB320" i="10" s="1"/>
  <c r="AB321" i="10" s="1"/>
  <c r="AB322" i="10" s="1"/>
  <c r="AB323" i="10" s="1"/>
  <c r="AB324" i="10" s="1"/>
  <c r="AB325" i="10" s="1"/>
  <c r="AB326" i="10" s="1"/>
  <c r="AB327" i="10" s="1"/>
  <c r="AB328" i="10" s="1"/>
  <c r="AB329" i="10" s="1"/>
  <c r="AB330" i="10" s="1"/>
  <c r="AB331" i="10" s="1"/>
  <c r="AB332" i="10" s="1"/>
  <c r="AB333" i="10" s="1"/>
  <c r="AB334" i="10" s="1"/>
  <c r="AB335" i="10" s="1"/>
  <c r="AB336" i="10" s="1"/>
  <c r="AB337" i="10" s="1"/>
  <c r="AB338" i="10" s="1"/>
  <c r="AB339" i="10" s="1"/>
  <c r="AB340" i="10" s="1"/>
  <c r="AB341" i="10" s="1"/>
  <c r="AB342" i="10" s="1"/>
  <c r="AB343" i="10" s="1"/>
  <c r="AB344" i="10" s="1"/>
  <c r="AB345" i="10" s="1"/>
  <c r="AB346" i="10" s="1"/>
  <c r="AB347" i="10" s="1"/>
  <c r="AB348" i="10" s="1"/>
  <c r="AB349" i="10" s="1"/>
  <c r="AB350" i="10" s="1"/>
  <c r="AB351" i="10" s="1"/>
  <c r="AB352" i="10" s="1"/>
  <c r="AB353" i="10" s="1"/>
  <c r="AB354" i="10" s="1"/>
  <c r="AB355" i="10" s="1"/>
  <c r="AB356" i="10" s="1"/>
  <c r="AB357" i="10" s="1"/>
  <c r="AB358" i="10" s="1"/>
  <c r="AB359" i="10" s="1"/>
  <c r="AB360" i="10" s="1"/>
  <c r="AB361" i="10" s="1"/>
  <c r="AB362" i="10" s="1"/>
  <c r="AB363" i="10" s="1"/>
  <c r="AB364" i="10" s="1"/>
  <c r="AB365" i="10" s="1"/>
  <c r="AB366" i="10" s="1"/>
  <c r="AB367" i="10" s="1"/>
  <c r="AB368" i="10" s="1"/>
  <c r="AB369" i="10" s="1"/>
  <c r="AB370" i="10" s="1"/>
  <c r="AB371" i="10" s="1"/>
  <c r="AB372" i="10" s="1"/>
  <c r="AB373" i="10" s="1"/>
  <c r="AB374" i="10" s="1"/>
  <c r="AB375" i="10" s="1"/>
  <c r="AB376" i="10" s="1"/>
  <c r="AB377" i="10" s="1"/>
  <c r="AB378" i="10" s="1"/>
  <c r="AB379" i="10" s="1"/>
  <c r="AB380" i="10" s="1"/>
  <c r="AB381" i="10" s="1"/>
  <c r="AB382" i="10" s="1"/>
  <c r="AB383" i="10" s="1"/>
  <c r="AB384" i="10" s="1"/>
  <c r="AB385" i="10" s="1"/>
  <c r="AB386" i="10" s="1"/>
  <c r="AB387" i="10" s="1"/>
  <c r="AB388" i="10" s="1"/>
  <c r="AB389" i="10" s="1"/>
  <c r="AB390" i="10" s="1"/>
  <c r="AB391" i="10" s="1"/>
  <c r="AB392" i="10" s="1"/>
  <c r="AB393" i="10" s="1"/>
  <c r="AB394" i="10" s="1"/>
  <c r="AB395" i="10" s="1"/>
  <c r="AB396" i="10" s="1"/>
  <c r="AB397" i="10" s="1"/>
  <c r="AB398" i="10" s="1"/>
  <c r="AB399" i="10" s="1"/>
  <c r="AB400" i="10" s="1"/>
  <c r="AB401" i="10" s="1"/>
  <c r="AB402" i="10" s="1"/>
  <c r="AB403" i="10" s="1"/>
  <c r="AB404" i="10" s="1"/>
  <c r="AB405" i="10" s="1"/>
  <c r="AB406" i="10" s="1"/>
  <c r="AB407" i="10" s="1"/>
  <c r="AB408" i="10" s="1"/>
  <c r="AB409" i="10" s="1"/>
  <c r="AB410" i="10" s="1"/>
  <c r="AB411" i="10" s="1"/>
  <c r="AB412" i="10" s="1"/>
  <c r="AB413" i="10" s="1"/>
  <c r="AB414" i="10" s="1"/>
  <c r="AB415" i="10" s="1"/>
  <c r="AB416" i="10" s="1"/>
  <c r="AB417" i="10" s="1"/>
  <c r="AB418" i="10" s="1"/>
  <c r="AB419" i="10" s="1"/>
  <c r="AB420" i="10" s="1"/>
  <c r="AB421" i="10" s="1"/>
  <c r="AB422" i="10" s="1"/>
  <c r="AB423" i="10" s="1"/>
  <c r="AB424" i="10" s="1"/>
  <c r="AB425" i="10" s="1"/>
  <c r="AB426" i="10" s="1"/>
  <c r="AB427" i="10" s="1"/>
  <c r="AB428" i="10" s="1"/>
  <c r="AB429" i="10" s="1"/>
  <c r="AB430" i="10" s="1"/>
  <c r="AB431" i="10" s="1"/>
  <c r="AB432" i="10" s="1"/>
  <c r="AB433" i="10" s="1"/>
  <c r="AB434" i="10" s="1"/>
  <c r="AB435" i="10" s="1"/>
  <c r="AB436" i="10" s="1"/>
  <c r="AB437" i="10" s="1"/>
  <c r="AB438" i="10" s="1"/>
  <c r="AB439" i="10" s="1"/>
  <c r="AB440" i="10" s="1"/>
  <c r="AB441" i="10" s="1"/>
  <c r="AB442" i="10" s="1"/>
  <c r="AB443" i="10" s="1"/>
  <c r="AB444" i="10" s="1"/>
  <c r="AB445" i="10" s="1"/>
  <c r="AB446" i="10" s="1"/>
  <c r="AB447" i="10" s="1"/>
  <c r="AB448" i="10" s="1"/>
  <c r="AB449" i="10" s="1"/>
  <c r="AB450" i="10" s="1"/>
  <c r="AB451" i="10" s="1"/>
  <c r="AB452" i="10" s="1"/>
  <c r="AB453" i="10" s="1"/>
  <c r="AB454" i="10" s="1"/>
  <c r="AB455" i="10" s="1"/>
  <c r="AB456" i="10" s="1"/>
  <c r="AB457" i="10" s="1"/>
  <c r="AB458" i="10" s="1"/>
  <c r="AB459" i="10" s="1"/>
  <c r="AB460" i="10" s="1"/>
  <c r="AB461" i="10" s="1"/>
  <c r="AB462" i="10" s="1"/>
  <c r="AB463" i="10" s="1"/>
  <c r="AB464" i="10" s="1"/>
  <c r="AB465" i="10" s="1"/>
  <c r="AB466" i="10" s="1"/>
  <c r="AB467" i="10" s="1"/>
  <c r="AB468" i="10" s="1"/>
  <c r="AB469" i="10" s="1"/>
  <c r="AB470" i="10" s="1"/>
  <c r="AB471" i="10" s="1"/>
  <c r="AB472" i="10" s="1"/>
  <c r="AB473" i="10" s="1"/>
  <c r="AB474" i="10" s="1"/>
  <c r="AB475" i="10" s="1"/>
  <c r="AB476" i="10" s="1"/>
  <c r="AB477" i="10" s="1"/>
  <c r="AB478" i="10" s="1"/>
  <c r="AB479" i="10" s="1"/>
  <c r="AB480" i="10" s="1"/>
  <c r="AB481" i="10" s="1"/>
  <c r="AB482" i="10" s="1"/>
  <c r="AB483" i="10" s="1"/>
  <c r="AB484" i="10" s="1"/>
  <c r="AB485" i="10" s="1"/>
  <c r="AB486" i="10" s="1"/>
  <c r="AB487" i="10" s="1"/>
  <c r="AB488" i="10" s="1"/>
  <c r="AB489" i="10" s="1"/>
  <c r="AB490" i="10" s="1"/>
  <c r="AB491" i="10" s="1"/>
  <c r="AB492" i="10" s="1"/>
  <c r="AB493" i="10" s="1"/>
  <c r="AB494" i="10" s="1"/>
  <c r="AB495" i="10" s="1"/>
  <c r="AB496" i="10" s="1"/>
  <c r="AB497" i="10" s="1"/>
  <c r="AB498" i="10" s="1"/>
  <c r="AB499" i="10" s="1"/>
  <c r="AB500" i="10" s="1"/>
  <c r="AB501" i="10" s="1"/>
  <c r="AB502" i="10" s="1"/>
  <c r="AB503" i="10" s="1"/>
  <c r="AB504" i="10" s="1"/>
  <c r="AB505" i="10" s="1"/>
  <c r="AB506" i="10" s="1"/>
  <c r="AB507" i="10" s="1"/>
  <c r="AB508" i="10" s="1"/>
  <c r="AB509" i="10" s="1"/>
  <c r="AB510" i="10" s="1"/>
  <c r="AB511" i="10" s="1"/>
  <c r="AB512" i="10" s="1"/>
  <c r="AB513" i="10" s="1"/>
  <c r="AB514" i="10" s="1"/>
  <c r="AB515" i="10" s="1"/>
  <c r="AB516" i="10" s="1"/>
  <c r="AB517" i="10" s="1"/>
  <c r="AB518" i="10" s="1"/>
  <c r="AB519" i="10" s="1"/>
  <c r="AB520" i="10" s="1"/>
  <c r="AB521" i="10" s="1"/>
  <c r="AB522" i="10" s="1"/>
  <c r="AB523" i="10" s="1"/>
  <c r="AB524" i="10" s="1"/>
  <c r="AB525" i="10" s="1"/>
  <c r="AB526" i="10" s="1"/>
  <c r="AB527" i="10" s="1"/>
  <c r="AB528" i="10" s="1"/>
  <c r="AB529" i="10" s="1"/>
  <c r="AB530" i="10" s="1"/>
  <c r="AB531" i="10" s="1"/>
  <c r="AB532" i="10" s="1"/>
  <c r="AB533" i="10" s="1"/>
  <c r="AB534" i="10" s="1"/>
  <c r="AB535" i="10" s="1"/>
  <c r="AB536" i="10" s="1"/>
  <c r="AB537" i="10" s="1"/>
  <c r="AB538" i="10" s="1"/>
  <c r="AB539" i="10" s="1"/>
  <c r="AB540" i="10" s="1"/>
  <c r="AB541" i="10" s="1"/>
  <c r="AB542" i="10" s="1"/>
  <c r="AB543" i="10" s="1"/>
  <c r="AB544" i="10" s="1"/>
  <c r="AB545" i="10" s="1"/>
  <c r="AG5" i="10"/>
  <c r="AF546" i="10"/>
  <c r="V546" i="10"/>
  <c r="X5" i="10"/>
  <c r="AF25" i="4"/>
  <c r="P33" i="4"/>
  <c r="AA33" i="4" s="1"/>
  <c r="P49" i="4"/>
  <c r="AA49" i="4" s="1"/>
  <c r="P30" i="4"/>
  <c r="AF30" i="4" s="1"/>
  <c r="P44" i="4"/>
  <c r="AF44" i="4" s="1"/>
  <c r="P38" i="4"/>
  <c r="P40" i="4"/>
  <c r="AA40" i="4" s="1"/>
  <c r="AF15" i="4"/>
  <c r="AF45" i="4"/>
  <c r="AL88" i="4"/>
  <c r="AL100" i="4"/>
  <c r="AA10" i="4"/>
  <c r="AA26" i="4"/>
  <c r="AL76" i="4"/>
  <c r="AL64" i="4"/>
  <c r="P34" i="4"/>
  <c r="AA34" i="4" s="1"/>
  <c r="P50" i="4"/>
  <c r="AA50" i="4" s="1"/>
  <c r="S186" i="4"/>
  <c r="S190" i="4"/>
  <c r="V190" i="4" s="1"/>
  <c r="X190" i="4" s="1"/>
  <c r="S194" i="4"/>
  <c r="S29" i="4"/>
  <c r="V29" i="4" s="1"/>
  <c r="X29" i="4" s="1"/>
  <c r="S33" i="4"/>
  <c r="S37" i="4"/>
  <c r="V37" i="4" s="1"/>
  <c r="X37" i="4" s="1"/>
  <c r="S41" i="4"/>
  <c r="S45" i="4"/>
  <c r="V45" i="4" s="1"/>
  <c r="X45" i="4" s="1"/>
  <c r="S49" i="4"/>
  <c r="V49" i="4" s="1"/>
  <c r="X49" i="4" s="1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S173" i="4"/>
  <c r="S177" i="4"/>
  <c r="S181" i="4"/>
  <c r="S18" i="4"/>
  <c r="V18" i="4" s="1"/>
  <c r="X18" i="4" s="1"/>
  <c r="S22" i="4"/>
  <c r="V22" i="4" s="1"/>
  <c r="X22" i="4" s="1"/>
  <c r="S26" i="4"/>
  <c r="V26" i="4" s="1"/>
  <c r="X26" i="4" s="1"/>
  <c r="S10" i="4"/>
  <c r="V10" i="4" s="1"/>
  <c r="X10" i="4" s="1"/>
  <c r="S14" i="4"/>
  <c r="V14" i="4" s="1"/>
  <c r="X14" i="4" s="1"/>
  <c r="S5" i="4"/>
  <c r="AA24" i="4"/>
  <c r="S189" i="4"/>
  <c r="V189" i="4" s="1"/>
  <c r="X189" i="4" s="1"/>
  <c r="S193" i="4"/>
  <c r="V193" i="4" s="1"/>
  <c r="X193" i="4" s="1"/>
  <c r="S185" i="4"/>
  <c r="S32" i="4"/>
  <c r="S36" i="4"/>
  <c r="S40" i="4"/>
  <c r="V40" i="4" s="1"/>
  <c r="X40" i="4" s="1"/>
  <c r="S44" i="4"/>
  <c r="V44" i="4" s="1"/>
  <c r="X44" i="4" s="1"/>
  <c r="S48" i="4"/>
  <c r="S52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S116" i="4"/>
  <c r="S120" i="4"/>
  <c r="S124" i="4"/>
  <c r="S128" i="4"/>
  <c r="S132" i="4"/>
  <c r="S136" i="4"/>
  <c r="S140" i="4"/>
  <c r="S144" i="4"/>
  <c r="S148" i="4"/>
  <c r="S152" i="4"/>
  <c r="S156" i="4"/>
  <c r="S160" i="4"/>
  <c r="S164" i="4"/>
  <c r="S168" i="4"/>
  <c r="S172" i="4"/>
  <c r="S176" i="4"/>
  <c r="S180" i="4"/>
  <c r="S184" i="4"/>
  <c r="S21" i="4"/>
  <c r="V21" i="4" s="1"/>
  <c r="X21" i="4" s="1"/>
  <c r="S25" i="4"/>
  <c r="V25" i="4" s="1"/>
  <c r="X25" i="4" s="1"/>
  <c r="S17" i="4"/>
  <c r="V17" i="4" s="1"/>
  <c r="X17" i="4" s="1"/>
  <c r="S9" i="4"/>
  <c r="V9" i="4" s="1"/>
  <c r="X9" i="4" s="1"/>
  <c r="S13" i="4"/>
  <c r="V13" i="4" s="1"/>
  <c r="X13" i="4" s="1"/>
  <c r="S6" i="4"/>
  <c r="V6" i="4" s="1"/>
  <c r="X6" i="4" s="1"/>
  <c r="AA8" i="4"/>
  <c r="AA12" i="4"/>
  <c r="AA16" i="4"/>
  <c r="AA20" i="4"/>
  <c r="AA28" i="4"/>
  <c r="AA44" i="4"/>
  <c r="AA152" i="4"/>
  <c r="AA19" i="4"/>
  <c r="S192" i="4"/>
  <c r="S31" i="4"/>
  <c r="V31" i="4" s="1"/>
  <c r="X31" i="4" s="1"/>
  <c r="S39" i="4"/>
  <c r="V39" i="4" s="1"/>
  <c r="X39" i="4" s="1"/>
  <c r="S47" i="4"/>
  <c r="S55" i="4"/>
  <c r="S63" i="4"/>
  <c r="S71" i="4"/>
  <c r="S79" i="4"/>
  <c r="S87" i="4"/>
  <c r="S95" i="4"/>
  <c r="S103" i="4"/>
  <c r="S111" i="4"/>
  <c r="S119" i="4"/>
  <c r="S127" i="4"/>
  <c r="S135" i="4"/>
  <c r="S143" i="4"/>
  <c r="S151" i="4"/>
  <c r="S159" i="4"/>
  <c r="S167" i="4"/>
  <c r="S175" i="4"/>
  <c r="S183" i="4"/>
  <c r="S24" i="4"/>
  <c r="V24" i="4" s="1"/>
  <c r="X24" i="4" s="1"/>
  <c r="S8" i="4"/>
  <c r="V8" i="4" s="1"/>
  <c r="X8" i="4" s="1"/>
  <c r="S16" i="4"/>
  <c r="V16" i="4" s="1"/>
  <c r="X16" i="4" s="1"/>
  <c r="AA27" i="4"/>
  <c r="S123" i="4"/>
  <c r="S171" i="4"/>
  <c r="S28" i="4"/>
  <c r="V28" i="4" s="1"/>
  <c r="X28" i="4" s="1"/>
  <c r="R546" i="4"/>
  <c r="AA23" i="4"/>
  <c r="S195" i="4"/>
  <c r="S42" i="4"/>
  <c r="V42" i="4" s="1"/>
  <c r="X42" i="4" s="1"/>
  <c r="S58" i="4"/>
  <c r="S74" i="4"/>
  <c r="S90" i="4"/>
  <c r="S106" i="4"/>
  <c r="S122" i="4"/>
  <c r="S138" i="4"/>
  <c r="S154" i="4"/>
  <c r="S170" i="4"/>
  <c r="S19" i="4"/>
  <c r="V19" i="4" s="1"/>
  <c r="X19" i="4" s="1"/>
  <c r="S11" i="4"/>
  <c r="V11" i="4" s="1"/>
  <c r="X11" i="4" s="1"/>
  <c r="AA15" i="4"/>
  <c r="AA47" i="4"/>
  <c r="S191" i="4"/>
  <c r="S30" i="4"/>
  <c r="S38" i="4"/>
  <c r="V38" i="4" s="1"/>
  <c r="X38" i="4" s="1"/>
  <c r="S46" i="4"/>
  <c r="S54" i="4"/>
  <c r="S62" i="4"/>
  <c r="S70" i="4"/>
  <c r="S78" i="4"/>
  <c r="S86" i="4"/>
  <c r="S94" i="4"/>
  <c r="S102" i="4"/>
  <c r="S110" i="4"/>
  <c r="S118" i="4"/>
  <c r="S126" i="4"/>
  <c r="S134" i="4"/>
  <c r="S142" i="4"/>
  <c r="S150" i="4"/>
  <c r="S158" i="4"/>
  <c r="S166" i="4"/>
  <c r="S174" i="4"/>
  <c r="S182" i="4"/>
  <c r="S23" i="4"/>
  <c r="V23" i="4" s="1"/>
  <c r="X23" i="4" s="1"/>
  <c r="S7" i="4"/>
  <c r="V7" i="4" s="1"/>
  <c r="X7" i="4" s="1"/>
  <c r="S15" i="4"/>
  <c r="V15" i="4" s="1"/>
  <c r="X15" i="4" s="1"/>
  <c r="AA11" i="4"/>
  <c r="S188" i="4"/>
  <c r="V188" i="4" s="1"/>
  <c r="X188" i="4" s="1"/>
  <c r="S196" i="4"/>
  <c r="V196" i="4" s="1"/>
  <c r="X196" i="4" s="1"/>
  <c r="S35" i="4"/>
  <c r="V35" i="4" s="1"/>
  <c r="X35" i="4" s="1"/>
  <c r="S43" i="4"/>
  <c r="V43" i="4" s="1"/>
  <c r="X43" i="4" s="1"/>
  <c r="S51" i="4"/>
  <c r="V51" i="4" s="1"/>
  <c r="X51" i="4" s="1"/>
  <c r="S59" i="4"/>
  <c r="S67" i="4"/>
  <c r="S75" i="4"/>
  <c r="S83" i="4"/>
  <c r="S91" i="4"/>
  <c r="S99" i="4"/>
  <c r="S107" i="4"/>
  <c r="S115" i="4"/>
  <c r="S131" i="4"/>
  <c r="S139" i="4"/>
  <c r="S147" i="4"/>
  <c r="S155" i="4"/>
  <c r="S163" i="4"/>
  <c r="S179" i="4"/>
  <c r="S20" i="4"/>
  <c r="V20" i="4" s="1"/>
  <c r="X20" i="4" s="1"/>
  <c r="S12" i="4"/>
  <c r="V12" i="4" s="1"/>
  <c r="X12" i="4" s="1"/>
  <c r="AA7" i="4"/>
  <c r="S187" i="4"/>
  <c r="S34" i="4"/>
  <c r="V34" i="4" s="1"/>
  <c r="X34" i="4" s="1"/>
  <c r="S50" i="4"/>
  <c r="S66" i="4"/>
  <c r="S82" i="4"/>
  <c r="S98" i="4"/>
  <c r="S114" i="4"/>
  <c r="S130" i="4"/>
  <c r="S146" i="4"/>
  <c r="S162" i="4"/>
  <c r="S178" i="4"/>
  <c r="S27" i="4"/>
  <c r="V27" i="4" s="1"/>
  <c r="X27" i="4" s="1"/>
  <c r="V48" i="4"/>
  <c r="X48" i="4" s="1"/>
  <c r="V32" i="4"/>
  <c r="X32" i="4" s="1"/>
  <c r="AF18" i="4"/>
  <c r="P46" i="4"/>
  <c r="AA46" i="4" s="1"/>
  <c r="V46" i="4"/>
  <c r="X46" i="4" s="1"/>
  <c r="V36" i="4"/>
  <c r="X36" i="4" s="1"/>
  <c r="V33" i="4"/>
  <c r="X33" i="4" s="1"/>
  <c r="AF17" i="4"/>
  <c r="AF19" i="4"/>
  <c r="P32" i="4"/>
  <c r="AA32" i="4" s="1"/>
  <c r="P48" i="4"/>
  <c r="AA48" i="4" s="1"/>
  <c r="P31" i="4"/>
  <c r="AA31" i="4" s="1"/>
  <c r="P47" i="4"/>
  <c r="AF47" i="4" s="1"/>
  <c r="P42" i="4"/>
  <c r="AA42" i="4" s="1"/>
  <c r="V50" i="4"/>
  <c r="X50" i="4" s="1"/>
  <c r="AA14" i="4"/>
  <c r="AA13" i="4"/>
  <c r="AA29" i="4"/>
  <c r="AG6" i="4"/>
  <c r="AH6" i="4" s="1"/>
  <c r="P36" i="4"/>
  <c r="AA36" i="4" s="1"/>
  <c r="AF20" i="4"/>
  <c r="AF37" i="4"/>
  <c r="AF33" i="4"/>
  <c r="P41" i="4"/>
  <c r="AA41" i="4" s="1"/>
  <c r="P43" i="4"/>
  <c r="AF43" i="4" s="1"/>
  <c r="V47" i="4"/>
  <c r="X47" i="4" s="1"/>
  <c r="V41" i="4"/>
  <c r="X41" i="4" s="1"/>
  <c r="AA5" i="4"/>
  <c r="P39" i="4"/>
  <c r="AA39" i="4" s="1"/>
  <c r="P35" i="4"/>
  <c r="AA35" i="4" s="1"/>
  <c r="P51" i="4"/>
  <c r="AF51" i="4" s="1"/>
  <c r="T546" i="4"/>
  <c r="V30" i="4"/>
  <c r="X30" i="4" s="1"/>
  <c r="U53" i="4"/>
  <c r="U57" i="4"/>
  <c r="V57" i="4" s="1"/>
  <c r="X57" i="4" s="1"/>
  <c r="U61" i="4"/>
  <c r="U65" i="4"/>
  <c r="U69" i="4"/>
  <c r="U73" i="4"/>
  <c r="V73" i="4" s="1"/>
  <c r="X73" i="4" s="1"/>
  <c r="U77" i="4"/>
  <c r="U81" i="4"/>
  <c r="U85" i="4"/>
  <c r="U89" i="4"/>
  <c r="V89" i="4" s="1"/>
  <c r="X89" i="4" s="1"/>
  <c r="U93" i="4"/>
  <c r="U97" i="4"/>
  <c r="U101" i="4"/>
  <c r="U105" i="4"/>
  <c r="V105" i="4" s="1"/>
  <c r="X105" i="4" s="1"/>
  <c r="U109" i="4"/>
  <c r="U113" i="4"/>
  <c r="U117" i="4"/>
  <c r="U121" i="4"/>
  <c r="V121" i="4" s="1"/>
  <c r="X121" i="4" s="1"/>
  <c r="U125" i="4"/>
  <c r="U129" i="4"/>
  <c r="U133" i="4"/>
  <c r="U137" i="4"/>
  <c r="V137" i="4" s="1"/>
  <c r="X137" i="4" s="1"/>
  <c r="U141" i="4"/>
  <c r="U145" i="4"/>
  <c r="U149" i="4"/>
  <c r="U153" i="4"/>
  <c r="V153" i="4" s="1"/>
  <c r="X153" i="4" s="1"/>
  <c r="U157" i="4"/>
  <c r="U161" i="4"/>
  <c r="U165" i="4"/>
  <c r="U169" i="4"/>
  <c r="V169" i="4" s="1"/>
  <c r="X169" i="4" s="1"/>
  <c r="U173" i="4"/>
  <c r="U177" i="4"/>
  <c r="U181" i="4"/>
  <c r="V185" i="4"/>
  <c r="X185" i="4" s="1"/>
  <c r="V197" i="4"/>
  <c r="X197" i="4" s="1"/>
  <c r="V201" i="4"/>
  <c r="X201" i="4" s="1"/>
  <c r="V209" i="4"/>
  <c r="X209" i="4" s="1"/>
  <c r="V213" i="4"/>
  <c r="X213" i="4" s="1"/>
  <c r="V217" i="4"/>
  <c r="X217" i="4" s="1"/>
  <c r="V225" i="4"/>
  <c r="X225" i="4" s="1"/>
  <c r="V229" i="4"/>
  <c r="X229" i="4" s="1"/>
  <c r="V233" i="4"/>
  <c r="X233" i="4" s="1"/>
  <c r="V241" i="4"/>
  <c r="X241" i="4" s="1"/>
  <c r="V245" i="4"/>
  <c r="X245" i="4" s="1"/>
  <c r="V249" i="4"/>
  <c r="X249" i="4" s="1"/>
  <c r="V257" i="4"/>
  <c r="X257" i="4" s="1"/>
  <c r="V261" i="4"/>
  <c r="X261" i="4" s="1"/>
  <c r="V265" i="4"/>
  <c r="X265" i="4" s="1"/>
  <c r="V273" i="4"/>
  <c r="X273" i="4" s="1"/>
  <c r="V277" i="4"/>
  <c r="X277" i="4" s="1"/>
  <c r="V281" i="4"/>
  <c r="X281" i="4" s="1"/>
  <c r="V289" i="4"/>
  <c r="X289" i="4" s="1"/>
  <c r="V293" i="4"/>
  <c r="X293" i="4" s="1"/>
  <c r="V297" i="4"/>
  <c r="X297" i="4" s="1"/>
  <c r="V305" i="4"/>
  <c r="X305" i="4" s="1"/>
  <c r="V309" i="4"/>
  <c r="X309" i="4" s="1"/>
  <c r="V313" i="4"/>
  <c r="X313" i="4" s="1"/>
  <c r="V321" i="4"/>
  <c r="X321" i="4" s="1"/>
  <c r="V325" i="4"/>
  <c r="X325" i="4" s="1"/>
  <c r="V329" i="4"/>
  <c r="X329" i="4" s="1"/>
  <c r="V337" i="4"/>
  <c r="X337" i="4" s="1"/>
  <c r="V341" i="4"/>
  <c r="X341" i="4" s="1"/>
  <c r="V345" i="4"/>
  <c r="X345" i="4" s="1"/>
  <c r="V353" i="4"/>
  <c r="X353" i="4" s="1"/>
  <c r="V357" i="4"/>
  <c r="X357" i="4" s="1"/>
  <c r="V361" i="4"/>
  <c r="X361" i="4" s="1"/>
  <c r="V369" i="4"/>
  <c r="X369" i="4" s="1"/>
  <c r="V373" i="4"/>
  <c r="X373" i="4" s="1"/>
  <c r="V377" i="4"/>
  <c r="X377" i="4" s="1"/>
  <c r="V385" i="4"/>
  <c r="X385" i="4" s="1"/>
  <c r="V389" i="4"/>
  <c r="X389" i="4" s="1"/>
  <c r="V393" i="4"/>
  <c r="X393" i="4" s="1"/>
  <c r="V401" i="4"/>
  <c r="X401" i="4" s="1"/>
  <c r="V405" i="4"/>
  <c r="X405" i="4" s="1"/>
  <c r="V409" i="4"/>
  <c r="X409" i="4" s="1"/>
  <c r="V417" i="4"/>
  <c r="X417" i="4" s="1"/>
  <c r="V421" i="4"/>
  <c r="X421" i="4" s="1"/>
  <c r="V425" i="4"/>
  <c r="X425" i="4" s="1"/>
  <c r="V433" i="4"/>
  <c r="X433" i="4" s="1"/>
  <c r="V437" i="4"/>
  <c r="X437" i="4" s="1"/>
  <c r="V441" i="4"/>
  <c r="X441" i="4" s="1"/>
  <c r="V449" i="4"/>
  <c r="X449" i="4" s="1"/>
  <c r="V453" i="4"/>
  <c r="X453" i="4" s="1"/>
  <c r="V457" i="4"/>
  <c r="X457" i="4" s="1"/>
  <c r="V465" i="4"/>
  <c r="X465" i="4" s="1"/>
  <c r="V469" i="4"/>
  <c r="X469" i="4" s="1"/>
  <c r="V473" i="4"/>
  <c r="X473" i="4" s="1"/>
  <c r="V481" i="4"/>
  <c r="X481" i="4" s="1"/>
  <c r="V485" i="4"/>
  <c r="X485" i="4" s="1"/>
  <c r="V489" i="4"/>
  <c r="X489" i="4" s="1"/>
  <c r="V497" i="4"/>
  <c r="X497" i="4" s="1"/>
  <c r="V501" i="4"/>
  <c r="X501" i="4" s="1"/>
  <c r="V505" i="4"/>
  <c r="X505" i="4" s="1"/>
  <c r="V513" i="4"/>
  <c r="X513" i="4" s="1"/>
  <c r="V517" i="4"/>
  <c r="X517" i="4" s="1"/>
  <c r="V521" i="4"/>
  <c r="X521" i="4" s="1"/>
  <c r="V529" i="4"/>
  <c r="X529" i="4" s="1"/>
  <c r="V533" i="4"/>
  <c r="X533" i="4" s="1"/>
  <c r="V537" i="4"/>
  <c r="X537" i="4" s="1"/>
  <c r="U52" i="4"/>
  <c r="V52" i="4" s="1"/>
  <c r="X52" i="4" s="1"/>
  <c r="U56" i="4"/>
  <c r="U60" i="4"/>
  <c r="U64" i="4"/>
  <c r="V64" i="4" s="1"/>
  <c r="X64" i="4" s="1"/>
  <c r="U68" i="4"/>
  <c r="V68" i="4" s="1"/>
  <c r="X68" i="4" s="1"/>
  <c r="U72" i="4"/>
  <c r="U76" i="4"/>
  <c r="U80" i="4"/>
  <c r="V80" i="4" s="1"/>
  <c r="X80" i="4" s="1"/>
  <c r="U84" i="4"/>
  <c r="V84" i="4" s="1"/>
  <c r="X84" i="4" s="1"/>
  <c r="U88" i="4"/>
  <c r="U92" i="4"/>
  <c r="U96" i="4"/>
  <c r="V96" i="4" s="1"/>
  <c r="X96" i="4" s="1"/>
  <c r="U100" i="4"/>
  <c r="V100" i="4" s="1"/>
  <c r="X100" i="4" s="1"/>
  <c r="U104" i="4"/>
  <c r="U108" i="4"/>
  <c r="U112" i="4"/>
  <c r="V112" i="4" s="1"/>
  <c r="X112" i="4" s="1"/>
  <c r="U116" i="4"/>
  <c r="V116" i="4" s="1"/>
  <c r="X116" i="4" s="1"/>
  <c r="U120" i="4"/>
  <c r="U124" i="4"/>
  <c r="U128" i="4"/>
  <c r="V128" i="4" s="1"/>
  <c r="X128" i="4" s="1"/>
  <c r="U132" i="4"/>
  <c r="V132" i="4" s="1"/>
  <c r="X132" i="4" s="1"/>
  <c r="U136" i="4"/>
  <c r="U140" i="4"/>
  <c r="U144" i="4"/>
  <c r="V144" i="4" s="1"/>
  <c r="X144" i="4" s="1"/>
  <c r="U148" i="4"/>
  <c r="V148" i="4" s="1"/>
  <c r="X148" i="4" s="1"/>
  <c r="U152" i="4"/>
  <c r="U156" i="4"/>
  <c r="U160" i="4"/>
  <c r="V160" i="4" s="1"/>
  <c r="X160" i="4" s="1"/>
  <c r="U164" i="4"/>
  <c r="V164" i="4" s="1"/>
  <c r="X164" i="4" s="1"/>
  <c r="U168" i="4"/>
  <c r="U172" i="4"/>
  <c r="U176" i="4"/>
  <c r="V176" i="4" s="1"/>
  <c r="X176" i="4" s="1"/>
  <c r="U180" i="4"/>
  <c r="V180" i="4" s="1"/>
  <c r="X180" i="4" s="1"/>
  <c r="U184" i="4"/>
  <c r="V192" i="4"/>
  <c r="X192" i="4" s="1"/>
  <c r="V204" i="4"/>
  <c r="X204" i="4" s="1"/>
  <c r="V208" i="4"/>
  <c r="X208" i="4" s="1"/>
  <c r="V212" i="4"/>
  <c r="X212" i="4" s="1"/>
  <c r="V220" i="4"/>
  <c r="X220" i="4" s="1"/>
  <c r="V224" i="4"/>
  <c r="X224" i="4" s="1"/>
  <c r="V228" i="4"/>
  <c r="X228" i="4" s="1"/>
  <c r="V236" i="4"/>
  <c r="X236" i="4" s="1"/>
  <c r="V240" i="4"/>
  <c r="X240" i="4" s="1"/>
  <c r="V244" i="4"/>
  <c r="X244" i="4" s="1"/>
  <c r="V252" i="4"/>
  <c r="X252" i="4" s="1"/>
  <c r="V256" i="4"/>
  <c r="X256" i="4" s="1"/>
  <c r="V260" i="4"/>
  <c r="X260" i="4" s="1"/>
  <c r="V268" i="4"/>
  <c r="X268" i="4" s="1"/>
  <c r="V272" i="4"/>
  <c r="X272" i="4" s="1"/>
  <c r="V276" i="4"/>
  <c r="X276" i="4" s="1"/>
  <c r="V284" i="4"/>
  <c r="X284" i="4" s="1"/>
  <c r="V288" i="4"/>
  <c r="X288" i="4" s="1"/>
  <c r="V292" i="4"/>
  <c r="X292" i="4" s="1"/>
  <c r="V300" i="4"/>
  <c r="X300" i="4" s="1"/>
  <c r="V304" i="4"/>
  <c r="X304" i="4" s="1"/>
  <c r="V308" i="4"/>
  <c r="X308" i="4" s="1"/>
  <c r="V316" i="4"/>
  <c r="X316" i="4" s="1"/>
  <c r="V320" i="4"/>
  <c r="X320" i="4" s="1"/>
  <c r="V324" i="4"/>
  <c r="X324" i="4" s="1"/>
  <c r="V332" i="4"/>
  <c r="X332" i="4" s="1"/>
  <c r="V336" i="4"/>
  <c r="X336" i="4" s="1"/>
  <c r="V340" i="4"/>
  <c r="X340" i="4" s="1"/>
  <c r="V348" i="4"/>
  <c r="X348" i="4" s="1"/>
  <c r="V352" i="4"/>
  <c r="X352" i="4" s="1"/>
  <c r="V356" i="4"/>
  <c r="X356" i="4" s="1"/>
  <c r="V364" i="4"/>
  <c r="X364" i="4" s="1"/>
  <c r="V368" i="4"/>
  <c r="X368" i="4" s="1"/>
  <c r="V372" i="4"/>
  <c r="X372" i="4" s="1"/>
  <c r="V380" i="4"/>
  <c r="X380" i="4" s="1"/>
  <c r="V384" i="4"/>
  <c r="X384" i="4" s="1"/>
  <c r="V388" i="4"/>
  <c r="X388" i="4" s="1"/>
  <c r="V396" i="4"/>
  <c r="X396" i="4" s="1"/>
  <c r="V400" i="4"/>
  <c r="X400" i="4" s="1"/>
  <c r="V404" i="4"/>
  <c r="X404" i="4" s="1"/>
  <c r="V412" i="4"/>
  <c r="X412" i="4" s="1"/>
  <c r="V416" i="4"/>
  <c r="X416" i="4" s="1"/>
  <c r="V420" i="4"/>
  <c r="X420" i="4" s="1"/>
  <c r="V428" i="4"/>
  <c r="X428" i="4" s="1"/>
  <c r="V432" i="4"/>
  <c r="X432" i="4" s="1"/>
  <c r="V436" i="4"/>
  <c r="X436" i="4" s="1"/>
  <c r="V444" i="4"/>
  <c r="X444" i="4" s="1"/>
  <c r="V448" i="4"/>
  <c r="X448" i="4" s="1"/>
  <c r="V452" i="4"/>
  <c r="X452" i="4" s="1"/>
  <c r="V460" i="4"/>
  <c r="X460" i="4" s="1"/>
  <c r="V464" i="4"/>
  <c r="X464" i="4" s="1"/>
  <c r="V468" i="4"/>
  <c r="X468" i="4" s="1"/>
  <c r="V476" i="4"/>
  <c r="X476" i="4" s="1"/>
  <c r="V480" i="4"/>
  <c r="X480" i="4" s="1"/>
  <c r="V484" i="4"/>
  <c r="X484" i="4" s="1"/>
  <c r="V492" i="4"/>
  <c r="X492" i="4" s="1"/>
  <c r="V496" i="4"/>
  <c r="X496" i="4" s="1"/>
  <c r="V500" i="4"/>
  <c r="X500" i="4" s="1"/>
  <c r="V508" i="4"/>
  <c r="X508" i="4" s="1"/>
  <c r="V512" i="4"/>
  <c r="X512" i="4" s="1"/>
  <c r="V516" i="4"/>
  <c r="X516" i="4" s="1"/>
  <c r="V520" i="4"/>
  <c r="X520" i="4" s="1"/>
  <c r="V524" i="4"/>
  <c r="X524" i="4" s="1"/>
  <c r="V528" i="4"/>
  <c r="X528" i="4" s="1"/>
  <c r="V532" i="4"/>
  <c r="X532" i="4" s="1"/>
  <c r="V536" i="4"/>
  <c r="X536" i="4" s="1"/>
  <c r="V540" i="4"/>
  <c r="X540" i="4" s="1"/>
  <c r="V544" i="4"/>
  <c r="X544" i="4" s="1"/>
  <c r="U55" i="4"/>
  <c r="V55" i="4" s="1"/>
  <c r="X55" i="4" s="1"/>
  <c r="U59" i="4"/>
  <c r="V59" i="4" s="1"/>
  <c r="X59" i="4" s="1"/>
  <c r="U63" i="4"/>
  <c r="U67" i="4"/>
  <c r="V67" i="4" s="1"/>
  <c r="X67" i="4" s="1"/>
  <c r="U71" i="4"/>
  <c r="V71" i="4" s="1"/>
  <c r="X71" i="4" s="1"/>
  <c r="U75" i="4"/>
  <c r="U79" i="4"/>
  <c r="V79" i="4" s="1"/>
  <c r="X79" i="4" s="1"/>
  <c r="U83" i="4"/>
  <c r="U87" i="4"/>
  <c r="V87" i="4" s="1"/>
  <c r="X87" i="4" s="1"/>
  <c r="U91" i="4"/>
  <c r="V91" i="4" s="1"/>
  <c r="X91" i="4" s="1"/>
  <c r="U95" i="4"/>
  <c r="U99" i="4"/>
  <c r="V99" i="4" s="1"/>
  <c r="X99" i="4" s="1"/>
  <c r="U103" i="4"/>
  <c r="V103" i="4" s="1"/>
  <c r="X103" i="4" s="1"/>
  <c r="U107" i="4"/>
  <c r="U111" i="4"/>
  <c r="V111" i="4" s="1"/>
  <c r="X111" i="4" s="1"/>
  <c r="U115" i="4"/>
  <c r="U119" i="4"/>
  <c r="V119" i="4" s="1"/>
  <c r="X119" i="4" s="1"/>
  <c r="U123" i="4"/>
  <c r="U127" i="4"/>
  <c r="U131" i="4"/>
  <c r="U135" i="4"/>
  <c r="V135" i="4" s="1"/>
  <c r="X135" i="4" s="1"/>
  <c r="U139" i="4"/>
  <c r="V139" i="4" s="1"/>
  <c r="X139" i="4" s="1"/>
  <c r="U143" i="4"/>
  <c r="V143" i="4" s="1"/>
  <c r="X143" i="4" s="1"/>
  <c r="U147" i="4"/>
  <c r="U151" i="4"/>
  <c r="V151" i="4" s="1"/>
  <c r="X151" i="4" s="1"/>
  <c r="U155" i="4"/>
  <c r="V155" i="4" s="1"/>
  <c r="X155" i="4" s="1"/>
  <c r="U159" i="4"/>
  <c r="U163" i="4"/>
  <c r="U167" i="4"/>
  <c r="V167" i="4" s="1"/>
  <c r="X167" i="4" s="1"/>
  <c r="U171" i="4"/>
  <c r="V171" i="4" s="1"/>
  <c r="X171" i="4" s="1"/>
  <c r="U175" i="4"/>
  <c r="V175" i="4" s="1"/>
  <c r="X175" i="4" s="1"/>
  <c r="U179" i="4"/>
  <c r="V179" i="4" s="1"/>
  <c r="X179" i="4" s="1"/>
  <c r="U183" i="4"/>
  <c r="V183" i="4" s="1"/>
  <c r="X183" i="4" s="1"/>
  <c r="V187" i="4"/>
  <c r="X187" i="4" s="1"/>
  <c r="V191" i="4"/>
  <c r="X191" i="4" s="1"/>
  <c r="V195" i="4"/>
  <c r="X195" i="4" s="1"/>
  <c r="V199" i="4"/>
  <c r="X199" i="4" s="1"/>
  <c r="V203" i="4"/>
  <c r="X203" i="4" s="1"/>
  <c r="V207" i="4"/>
  <c r="X207" i="4" s="1"/>
  <c r="V211" i="4"/>
  <c r="X211" i="4" s="1"/>
  <c r="V215" i="4"/>
  <c r="X215" i="4" s="1"/>
  <c r="V219" i="4"/>
  <c r="X219" i="4" s="1"/>
  <c r="V223" i="4"/>
  <c r="X223" i="4" s="1"/>
  <c r="V227" i="4"/>
  <c r="X227" i="4" s="1"/>
  <c r="V231" i="4"/>
  <c r="X231" i="4" s="1"/>
  <c r="V235" i="4"/>
  <c r="X235" i="4" s="1"/>
  <c r="V239" i="4"/>
  <c r="X239" i="4" s="1"/>
  <c r="V243" i="4"/>
  <c r="X243" i="4" s="1"/>
  <c r="V247" i="4"/>
  <c r="X247" i="4" s="1"/>
  <c r="V251" i="4"/>
  <c r="X251" i="4" s="1"/>
  <c r="V255" i="4"/>
  <c r="X255" i="4" s="1"/>
  <c r="V259" i="4"/>
  <c r="X259" i="4" s="1"/>
  <c r="V263" i="4"/>
  <c r="X263" i="4" s="1"/>
  <c r="V267" i="4"/>
  <c r="X267" i="4" s="1"/>
  <c r="V271" i="4"/>
  <c r="X271" i="4" s="1"/>
  <c r="V275" i="4"/>
  <c r="X275" i="4" s="1"/>
  <c r="V279" i="4"/>
  <c r="X279" i="4" s="1"/>
  <c r="V283" i="4"/>
  <c r="X283" i="4" s="1"/>
  <c r="V287" i="4"/>
  <c r="X287" i="4" s="1"/>
  <c r="V291" i="4"/>
  <c r="X291" i="4" s="1"/>
  <c r="V295" i="4"/>
  <c r="X295" i="4" s="1"/>
  <c r="V299" i="4"/>
  <c r="X299" i="4" s="1"/>
  <c r="V303" i="4"/>
  <c r="X303" i="4" s="1"/>
  <c r="V307" i="4"/>
  <c r="X307" i="4" s="1"/>
  <c r="V311" i="4"/>
  <c r="X311" i="4" s="1"/>
  <c r="V315" i="4"/>
  <c r="X315" i="4" s="1"/>
  <c r="V319" i="4"/>
  <c r="X319" i="4" s="1"/>
  <c r="V323" i="4"/>
  <c r="X323" i="4" s="1"/>
  <c r="V327" i="4"/>
  <c r="X327" i="4" s="1"/>
  <c r="V331" i="4"/>
  <c r="X331" i="4" s="1"/>
  <c r="V335" i="4"/>
  <c r="X335" i="4" s="1"/>
  <c r="V339" i="4"/>
  <c r="X339" i="4" s="1"/>
  <c r="V343" i="4"/>
  <c r="X343" i="4" s="1"/>
  <c r="V347" i="4"/>
  <c r="X347" i="4" s="1"/>
  <c r="V351" i="4"/>
  <c r="X351" i="4" s="1"/>
  <c r="V355" i="4"/>
  <c r="X355" i="4" s="1"/>
  <c r="V359" i="4"/>
  <c r="X359" i="4" s="1"/>
  <c r="V363" i="4"/>
  <c r="X363" i="4" s="1"/>
  <c r="V367" i="4"/>
  <c r="X367" i="4" s="1"/>
  <c r="V371" i="4"/>
  <c r="X371" i="4" s="1"/>
  <c r="V375" i="4"/>
  <c r="X375" i="4" s="1"/>
  <c r="V379" i="4"/>
  <c r="X379" i="4" s="1"/>
  <c r="V383" i="4"/>
  <c r="X383" i="4" s="1"/>
  <c r="V387" i="4"/>
  <c r="X387" i="4" s="1"/>
  <c r="V391" i="4"/>
  <c r="X391" i="4" s="1"/>
  <c r="V395" i="4"/>
  <c r="X395" i="4" s="1"/>
  <c r="V399" i="4"/>
  <c r="X399" i="4" s="1"/>
  <c r="V403" i="4"/>
  <c r="X403" i="4" s="1"/>
  <c r="V407" i="4"/>
  <c r="X407" i="4" s="1"/>
  <c r="V411" i="4"/>
  <c r="X411" i="4" s="1"/>
  <c r="V415" i="4"/>
  <c r="X415" i="4" s="1"/>
  <c r="V419" i="4"/>
  <c r="X419" i="4" s="1"/>
  <c r="V423" i="4"/>
  <c r="X423" i="4" s="1"/>
  <c r="V427" i="4"/>
  <c r="X427" i="4" s="1"/>
  <c r="V431" i="4"/>
  <c r="X431" i="4" s="1"/>
  <c r="V435" i="4"/>
  <c r="X435" i="4" s="1"/>
  <c r="V439" i="4"/>
  <c r="X439" i="4" s="1"/>
  <c r="V443" i="4"/>
  <c r="X443" i="4" s="1"/>
  <c r="V447" i="4"/>
  <c r="X447" i="4" s="1"/>
  <c r="V451" i="4"/>
  <c r="X451" i="4" s="1"/>
  <c r="V455" i="4"/>
  <c r="X455" i="4" s="1"/>
  <c r="V459" i="4"/>
  <c r="X459" i="4" s="1"/>
  <c r="V463" i="4"/>
  <c r="X463" i="4" s="1"/>
  <c r="V467" i="4"/>
  <c r="X467" i="4" s="1"/>
  <c r="V471" i="4"/>
  <c r="X471" i="4" s="1"/>
  <c r="V475" i="4"/>
  <c r="X475" i="4" s="1"/>
  <c r="V479" i="4"/>
  <c r="X479" i="4" s="1"/>
  <c r="V483" i="4"/>
  <c r="X483" i="4" s="1"/>
  <c r="V487" i="4"/>
  <c r="X487" i="4" s="1"/>
  <c r="V491" i="4"/>
  <c r="X491" i="4" s="1"/>
  <c r="V495" i="4"/>
  <c r="X495" i="4" s="1"/>
  <c r="V503" i="4"/>
  <c r="X503" i="4" s="1"/>
  <c r="V507" i="4"/>
  <c r="X507" i="4" s="1"/>
  <c r="V511" i="4"/>
  <c r="X511" i="4" s="1"/>
  <c r="V519" i="4"/>
  <c r="X519" i="4" s="1"/>
  <c r="V523" i="4"/>
  <c r="X523" i="4" s="1"/>
  <c r="V527" i="4"/>
  <c r="X527" i="4" s="1"/>
  <c r="V535" i="4"/>
  <c r="X535" i="4" s="1"/>
  <c r="V539" i="4"/>
  <c r="X539" i="4" s="1"/>
  <c r="V543" i="4"/>
  <c r="X543" i="4" s="1"/>
  <c r="U54" i="4"/>
  <c r="V54" i="4" s="1"/>
  <c r="X54" i="4" s="1"/>
  <c r="U58" i="4"/>
  <c r="V58" i="4" s="1"/>
  <c r="X58" i="4" s="1"/>
  <c r="U62" i="4"/>
  <c r="U66" i="4"/>
  <c r="U70" i="4"/>
  <c r="V70" i="4" s="1"/>
  <c r="X70" i="4" s="1"/>
  <c r="U74" i="4"/>
  <c r="V74" i="4" s="1"/>
  <c r="X74" i="4" s="1"/>
  <c r="U78" i="4"/>
  <c r="U82" i="4"/>
  <c r="V82" i="4" s="1"/>
  <c r="X82" i="4" s="1"/>
  <c r="U86" i="4"/>
  <c r="V86" i="4" s="1"/>
  <c r="X86" i="4" s="1"/>
  <c r="U90" i="4"/>
  <c r="V90" i="4" s="1"/>
  <c r="X90" i="4" s="1"/>
  <c r="U94" i="4"/>
  <c r="U98" i="4"/>
  <c r="U102" i="4"/>
  <c r="V102" i="4" s="1"/>
  <c r="X102" i="4" s="1"/>
  <c r="U106" i="4"/>
  <c r="U110" i="4"/>
  <c r="U114" i="4"/>
  <c r="U118" i="4"/>
  <c r="V118" i="4" s="1"/>
  <c r="X118" i="4" s="1"/>
  <c r="U122" i="4"/>
  <c r="V122" i="4" s="1"/>
  <c r="X122" i="4" s="1"/>
  <c r="U126" i="4"/>
  <c r="U130" i="4"/>
  <c r="U134" i="4"/>
  <c r="V134" i="4" s="1"/>
  <c r="X134" i="4" s="1"/>
  <c r="U138" i="4"/>
  <c r="V138" i="4" s="1"/>
  <c r="X138" i="4" s="1"/>
  <c r="U142" i="4"/>
  <c r="U146" i="4"/>
  <c r="V146" i="4" s="1"/>
  <c r="X146" i="4" s="1"/>
  <c r="U150" i="4"/>
  <c r="V150" i="4" s="1"/>
  <c r="X150" i="4" s="1"/>
  <c r="U154" i="4"/>
  <c r="V154" i="4" s="1"/>
  <c r="X154" i="4" s="1"/>
  <c r="U158" i="4"/>
  <c r="U162" i="4"/>
  <c r="U166" i="4"/>
  <c r="V166" i="4" s="1"/>
  <c r="X166" i="4" s="1"/>
  <c r="U170" i="4"/>
  <c r="U174" i="4"/>
  <c r="U178" i="4"/>
  <c r="U182" i="4"/>
  <c r="V182" i="4" s="1"/>
  <c r="X182" i="4" s="1"/>
  <c r="V186" i="4"/>
  <c r="X186" i="4" s="1"/>
  <c r="V194" i="4"/>
  <c r="X194" i="4" s="1"/>
  <c r="V198" i="4"/>
  <c r="X198" i="4" s="1"/>
  <c r="V202" i="4"/>
  <c r="X202" i="4" s="1"/>
  <c r="V210" i="4"/>
  <c r="X210" i="4" s="1"/>
  <c r="V214" i="4"/>
  <c r="X214" i="4" s="1"/>
  <c r="V218" i="4"/>
  <c r="X218" i="4" s="1"/>
  <c r="V226" i="4"/>
  <c r="X226" i="4" s="1"/>
  <c r="V230" i="4"/>
  <c r="X230" i="4" s="1"/>
  <c r="V234" i="4"/>
  <c r="X234" i="4" s="1"/>
  <c r="V242" i="4"/>
  <c r="X242" i="4" s="1"/>
  <c r="V246" i="4"/>
  <c r="X246" i="4" s="1"/>
  <c r="V250" i="4"/>
  <c r="X250" i="4" s="1"/>
  <c r="V254" i="4"/>
  <c r="X254" i="4" s="1"/>
  <c r="V258" i="4"/>
  <c r="X258" i="4" s="1"/>
  <c r="V262" i="4"/>
  <c r="X262" i="4" s="1"/>
  <c r="V266" i="4"/>
  <c r="X266" i="4" s="1"/>
  <c r="V270" i="4"/>
  <c r="X270" i="4" s="1"/>
  <c r="V274" i="4"/>
  <c r="X274" i="4" s="1"/>
  <c r="V278" i="4"/>
  <c r="X278" i="4" s="1"/>
  <c r="V282" i="4"/>
  <c r="X282" i="4" s="1"/>
  <c r="V290" i="4"/>
  <c r="X290" i="4" s="1"/>
  <c r="V294" i="4"/>
  <c r="X294" i="4" s="1"/>
  <c r="V298" i="4"/>
  <c r="X298" i="4" s="1"/>
  <c r="V306" i="4"/>
  <c r="X306" i="4" s="1"/>
  <c r="V310" i="4"/>
  <c r="X310" i="4" s="1"/>
  <c r="V314" i="4"/>
  <c r="X314" i="4" s="1"/>
  <c r="V318" i="4"/>
  <c r="X318" i="4" s="1"/>
  <c r="V322" i="4"/>
  <c r="X322" i="4" s="1"/>
  <c r="V326" i="4"/>
  <c r="X326" i="4" s="1"/>
  <c r="V330" i="4"/>
  <c r="X330" i="4" s="1"/>
  <c r="V334" i="4"/>
  <c r="X334" i="4" s="1"/>
  <c r="V338" i="4"/>
  <c r="X338" i="4" s="1"/>
  <c r="V342" i="4"/>
  <c r="X342" i="4" s="1"/>
  <c r="V346" i="4"/>
  <c r="X346" i="4" s="1"/>
  <c r="V354" i="4"/>
  <c r="X354" i="4" s="1"/>
  <c r="V358" i="4"/>
  <c r="X358" i="4" s="1"/>
  <c r="V362" i="4"/>
  <c r="X362" i="4" s="1"/>
  <c r="V370" i="4"/>
  <c r="X370" i="4" s="1"/>
  <c r="V374" i="4"/>
  <c r="X374" i="4" s="1"/>
  <c r="V378" i="4"/>
  <c r="X378" i="4" s="1"/>
  <c r="V382" i="4"/>
  <c r="X382" i="4" s="1"/>
  <c r="V386" i="4"/>
  <c r="X386" i="4" s="1"/>
  <c r="V390" i="4"/>
  <c r="X390" i="4" s="1"/>
  <c r="V394" i="4"/>
  <c r="X394" i="4" s="1"/>
  <c r="V398" i="4"/>
  <c r="X398" i="4" s="1"/>
  <c r="V402" i="4"/>
  <c r="X402" i="4" s="1"/>
  <c r="V406" i="4"/>
  <c r="X406" i="4" s="1"/>
  <c r="V410" i="4"/>
  <c r="X410" i="4" s="1"/>
  <c r="V418" i="4"/>
  <c r="X418" i="4" s="1"/>
  <c r="V422" i="4"/>
  <c r="X422" i="4" s="1"/>
  <c r="V426" i="4"/>
  <c r="X426" i="4" s="1"/>
  <c r="V434" i="4"/>
  <c r="X434" i="4" s="1"/>
  <c r="V438" i="4"/>
  <c r="X438" i="4" s="1"/>
  <c r="V442" i="4"/>
  <c r="X442" i="4" s="1"/>
  <c r="V446" i="4"/>
  <c r="X446" i="4" s="1"/>
  <c r="V450" i="4"/>
  <c r="X450" i="4" s="1"/>
  <c r="V454" i="4"/>
  <c r="X454" i="4" s="1"/>
  <c r="V458" i="4"/>
  <c r="X458" i="4" s="1"/>
  <c r="V462" i="4"/>
  <c r="X462" i="4" s="1"/>
  <c r="V466" i="4"/>
  <c r="X466" i="4" s="1"/>
  <c r="V470" i="4"/>
  <c r="X470" i="4" s="1"/>
  <c r="V474" i="4"/>
  <c r="X474" i="4" s="1"/>
  <c r="V482" i="4"/>
  <c r="X482" i="4" s="1"/>
  <c r="V486" i="4"/>
  <c r="X486" i="4" s="1"/>
  <c r="V490" i="4"/>
  <c r="X490" i="4" s="1"/>
  <c r="V498" i="4"/>
  <c r="X498" i="4" s="1"/>
  <c r="V502" i="4"/>
  <c r="X502" i="4" s="1"/>
  <c r="V506" i="4"/>
  <c r="X506" i="4" s="1"/>
  <c r="V510" i="4"/>
  <c r="X510" i="4" s="1"/>
  <c r="V514" i="4"/>
  <c r="X514" i="4" s="1"/>
  <c r="V518" i="4"/>
  <c r="X518" i="4" s="1"/>
  <c r="V522" i="4"/>
  <c r="X522" i="4" s="1"/>
  <c r="V526" i="4"/>
  <c r="X526" i="4" s="1"/>
  <c r="V530" i="4"/>
  <c r="X530" i="4" s="1"/>
  <c r="V534" i="4"/>
  <c r="X534" i="4" s="1"/>
  <c r="V538" i="4"/>
  <c r="X538" i="4" s="1"/>
  <c r="V542" i="4"/>
  <c r="X542" i="4" s="1"/>
  <c r="V494" i="4"/>
  <c r="X494" i="4" s="1"/>
  <c r="V478" i="4"/>
  <c r="X478" i="4" s="1"/>
  <c r="V430" i="4"/>
  <c r="X430" i="4" s="1"/>
  <c r="V414" i="4"/>
  <c r="X414" i="4" s="1"/>
  <c r="V366" i="4"/>
  <c r="X366" i="4" s="1"/>
  <c r="V350" i="4"/>
  <c r="X350" i="4" s="1"/>
  <c r="V302" i="4"/>
  <c r="X302" i="4" s="1"/>
  <c r="V286" i="4"/>
  <c r="X286" i="4" s="1"/>
  <c r="V238" i="4"/>
  <c r="X238" i="4" s="1"/>
  <c r="V222" i="4"/>
  <c r="X222" i="4" s="1"/>
  <c r="V206" i="4"/>
  <c r="X206" i="4" s="1"/>
  <c r="V110" i="4"/>
  <c r="X110" i="4" s="1"/>
  <c r="V545" i="4"/>
  <c r="X545" i="4" s="1"/>
  <c r="V531" i="4"/>
  <c r="X531" i="4" s="1"/>
  <c r="V515" i="4"/>
  <c r="X515" i="4" s="1"/>
  <c r="V499" i="4"/>
  <c r="X499" i="4" s="1"/>
  <c r="V504" i="4"/>
  <c r="X504" i="4" s="1"/>
  <c r="V488" i="4"/>
  <c r="X488" i="4" s="1"/>
  <c r="V472" i="4"/>
  <c r="X472" i="4" s="1"/>
  <c r="V456" i="4"/>
  <c r="X456" i="4" s="1"/>
  <c r="V440" i="4"/>
  <c r="X440" i="4" s="1"/>
  <c r="V424" i="4"/>
  <c r="X424" i="4" s="1"/>
  <c r="V408" i="4"/>
  <c r="X408" i="4" s="1"/>
  <c r="V392" i="4"/>
  <c r="X392" i="4" s="1"/>
  <c r="V376" i="4"/>
  <c r="X376" i="4" s="1"/>
  <c r="V360" i="4"/>
  <c r="X360" i="4" s="1"/>
  <c r="V344" i="4"/>
  <c r="X344" i="4" s="1"/>
  <c r="V328" i="4"/>
  <c r="X328" i="4" s="1"/>
  <c r="V312" i="4"/>
  <c r="X312" i="4" s="1"/>
  <c r="V296" i="4"/>
  <c r="X296" i="4" s="1"/>
  <c r="V280" i="4"/>
  <c r="X280" i="4" s="1"/>
  <c r="V264" i="4"/>
  <c r="X264" i="4" s="1"/>
  <c r="V248" i="4"/>
  <c r="X248" i="4" s="1"/>
  <c r="V232" i="4"/>
  <c r="X232" i="4" s="1"/>
  <c r="V216" i="4"/>
  <c r="X216" i="4" s="1"/>
  <c r="V200" i="4"/>
  <c r="X200" i="4" s="1"/>
  <c r="V541" i="4"/>
  <c r="X541" i="4" s="1"/>
  <c r="V525" i="4"/>
  <c r="X525" i="4" s="1"/>
  <c r="V509" i="4"/>
  <c r="X509" i="4" s="1"/>
  <c r="V493" i="4"/>
  <c r="X493" i="4" s="1"/>
  <c r="V477" i="4"/>
  <c r="X477" i="4" s="1"/>
  <c r="V461" i="4"/>
  <c r="X461" i="4" s="1"/>
  <c r="V445" i="4"/>
  <c r="X445" i="4" s="1"/>
  <c r="V429" i="4"/>
  <c r="X429" i="4" s="1"/>
  <c r="V413" i="4"/>
  <c r="X413" i="4" s="1"/>
  <c r="V397" i="4"/>
  <c r="X397" i="4" s="1"/>
  <c r="V381" i="4"/>
  <c r="X381" i="4" s="1"/>
  <c r="V365" i="4"/>
  <c r="X365" i="4" s="1"/>
  <c r="V349" i="4"/>
  <c r="X349" i="4" s="1"/>
  <c r="V333" i="4"/>
  <c r="X333" i="4" s="1"/>
  <c r="V317" i="4"/>
  <c r="X317" i="4" s="1"/>
  <c r="V301" i="4"/>
  <c r="X301" i="4" s="1"/>
  <c r="V285" i="4"/>
  <c r="X285" i="4" s="1"/>
  <c r="V269" i="4"/>
  <c r="X269" i="4" s="1"/>
  <c r="V253" i="4"/>
  <c r="X253" i="4" s="1"/>
  <c r="V237" i="4"/>
  <c r="X237" i="4" s="1"/>
  <c r="V221" i="4"/>
  <c r="X221" i="4" s="1"/>
  <c r="V205" i="4"/>
  <c r="X205" i="4" s="1"/>
  <c r="V157" i="4"/>
  <c r="X157" i="4" s="1"/>
  <c r="O54" i="4"/>
  <c r="P54" i="4" s="1"/>
  <c r="AA54" i="4" s="1"/>
  <c r="O58" i="4"/>
  <c r="P58" i="4" s="1"/>
  <c r="AA58" i="4" s="1"/>
  <c r="O62" i="4"/>
  <c r="O66" i="4"/>
  <c r="O70" i="4"/>
  <c r="P70" i="4" s="1"/>
  <c r="AA70" i="4" s="1"/>
  <c r="O74" i="4"/>
  <c r="P74" i="4" s="1"/>
  <c r="AA74" i="4" s="1"/>
  <c r="O78" i="4"/>
  <c r="O82" i="4"/>
  <c r="P82" i="4" s="1"/>
  <c r="AA82" i="4" s="1"/>
  <c r="O86" i="4"/>
  <c r="P86" i="4" s="1"/>
  <c r="AA86" i="4" s="1"/>
  <c r="O90" i="4"/>
  <c r="P90" i="4" s="1"/>
  <c r="AA90" i="4" s="1"/>
  <c r="O94" i="4"/>
  <c r="P94" i="4" s="1"/>
  <c r="AA94" i="4" s="1"/>
  <c r="O98" i="4"/>
  <c r="O102" i="4"/>
  <c r="P102" i="4" s="1"/>
  <c r="AA102" i="4" s="1"/>
  <c r="O106" i="4"/>
  <c r="P106" i="4" s="1"/>
  <c r="AA106" i="4" s="1"/>
  <c r="O110" i="4"/>
  <c r="P110" i="4" s="1"/>
  <c r="AA110" i="4" s="1"/>
  <c r="O114" i="4"/>
  <c r="O118" i="4"/>
  <c r="P118" i="4" s="1"/>
  <c r="AA118" i="4" s="1"/>
  <c r="O122" i="4"/>
  <c r="P122" i="4" s="1"/>
  <c r="AA122" i="4" s="1"/>
  <c r="O126" i="4"/>
  <c r="O130" i="4"/>
  <c r="P130" i="4" s="1"/>
  <c r="AA130" i="4" s="1"/>
  <c r="O134" i="4"/>
  <c r="P134" i="4" s="1"/>
  <c r="AA134" i="4" s="1"/>
  <c r="O138" i="4"/>
  <c r="P138" i="4" s="1"/>
  <c r="AA138" i="4" s="1"/>
  <c r="O142" i="4"/>
  <c r="O146" i="4"/>
  <c r="P146" i="4" s="1"/>
  <c r="AA146" i="4" s="1"/>
  <c r="O150" i="4"/>
  <c r="P150" i="4" s="1"/>
  <c r="AA150" i="4" s="1"/>
  <c r="O154" i="4"/>
  <c r="P154" i="4" s="1"/>
  <c r="AA154" i="4" s="1"/>
  <c r="O158" i="4"/>
  <c r="P158" i="4" s="1"/>
  <c r="AA158" i="4" s="1"/>
  <c r="O162" i="4"/>
  <c r="O166" i="4"/>
  <c r="P166" i="4" s="1"/>
  <c r="AA166" i="4" s="1"/>
  <c r="O170" i="4"/>
  <c r="P170" i="4" s="1"/>
  <c r="AA170" i="4" s="1"/>
  <c r="O174" i="4"/>
  <c r="P174" i="4" s="1"/>
  <c r="AA174" i="4" s="1"/>
  <c r="O178" i="4"/>
  <c r="O182" i="4"/>
  <c r="O186" i="4"/>
  <c r="P186" i="4" s="1"/>
  <c r="AA186" i="4" s="1"/>
  <c r="O190" i="4"/>
  <c r="O194" i="4"/>
  <c r="P194" i="4" s="1"/>
  <c r="AA194" i="4" s="1"/>
  <c r="O198" i="4"/>
  <c r="P198" i="4" s="1"/>
  <c r="AA198" i="4" s="1"/>
  <c r="O202" i="4"/>
  <c r="P202" i="4" s="1"/>
  <c r="AA202" i="4" s="1"/>
  <c r="O206" i="4"/>
  <c r="O210" i="4"/>
  <c r="P210" i="4" s="1"/>
  <c r="AA210" i="4" s="1"/>
  <c r="O214" i="4"/>
  <c r="P214" i="4" s="1"/>
  <c r="AA214" i="4" s="1"/>
  <c r="O218" i="4"/>
  <c r="P218" i="4" s="1"/>
  <c r="AA218" i="4" s="1"/>
  <c r="O222" i="4"/>
  <c r="P222" i="4" s="1"/>
  <c r="AA222" i="4" s="1"/>
  <c r="O226" i="4"/>
  <c r="O230" i="4"/>
  <c r="P230" i="4" s="1"/>
  <c r="AA230" i="4" s="1"/>
  <c r="O234" i="4"/>
  <c r="O238" i="4"/>
  <c r="P238" i="4" s="1"/>
  <c r="AA238" i="4" s="1"/>
  <c r="O242" i="4"/>
  <c r="O246" i="4"/>
  <c r="O250" i="4"/>
  <c r="P250" i="4" s="1"/>
  <c r="AA250" i="4" s="1"/>
  <c r="O254" i="4"/>
  <c r="O258" i="4"/>
  <c r="P258" i="4" s="1"/>
  <c r="AA258" i="4" s="1"/>
  <c r="O262" i="4"/>
  <c r="P262" i="4" s="1"/>
  <c r="AA262" i="4" s="1"/>
  <c r="O266" i="4"/>
  <c r="P266" i="4" s="1"/>
  <c r="AA266" i="4" s="1"/>
  <c r="O270" i="4"/>
  <c r="O274" i="4"/>
  <c r="P274" i="4" s="1"/>
  <c r="AA274" i="4" s="1"/>
  <c r="O278" i="4"/>
  <c r="P278" i="4" s="1"/>
  <c r="AA278" i="4" s="1"/>
  <c r="O282" i="4"/>
  <c r="P282" i="4" s="1"/>
  <c r="AA282" i="4" s="1"/>
  <c r="O286" i="4"/>
  <c r="P286" i="4" s="1"/>
  <c r="AA286" i="4" s="1"/>
  <c r="O290" i="4"/>
  <c r="O294" i="4"/>
  <c r="P294" i="4" s="1"/>
  <c r="AA294" i="4" s="1"/>
  <c r="O298" i="4"/>
  <c r="P298" i="4" s="1"/>
  <c r="AA298" i="4" s="1"/>
  <c r="O302" i="4"/>
  <c r="P302" i="4" s="1"/>
  <c r="AA302" i="4" s="1"/>
  <c r="O306" i="4"/>
  <c r="O310" i="4"/>
  <c r="P310" i="4" s="1"/>
  <c r="AA310" i="4" s="1"/>
  <c r="O314" i="4"/>
  <c r="P314" i="4" s="1"/>
  <c r="AA314" i="4" s="1"/>
  <c r="O318" i="4"/>
  <c r="O322" i="4"/>
  <c r="P322" i="4" s="1"/>
  <c r="AA322" i="4" s="1"/>
  <c r="O326" i="4"/>
  <c r="P326" i="4" s="1"/>
  <c r="AA326" i="4" s="1"/>
  <c r="O330" i="4"/>
  <c r="P330" i="4" s="1"/>
  <c r="AA330" i="4" s="1"/>
  <c r="O334" i="4"/>
  <c r="O338" i="4"/>
  <c r="P338" i="4" s="1"/>
  <c r="AA338" i="4" s="1"/>
  <c r="O342" i="4"/>
  <c r="P342" i="4" s="1"/>
  <c r="AA342" i="4" s="1"/>
  <c r="O346" i="4"/>
  <c r="P346" i="4" s="1"/>
  <c r="AA346" i="4" s="1"/>
  <c r="O350" i="4"/>
  <c r="P350" i="4" s="1"/>
  <c r="AA350" i="4" s="1"/>
  <c r="O354" i="4"/>
  <c r="O358" i="4"/>
  <c r="P358" i="4" s="1"/>
  <c r="AA358" i="4" s="1"/>
  <c r="O362" i="4"/>
  <c r="P362" i="4" s="1"/>
  <c r="AA362" i="4" s="1"/>
  <c r="O366" i="4"/>
  <c r="P366" i="4" s="1"/>
  <c r="AA366" i="4" s="1"/>
  <c r="O370" i="4"/>
  <c r="O374" i="4"/>
  <c r="P374" i="4" s="1"/>
  <c r="AA374" i="4" s="1"/>
  <c r="O378" i="4"/>
  <c r="P378" i="4" s="1"/>
  <c r="AA378" i="4" s="1"/>
  <c r="O382" i="4"/>
  <c r="O386" i="4"/>
  <c r="P386" i="4" s="1"/>
  <c r="AA386" i="4" s="1"/>
  <c r="O390" i="4"/>
  <c r="P390" i="4" s="1"/>
  <c r="AA390" i="4" s="1"/>
  <c r="O394" i="4"/>
  <c r="P394" i="4" s="1"/>
  <c r="AA394" i="4" s="1"/>
  <c r="O398" i="4"/>
  <c r="O402" i="4"/>
  <c r="P402" i="4" s="1"/>
  <c r="AA402" i="4" s="1"/>
  <c r="O406" i="4"/>
  <c r="P406" i="4" s="1"/>
  <c r="AA406" i="4" s="1"/>
  <c r="O410" i="4"/>
  <c r="P410" i="4" s="1"/>
  <c r="AA410" i="4" s="1"/>
  <c r="O414" i="4"/>
  <c r="P414" i="4" s="1"/>
  <c r="AA414" i="4" s="1"/>
  <c r="O418" i="4"/>
  <c r="O422" i="4"/>
  <c r="P422" i="4" s="1"/>
  <c r="AA422" i="4" s="1"/>
  <c r="O426" i="4"/>
  <c r="P426" i="4" s="1"/>
  <c r="AA426" i="4" s="1"/>
  <c r="O430" i="4"/>
  <c r="P430" i="4" s="1"/>
  <c r="AA430" i="4" s="1"/>
  <c r="O434" i="4"/>
  <c r="O438" i="4"/>
  <c r="O442" i="4"/>
  <c r="P442" i="4" s="1"/>
  <c r="AA442" i="4" s="1"/>
  <c r="O446" i="4"/>
  <c r="O450" i="4"/>
  <c r="P450" i="4" s="1"/>
  <c r="AA450" i="4" s="1"/>
  <c r="O454" i="4"/>
  <c r="P454" i="4" s="1"/>
  <c r="AA454" i="4" s="1"/>
  <c r="O458" i="4"/>
  <c r="P458" i="4" s="1"/>
  <c r="AA458" i="4" s="1"/>
  <c r="O462" i="4"/>
  <c r="O466" i="4"/>
  <c r="P466" i="4" s="1"/>
  <c r="AA466" i="4" s="1"/>
  <c r="O470" i="4"/>
  <c r="P470" i="4" s="1"/>
  <c r="AA470" i="4" s="1"/>
  <c r="O474" i="4"/>
  <c r="P474" i="4" s="1"/>
  <c r="AA474" i="4" s="1"/>
  <c r="O478" i="4"/>
  <c r="P478" i="4" s="1"/>
  <c r="AA478" i="4" s="1"/>
  <c r="O482" i="4"/>
  <c r="O486" i="4"/>
  <c r="P486" i="4" s="1"/>
  <c r="AA486" i="4" s="1"/>
  <c r="O490" i="4"/>
  <c r="P490" i="4" s="1"/>
  <c r="AA490" i="4" s="1"/>
  <c r="O494" i="4"/>
  <c r="P494" i="4" s="1"/>
  <c r="AA494" i="4" s="1"/>
  <c r="O498" i="4"/>
  <c r="O502" i="4"/>
  <c r="O506" i="4"/>
  <c r="P506" i="4" s="1"/>
  <c r="AA506" i="4" s="1"/>
  <c r="O510" i="4"/>
  <c r="O514" i="4"/>
  <c r="P514" i="4" s="1"/>
  <c r="AA514" i="4" s="1"/>
  <c r="O518" i="4"/>
  <c r="P518" i="4" s="1"/>
  <c r="AA518" i="4" s="1"/>
  <c r="O522" i="4"/>
  <c r="P522" i="4" s="1"/>
  <c r="AA522" i="4" s="1"/>
  <c r="O526" i="4"/>
  <c r="P526" i="4" s="1"/>
  <c r="AA526" i="4" s="1"/>
  <c r="O530" i="4"/>
  <c r="O53" i="4"/>
  <c r="P53" i="4" s="1"/>
  <c r="AA53" i="4" s="1"/>
  <c r="O57" i="4"/>
  <c r="P57" i="4" s="1"/>
  <c r="AA57" i="4" s="1"/>
  <c r="O61" i="4"/>
  <c r="O65" i="4"/>
  <c r="P65" i="4" s="1"/>
  <c r="AA65" i="4" s="1"/>
  <c r="O69" i="4"/>
  <c r="P69" i="4" s="1"/>
  <c r="AA69" i="4" s="1"/>
  <c r="O73" i="4"/>
  <c r="P73" i="4" s="1"/>
  <c r="AA73" i="4" s="1"/>
  <c r="O77" i="4"/>
  <c r="P77" i="4" s="1"/>
  <c r="AA77" i="4" s="1"/>
  <c r="O81" i="4"/>
  <c r="O85" i="4"/>
  <c r="P85" i="4" s="1"/>
  <c r="AA85" i="4" s="1"/>
  <c r="O89" i="4"/>
  <c r="P89" i="4" s="1"/>
  <c r="AA89" i="4" s="1"/>
  <c r="O93" i="4"/>
  <c r="P93" i="4" s="1"/>
  <c r="AA93" i="4" s="1"/>
  <c r="O97" i="4"/>
  <c r="P97" i="4" s="1"/>
  <c r="AA97" i="4" s="1"/>
  <c r="O101" i="4"/>
  <c r="P101" i="4" s="1"/>
  <c r="AA101" i="4" s="1"/>
  <c r="O105" i="4"/>
  <c r="P105" i="4" s="1"/>
  <c r="AA105" i="4" s="1"/>
  <c r="O109" i="4"/>
  <c r="P109" i="4" s="1"/>
  <c r="AA109" i="4" s="1"/>
  <c r="O113" i="4"/>
  <c r="P113" i="4" s="1"/>
  <c r="AA113" i="4" s="1"/>
  <c r="O117" i="4"/>
  <c r="P117" i="4" s="1"/>
  <c r="AA117" i="4" s="1"/>
  <c r="O121" i="4"/>
  <c r="P121" i="4" s="1"/>
  <c r="AA121" i="4" s="1"/>
  <c r="O125" i="4"/>
  <c r="O129" i="4"/>
  <c r="O133" i="4"/>
  <c r="P133" i="4" s="1"/>
  <c r="AA133" i="4" s="1"/>
  <c r="O137" i="4"/>
  <c r="P137" i="4" s="1"/>
  <c r="AA137" i="4" s="1"/>
  <c r="O141" i="4"/>
  <c r="P141" i="4" s="1"/>
  <c r="AA141" i="4" s="1"/>
  <c r="O145" i="4"/>
  <c r="O149" i="4"/>
  <c r="P149" i="4" s="1"/>
  <c r="AA149" i="4" s="1"/>
  <c r="O153" i="4"/>
  <c r="O157" i="4"/>
  <c r="O161" i="4"/>
  <c r="P161" i="4" s="1"/>
  <c r="AA161" i="4" s="1"/>
  <c r="O165" i="4"/>
  <c r="P165" i="4" s="1"/>
  <c r="AA165" i="4" s="1"/>
  <c r="O169" i="4"/>
  <c r="P169" i="4" s="1"/>
  <c r="AA169" i="4" s="1"/>
  <c r="O173" i="4"/>
  <c r="O177" i="4"/>
  <c r="P177" i="4" s="1"/>
  <c r="AA177" i="4" s="1"/>
  <c r="O181" i="4"/>
  <c r="P181" i="4" s="1"/>
  <c r="AA181" i="4" s="1"/>
  <c r="O185" i="4"/>
  <c r="P185" i="4" s="1"/>
  <c r="AA185" i="4" s="1"/>
  <c r="O189" i="4"/>
  <c r="P189" i="4" s="1"/>
  <c r="AA189" i="4" s="1"/>
  <c r="O193" i="4"/>
  <c r="O197" i="4"/>
  <c r="P197" i="4" s="1"/>
  <c r="AA197" i="4" s="1"/>
  <c r="O201" i="4"/>
  <c r="P201" i="4" s="1"/>
  <c r="AA201" i="4" s="1"/>
  <c r="O205" i="4"/>
  <c r="P205" i="4" s="1"/>
  <c r="AA205" i="4" s="1"/>
  <c r="O209" i="4"/>
  <c r="O213" i="4"/>
  <c r="P213" i="4" s="1"/>
  <c r="AA213" i="4" s="1"/>
  <c r="O217" i="4"/>
  <c r="P217" i="4" s="1"/>
  <c r="AA217" i="4" s="1"/>
  <c r="O221" i="4"/>
  <c r="O225" i="4"/>
  <c r="P225" i="4" s="1"/>
  <c r="AA225" i="4" s="1"/>
  <c r="O229" i="4"/>
  <c r="P229" i="4" s="1"/>
  <c r="AA229" i="4" s="1"/>
  <c r="O233" i="4"/>
  <c r="P233" i="4" s="1"/>
  <c r="AA233" i="4" s="1"/>
  <c r="O237" i="4"/>
  <c r="O241" i="4"/>
  <c r="P241" i="4" s="1"/>
  <c r="AA241" i="4" s="1"/>
  <c r="O245" i="4"/>
  <c r="P245" i="4" s="1"/>
  <c r="AA245" i="4" s="1"/>
  <c r="O249" i="4"/>
  <c r="P249" i="4" s="1"/>
  <c r="AA249" i="4" s="1"/>
  <c r="O253" i="4"/>
  <c r="P253" i="4" s="1"/>
  <c r="AA253" i="4" s="1"/>
  <c r="O257" i="4"/>
  <c r="O261" i="4"/>
  <c r="O265" i="4"/>
  <c r="P265" i="4" s="1"/>
  <c r="AA265" i="4" s="1"/>
  <c r="O269" i="4"/>
  <c r="P269" i="4" s="1"/>
  <c r="AA269" i="4" s="1"/>
  <c r="O273" i="4"/>
  <c r="O277" i="4"/>
  <c r="P277" i="4" s="1"/>
  <c r="AA277" i="4" s="1"/>
  <c r="O281" i="4"/>
  <c r="P281" i="4" s="1"/>
  <c r="AA281" i="4" s="1"/>
  <c r="O285" i="4"/>
  <c r="O289" i="4"/>
  <c r="P289" i="4" s="1"/>
  <c r="AA289" i="4" s="1"/>
  <c r="O293" i="4"/>
  <c r="P293" i="4" s="1"/>
  <c r="AA293" i="4" s="1"/>
  <c r="O297" i="4"/>
  <c r="P297" i="4" s="1"/>
  <c r="AA297" i="4" s="1"/>
  <c r="O301" i="4"/>
  <c r="O305" i="4"/>
  <c r="P305" i="4" s="1"/>
  <c r="AA305" i="4" s="1"/>
  <c r="O309" i="4"/>
  <c r="P309" i="4" s="1"/>
  <c r="AA309" i="4" s="1"/>
  <c r="O313" i="4"/>
  <c r="P313" i="4" s="1"/>
  <c r="AA313" i="4" s="1"/>
  <c r="O317" i="4"/>
  <c r="P317" i="4" s="1"/>
  <c r="AA317" i="4" s="1"/>
  <c r="O321" i="4"/>
  <c r="P321" i="4" s="1"/>
  <c r="AA321" i="4" s="1"/>
  <c r="O325" i="4"/>
  <c r="P325" i="4" s="1"/>
  <c r="AA325" i="4" s="1"/>
  <c r="O329" i="4"/>
  <c r="P329" i="4" s="1"/>
  <c r="AA329" i="4" s="1"/>
  <c r="O333" i="4"/>
  <c r="P333" i="4" s="1"/>
  <c r="AA333" i="4" s="1"/>
  <c r="O337" i="4"/>
  <c r="O341" i="4"/>
  <c r="O345" i="4"/>
  <c r="P345" i="4" s="1"/>
  <c r="AA345" i="4" s="1"/>
  <c r="O349" i="4"/>
  <c r="O353" i="4"/>
  <c r="P353" i="4" s="1"/>
  <c r="AA353" i="4" s="1"/>
  <c r="O357" i="4"/>
  <c r="P357" i="4" s="1"/>
  <c r="AA357" i="4" s="1"/>
  <c r="O361" i="4"/>
  <c r="P361" i="4" s="1"/>
  <c r="AA361" i="4" s="1"/>
  <c r="O365" i="4"/>
  <c r="O369" i="4"/>
  <c r="P369" i="4" s="1"/>
  <c r="AA369" i="4" s="1"/>
  <c r="O373" i="4"/>
  <c r="P373" i="4" s="1"/>
  <c r="AA373" i="4" s="1"/>
  <c r="O377" i="4"/>
  <c r="P377" i="4" s="1"/>
  <c r="AA377" i="4" s="1"/>
  <c r="O381" i="4"/>
  <c r="P381" i="4" s="1"/>
  <c r="AA381" i="4" s="1"/>
  <c r="O385" i="4"/>
  <c r="O389" i="4"/>
  <c r="P389" i="4" s="1"/>
  <c r="AA389" i="4" s="1"/>
  <c r="O393" i="4"/>
  <c r="P393" i="4" s="1"/>
  <c r="AA393" i="4" s="1"/>
  <c r="O397" i="4"/>
  <c r="P397" i="4" s="1"/>
  <c r="AA397" i="4" s="1"/>
  <c r="O401" i="4"/>
  <c r="O405" i="4"/>
  <c r="P405" i="4" s="1"/>
  <c r="AA405" i="4" s="1"/>
  <c r="O409" i="4"/>
  <c r="P409" i="4" s="1"/>
  <c r="AA409" i="4" s="1"/>
  <c r="O413" i="4"/>
  <c r="O417" i="4"/>
  <c r="P417" i="4" s="1"/>
  <c r="AA417" i="4" s="1"/>
  <c r="O421" i="4"/>
  <c r="P421" i="4" s="1"/>
  <c r="AA421" i="4" s="1"/>
  <c r="O425" i="4"/>
  <c r="P425" i="4" s="1"/>
  <c r="AA425" i="4" s="1"/>
  <c r="O429" i="4"/>
  <c r="O433" i="4"/>
  <c r="P433" i="4" s="1"/>
  <c r="AA433" i="4" s="1"/>
  <c r="O437" i="4"/>
  <c r="P437" i="4" s="1"/>
  <c r="AA437" i="4" s="1"/>
  <c r="O441" i="4"/>
  <c r="P441" i="4" s="1"/>
  <c r="AA441" i="4" s="1"/>
  <c r="O445" i="4"/>
  <c r="P445" i="4" s="1"/>
  <c r="AA445" i="4" s="1"/>
  <c r="O449" i="4"/>
  <c r="O453" i="4"/>
  <c r="P453" i="4" s="1"/>
  <c r="AA453" i="4" s="1"/>
  <c r="O457" i="4"/>
  <c r="P457" i="4" s="1"/>
  <c r="AA457" i="4" s="1"/>
  <c r="O461" i="4"/>
  <c r="P461" i="4" s="1"/>
  <c r="AA461" i="4" s="1"/>
  <c r="O465" i="4"/>
  <c r="O469" i="4"/>
  <c r="P469" i="4" s="1"/>
  <c r="AA469" i="4" s="1"/>
  <c r="O473" i="4"/>
  <c r="P473" i="4" s="1"/>
  <c r="AA473" i="4" s="1"/>
  <c r="O477" i="4"/>
  <c r="O481" i="4"/>
  <c r="P481" i="4" s="1"/>
  <c r="AA481" i="4" s="1"/>
  <c r="O485" i="4"/>
  <c r="P485" i="4" s="1"/>
  <c r="AA485" i="4" s="1"/>
  <c r="O489" i="4"/>
  <c r="P489" i="4" s="1"/>
  <c r="AA489" i="4" s="1"/>
  <c r="O493" i="4"/>
  <c r="O497" i="4"/>
  <c r="P497" i="4" s="1"/>
  <c r="AA497" i="4" s="1"/>
  <c r="O501" i="4"/>
  <c r="P501" i="4" s="1"/>
  <c r="AA501" i="4" s="1"/>
  <c r="O505" i="4"/>
  <c r="P505" i="4" s="1"/>
  <c r="AA505" i="4" s="1"/>
  <c r="O509" i="4"/>
  <c r="P509" i="4" s="1"/>
  <c r="AA509" i="4" s="1"/>
  <c r="O56" i="4"/>
  <c r="P56" i="4" s="1"/>
  <c r="AA56" i="4" s="1"/>
  <c r="O60" i="4"/>
  <c r="P60" i="4" s="1"/>
  <c r="AA60" i="4" s="1"/>
  <c r="O64" i="4"/>
  <c r="P64" i="4" s="1"/>
  <c r="AA64" i="4" s="1"/>
  <c r="O68" i="4"/>
  <c r="O72" i="4"/>
  <c r="P72" i="4" s="1"/>
  <c r="AA72" i="4" s="1"/>
  <c r="O76" i="4"/>
  <c r="P76" i="4" s="1"/>
  <c r="AA76" i="4" s="1"/>
  <c r="O80" i="4"/>
  <c r="P80" i="4" s="1"/>
  <c r="AA80" i="4" s="1"/>
  <c r="O84" i="4"/>
  <c r="O88" i="4"/>
  <c r="O92" i="4"/>
  <c r="P92" i="4" s="1"/>
  <c r="AA92" i="4" s="1"/>
  <c r="O96" i="4"/>
  <c r="P96" i="4" s="1"/>
  <c r="AA96" i="4" s="1"/>
  <c r="O100" i="4"/>
  <c r="P100" i="4" s="1"/>
  <c r="AA100" i="4" s="1"/>
  <c r="O104" i="4"/>
  <c r="O108" i="4"/>
  <c r="O112" i="4"/>
  <c r="O116" i="4"/>
  <c r="P116" i="4" s="1"/>
  <c r="AA116" i="4" s="1"/>
  <c r="O120" i="4"/>
  <c r="P120" i="4" s="1"/>
  <c r="AA120" i="4" s="1"/>
  <c r="O124" i="4"/>
  <c r="P124" i="4" s="1"/>
  <c r="AA124" i="4" s="1"/>
  <c r="O128" i="4"/>
  <c r="P128" i="4" s="1"/>
  <c r="AA128" i="4" s="1"/>
  <c r="O132" i="4"/>
  <c r="O136" i="4"/>
  <c r="P136" i="4" s="1"/>
  <c r="AA136" i="4" s="1"/>
  <c r="O140" i="4"/>
  <c r="P140" i="4" s="1"/>
  <c r="AA140" i="4" s="1"/>
  <c r="O144" i="4"/>
  <c r="P144" i="4" s="1"/>
  <c r="AA144" i="4" s="1"/>
  <c r="O148" i="4"/>
  <c r="O152" i="4"/>
  <c r="O156" i="4"/>
  <c r="P156" i="4" s="1"/>
  <c r="AA156" i="4" s="1"/>
  <c r="O160" i="4"/>
  <c r="P160" i="4" s="1"/>
  <c r="AA160" i="4" s="1"/>
  <c r="O164" i="4"/>
  <c r="P164" i="4" s="1"/>
  <c r="AA164" i="4" s="1"/>
  <c r="O168" i="4"/>
  <c r="O172" i="4"/>
  <c r="P172" i="4" s="1"/>
  <c r="AA172" i="4" s="1"/>
  <c r="O176" i="4"/>
  <c r="P176" i="4" s="1"/>
  <c r="AA176" i="4" s="1"/>
  <c r="O180" i="4"/>
  <c r="P180" i="4" s="1"/>
  <c r="AA180" i="4" s="1"/>
  <c r="O184" i="4"/>
  <c r="P184" i="4" s="1"/>
  <c r="AA184" i="4" s="1"/>
  <c r="O188" i="4"/>
  <c r="P188" i="4" s="1"/>
  <c r="AA188" i="4" s="1"/>
  <c r="O192" i="4"/>
  <c r="P192" i="4" s="1"/>
  <c r="AA192" i="4" s="1"/>
  <c r="O196" i="4"/>
  <c r="O200" i="4"/>
  <c r="P200" i="4" s="1"/>
  <c r="AA200" i="4" s="1"/>
  <c r="O204" i="4"/>
  <c r="P204" i="4" s="1"/>
  <c r="AA204" i="4" s="1"/>
  <c r="O208" i="4"/>
  <c r="P208" i="4" s="1"/>
  <c r="AA208" i="4" s="1"/>
  <c r="O212" i="4"/>
  <c r="O216" i="4"/>
  <c r="O220" i="4"/>
  <c r="P220" i="4" s="1"/>
  <c r="AA220" i="4" s="1"/>
  <c r="O224" i="4"/>
  <c r="P224" i="4" s="1"/>
  <c r="AA224" i="4" s="1"/>
  <c r="O228" i="4"/>
  <c r="P228" i="4" s="1"/>
  <c r="AA228" i="4" s="1"/>
  <c r="O232" i="4"/>
  <c r="O236" i="4"/>
  <c r="P236" i="4" s="1"/>
  <c r="AA236" i="4" s="1"/>
  <c r="O240" i="4"/>
  <c r="P240" i="4" s="1"/>
  <c r="AA240" i="4" s="1"/>
  <c r="O244" i="4"/>
  <c r="P244" i="4" s="1"/>
  <c r="AA244" i="4" s="1"/>
  <c r="O248" i="4"/>
  <c r="P248" i="4" s="1"/>
  <c r="AA248" i="4" s="1"/>
  <c r="O252" i="4"/>
  <c r="P252" i="4" s="1"/>
  <c r="AA252" i="4" s="1"/>
  <c r="O256" i="4"/>
  <c r="P256" i="4" s="1"/>
  <c r="AA256" i="4" s="1"/>
  <c r="O260" i="4"/>
  <c r="O264" i="4"/>
  <c r="P264" i="4" s="1"/>
  <c r="AA264" i="4" s="1"/>
  <c r="O268" i="4"/>
  <c r="P268" i="4" s="1"/>
  <c r="AA268" i="4" s="1"/>
  <c r="O272" i="4"/>
  <c r="P272" i="4" s="1"/>
  <c r="AA272" i="4" s="1"/>
  <c r="O276" i="4"/>
  <c r="O280" i="4"/>
  <c r="O284" i="4"/>
  <c r="P284" i="4" s="1"/>
  <c r="AA284" i="4" s="1"/>
  <c r="O288" i="4"/>
  <c r="P288" i="4" s="1"/>
  <c r="AA288" i="4" s="1"/>
  <c r="O292" i="4"/>
  <c r="P292" i="4" s="1"/>
  <c r="AA292" i="4" s="1"/>
  <c r="O296" i="4"/>
  <c r="O300" i="4"/>
  <c r="O304" i="4"/>
  <c r="P304" i="4" s="1"/>
  <c r="AA304" i="4" s="1"/>
  <c r="O308" i="4"/>
  <c r="P308" i="4" s="1"/>
  <c r="AA308" i="4" s="1"/>
  <c r="O312" i="4"/>
  <c r="P312" i="4" s="1"/>
  <c r="AA312" i="4" s="1"/>
  <c r="O316" i="4"/>
  <c r="P316" i="4" s="1"/>
  <c r="AA316" i="4" s="1"/>
  <c r="O320" i="4"/>
  <c r="P320" i="4" s="1"/>
  <c r="AA320" i="4" s="1"/>
  <c r="O324" i="4"/>
  <c r="O328" i="4"/>
  <c r="P328" i="4" s="1"/>
  <c r="AA328" i="4" s="1"/>
  <c r="O332" i="4"/>
  <c r="P332" i="4" s="1"/>
  <c r="AA332" i="4" s="1"/>
  <c r="O336" i="4"/>
  <c r="P336" i="4" s="1"/>
  <c r="AA336" i="4" s="1"/>
  <c r="O340" i="4"/>
  <c r="O344" i="4"/>
  <c r="O348" i="4"/>
  <c r="P348" i="4" s="1"/>
  <c r="AA348" i="4" s="1"/>
  <c r="O352" i="4"/>
  <c r="P352" i="4" s="1"/>
  <c r="AA352" i="4" s="1"/>
  <c r="O356" i="4"/>
  <c r="P356" i="4" s="1"/>
  <c r="AA356" i="4" s="1"/>
  <c r="O360" i="4"/>
  <c r="O364" i="4"/>
  <c r="O368" i="4"/>
  <c r="O372" i="4"/>
  <c r="P372" i="4" s="1"/>
  <c r="AA372" i="4" s="1"/>
  <c r="O376" i="4"/>
  <c r="P376" i="4" s="1"/>
  <c r="AA376" i="4" s="1"/>
  <c r="O380" i="4"/>
  <c r="P380" i="4" s="1"/>
  <c r="AA380" i="4" s="1"/>
  <c r="O384" i="4"/>
  <c r="P384" i="4" s="1"/>
  <c r="AA384" i="4" s="1"/>
  <c r="O388" i="4"/>
  <c r="O392" i="4"/>
  <c r="P392" i="4" s="1"/>
  <c r="AA392" i="4" s="1"/>
  <c r="O396" i="4"/>
  <c r="P396" i="4" s="1"/>
  <c r="AA396" i="4" s="1"/>
  <c r="O400" i="4"/>
  <c r="P400" i="4" s="1"/>
  <c r="AA400" i="4" s="1"/>
  <c r="O404" i="4"/>
  <c r="O408" i="4"/>
  <c r="O412" i="4"/>
  <c r="P412" i="4" s="1"/>
  <c r="AA412" i="4" s="1"/>
  <c r="O416" i="4"/>
  <c r="P416" i="4" s="1"/>
  <c r="AA416" i="4" s="1"/>
  <c r="O420" i="4"/>
  <c r="P420" i="4" s="1"/>
  <c r="AA420" i="4" s="1"/>
  <c r="O424" i="4"/>
  <c r="P424" i="4" s="1"/>
  <c r="AA424" i="4" s="1"/>
  <c r="O428" i="4"/>
  <c r="P428" i="4" s="1"/>
  <c r="AA428" i="4" s="1"/>
  <c r="O432" i="4"/>
  <c r="P432" i="4" s="1"/>
  <c r="AA432" i="4" s="1"/>
  <c r="O436" i="4"/>
  <c r="O440" i="4"/>
  <c r="O444" i="4"/>
  <c r="P444" i="4" s="1"/>
  <c r="AA444" i="4" s="1"/>
  <c r="O448" i="4"/>
  <c r="P448" i="4" s="1"/>
  <c r="AA448" i="4" s="1"/>
  <c r="O452" i="4"/>
  <c r="O456" i="4"/>
  <c r="P456" i="4" s="1"/>
  <c r="AA456" i="4" s="1"/>
  <c r="O460" i="4"/>
  <c r="P460" i="4" s="1"/>
  <c r="AA460" i="4" s="1"/>
  <c r="O464" i="4"/>
  <c r="P464" i="4" s="1"/>
  <c r="AA464" i="4" s="1"/>
  <c r="O468" i="4"/>
  <c r="P468" i="4" s="1"/>
  <c r="AA468" i="4" s="1"/>
  <c r="O472" i="4"/>
  <c r="P472" i="4" s="1"/>
  <c r="AA472" i="4" s="1"/>
  <c r="O476" i="4"/>
  <c r="P476" i="4" s="1"/>
  <c r="AA476" i="4" s="1"/>
  <c r="O480" i="4"/>
  <c r="P480" i="4" s="1"/>
  <c r="AA480" i="4" s="1"/>
  <c r="O484" i="4"/>
  <c r="P484" i="4" s="1"/>
  <c r="AA484" i="4" s="1"/>
  <c r="O488" i="4"/>
  <c r="P488" i="4" s="1"/>
  <c r="AA488" i="4" s="1"/>
  <c r="O492" i="4"/>
  <c r="P492" i="4" s="1"/>
  <c r="AA492" i="4" s="1"/>
  <c r="O496" i="4"/>
  <c r="P496" i="4" s="1"/>
  <c r="AA496" i="4" s="1"/>
  <c r="O500" i="4"/>
  <c r="P500" i="4" s="1"/>
  <c r="AA500" i="4" s="1"/>
  <c r="O545" i="4"/>
  <c r="O55" i="4"/>
  <c r="P55" i="4" s="1"/>
  <c r="AA55" i="4" s="1"/>
  <c r="O59" i="4"/>
  <c r="P59" i="4" s="1"/>
  <c r="AA59" i="4" s="1"/>
  <c r="O63" i="4"/>
  <c r="P63" i="4" s="1"/>
  <c r="AA63" i="4" s="1"/>
  <c r="O67" i="4"/>
  <c r="P67" i="4" s="1"/>
  <c r="AA67" i="4" s="1"/>
  <c r="O71" i="4"/>
  <c r="P71" i="4" s="1"/>
  <c r="AA71" i="4" s="1"/>
  <c r="O75" i="4"/>
  <c r="P75" i="4" s="1"/>
  <c r="AA75" i="4" s="1"/>
  <c r="O79" i="4"/>
  <c r="P79" i="4" s="1"/>
  <c r="AA79" i="4" s="1"/>
  <c r="O83" i="4"/>
  <c r="O87" i="4"/>
  <c r="P87" i="4" s="1"/>
  <c r="AA87" i="4" s="1"/>
  <c r="O91" i="4"/>
  <c r="O95" i="4"/>
  <c r="O99" i="4"/>
  <c r="O103" i="4"/>
  <c r="O107" i="4"/>
  <c r="P107" i="4" s="1"/>
  <c r="AA107" i="4" s="1"/>
  <c r="O111" i="4"/>
  <c r="O115" i="4"/>
  <c r="P115" i="4" s="1"/>
  <c r="AA115" i="4" s="1"/>
  <c r="O119" i="4"/>
  <c r="P119" i="4" s="1"/>
  <c r="AA119" i="4" s="1"/>
  <c r="O123" i="4"/>
  <c r="P123" i="4" s="1"/>
  <c r="AA123" i="4" s="1"/>
  <c r="O127" i="4"/>
  <c r="P127" i="4" s="1"/>
  <c r="AA127" i="4" s="1"/>
  <c r="O131" i="4"/>
  <c r="P131" i="4" s="1"/>
  <c r="AA131" i="4" s="1"/>
  <c r="O135" i="4"/>
  <c r="P135" i="4" s="1"/>
  <c r="AA135" i="4" s="1"/>
  <c r="O139" i="4"/>
  <c r="P139" i="4" s="1"/>
  <c r="AA139" i="4" s="1"/>
  <c r="O143" i="4"/>
  <c r="P143" i="4" s="1"/>
  <c r="AA143" i="4" s="1"/>
  <c r="O147" i="4"/>
  <c r="O151" i="4"/>
  <c r="P151" i="4" s="1"/>
  <c r="AA151" i="4" s="1"/>
  <c r="O155" i="4"/>
  <c r="P155" i="4" s="1"/>
  <c r="AA155" i="4" s="1"/>
  <c r="O159" i="4"/>
  <c r="O163" i="4"/>
  <c r="O167" i="4"/>
  <c r="P167" i="4" s="1"/>
  <c r="AA167" i="4" s="1"/>
  <c r="O171" i="4"/>
  <c r="P171" i="4" s="1"/>
  <c r="AA171" i="4" s="1"/>
  <c r="O175" i="4"/>
  <c r="O179" i="4"/>
  <c r="P179" i="4" s="1"/>
  <c r="AA179" i="4" s="1"/>
  <c r="O183" i="4"/>
  <c r="O187" i="4"/>
  <c r="P187" i="4" s="1"/>
  <c r="AA187" i="4" s="1"/>
  <c r="O191" i="4"/>
  <c r="P191" i="4" s="1"/>
  <c r="AA191" i="4" s="1"/>
  <c r="O195" i="4"/>
  <c r="P195" i="4" s="1"/>
  <c r="AA195" i="4" s="1"/>
  <c r="O199" i="4"/>
  <c r="P199" i="4" s="1"/>
  <c r="AA199" i="4" s="1"/>
  <c r="O203" i="4"/>
  <c r="P203" i="4" s="1"/>
  <c r="AA203" i="4" s="1"/>
  <c r="O207" i="4"/>
  <c r="P207" i="4" s="1"/>
  <c r="AA207" i="4" s="1"/>
  <c r="O211" i="4"/>
  <c r="O215" i="4"/>
  <c r="P215" i="4" s="1"/>
  <c r="AA215" i="4" s="1"/>
  <c r="O219" i="4"/>
  <c r="P219" i="4" s="1"/>
  <c r="AA219" i="4" s="1"/>
  <c r="O223" i="4"/>
  <c r="O227" i="4"/>
  <c r="O231" i="4"/>
  <c r="P231" i="4" s="1"/>
  <c r="AA231" i="4" s="1"/>
  <c r="O235" i="4"/>
  <c r="P235" i="4" s="1"/>
  <c r="AA235" i="4" s="1"/>
  <c r="O239" i="4"/>
  <c r="O243" i="4"/>
  <c r="P243" i="4" s="1"/>
  <c r="AA243" i="4" s="1"/>
  <c r="O247" i="4"/>
  <c r="P247" i="4" s="1"/>
  <c r="AA247" i="4" s="1"/>
  <c r="O251" i="4"/>
  <c r="P251" i="4" s="1"/>
  <c r="AA251" i="4" s="1"/>
  <c r="O255" i="4"/>
  <c r="P255" i="4" s="1"/>
  <c r="AA255" i="4" s="1"/>
  <c r="O259" i="4"/>
  <c r="P259" i="4" s="1"/>
  <c r="AA259" i="4" s="1"/>
  <c r="O263" i="4"/>
  <c r="P263" i="4" s="1"/>
  <c r="AA263" i="4" s="1"/>
  <c r="O267" i="4"/>
  <c r="P267" i="4" s="1"/>
  <c r="AA267" i="4" s="1"/>
  <c r="O271" i="4"/>
  <c r="P271" i="4" s="1"/>
  <c r="AA271" i="4" s="1"/>
  <c r="O275" i="4"/>
  <c r="O279" i="4"/>
  <c r="P279" i="4" s="1"/>
  <c r="AA279" i="4" s="1"/>
  <c r="O283" i="4"/>
  <c r="P283" i="4" s="1"/>
  <c r="AA283" i="4" s="1"/>
  <c r="O287" i="4"/>
  <c r="O291" i="4"/>
  <c r="O295" i="4"/>
  <c r="P295" i="4" s="1"/>
  <c r="AA295" i="4" s="1"/>
  <c r="O299" i="4"/>
  <c r="P299" i="4" s="1"/>
  <c r="AA299" i="4" s="1"/>
  <c r="O303" i="4"/>
  <c r="P303" i="4" s="1"/>
  <c r="AA303" i="4" s="1"/>
  <c r="O307" i="4"/>
  <c r="P307" i="4" s="1"/>
  <c r="AA307" i="4" s="1"/>
  <c r="O311" i="4"/>
  <c r="P311" i="4" s="1"/>
  <c r="AA311" i="4" s="1"/>
  <c r="O315" i="4"/>
  <c r="P315" i="4" s="1"/>
  <c r="AA315" i="4" s="1"/>
  <c r="O319" i="4"/>
  <c r="P319" i="4" s="1"/>
  <c r="AA319" i="4" s="1"/>
  <c r="O323" i="4"/>
  <c r="P323" i="4" s="1"/>
  <c r="AA323" i="4" s="1"/>
  <c r="O327" i="4"/>
  <c r="P327" i="4" s="1"/>
  <c r="AA327" i="4" s="1"/>
  <c r="O331" i="4"/>
  <c r="P331" i="4" s="1"/>
  <c r="AA331" i="4" s="1"/>
  <c r="O335" i="4"/>
  <c r="P335" i="4" s="1"/>
  <c r="AA335" i="4" s="1"/>
  <c r="O339" i="4"/>
  <c r="O343" i="4"/>
  <c r="P343" i="4" s="1"/>
  <c r="AA343" i="4" s="1"/>
  <c r="O347" i="4"/>
  <c r="O351" i="4"/>
  <c r="O355" i="4"/>
  <c r="O359" i="4"/>
  <c r="P359" i="4" s="1"/>
  <c r="AA359" i="4" s="1"/>
  <c r="O363" i="4"/>
  <c r="P363" i="4" s="1"/>
  <c r="AA363" i="4" s="1"/>
  <c r="O367" i="4"/>
  <c r="O371" i="4"/>
  <c r="P371" i="4" s="1"/>
  <c r="AA371" i="4" s="1"/>
  <c r="O375" i="4"/>
  <c r="P375" i="4" s="1"/>
  <c r="AA375" i="4" s="1"/>
  <c r="O379" i="4"/>
  <c r="P379" i="4" s="1"/>
  <c r="AA379" i="4" s="1"/>
  <c r="O383" i="4"/>
  <c r="P383" i="4" s="1"/>
  <c r="AA383" i="4" s="1"/>
  <c r="O387" i="4"/>
  <c r="P387" i="4" s="1"/>
  <c r="AA387" i="4" s="1"/>
  <c r="O391" i="4"/>
  <c r="P391" i="4" s="1"/>
  <c r="AA391" i="4" s="1"/>
  <c r="O395" i="4"/>
  <c r="P395" i="4" s="1"/>
  <c r="AA395" i="4" s="1"/>
  <c r="O399" i="4"/>
  <c r="P399" i="4" s="1"/>
  <c r="AA399" i="4" s="1"/>
  <c r="O403" i="4"/>
  <c r="O407" i="4"/>
  <c r="P407" i="4" s="1"/>
  <c r="AA407" i="4" s="1"/>
  <c r="O411" i="4"/>
  <c r="P411" i="4" s="1"/>
  <c r="AA411" i="4" s="1"/>
  <c r="O415" i="4"/>
  <c r="O419" i="4"/>
  <c r="O423" i="4"/>
  <c r="P423" i="4" s="1"/>
  <c r="AA423" i="4" s="1"/>
  <c r="O427" i="4"/>
  <c r="P427" i="4" s="1"/>
  <c r="AA427" i="4" s="1"/>
  <c r="O431" i="4"/>
  <c r="P431" i="4" s="1"/>
  <c r="AA431" i="4" s="1"/>
  <c r="O435" i="4"/>
  <c r="P435" i="4" s="1"/>
  <c r="AA435" i="4" s="1"/>
  <c r="O439" i="4"/>
  <c r="P439" i="4" s="1"/>
  <c r="AA439" i="4" s="1"/>
  <c r="O443" i="4"/>
  <c r="P443" i="4" s="1"/>
  <c r="AA443" i="4" s="1"/>
  <c r="O447" i="4"/>
  <c r="P447" i="4" s="1"/>
  <c r="AA447" i="4" s="1"/>
  <c r="O451" i="4"/>
  <c r="P451" i="4" s="1"/>
  <c r="AA451" i="4" s="1"/>
  <c r="O455" i="4"/>
  <c r="P455" i="4" s="1"/>
  <c r="AA455" i="4" s="1"/>
  <c r="O459" i="4"/>
  <c r="P459" i="4" s="1"/>
  <c r="AA459" i="4" s="1"/>
  <c r="O463" i="4"/>
  <c r="P463" i="4" s="1"/>
  <c r="AA463" i="4" s="1"/>
  <c r="O467" i="4"/>
  <c r="O471" i="4"/>
  <c r="P471" i="4" s="1"/>
  <c r="AA471" i="4" s="1"/>
  <c r="O475" i="4"/>
  <c r="P475" i="4" s="1"/>
  <c r="AA475" i="4" s="1"/>
  <c r="O479" i="4"/>
  <c r="O483" i="4"/>
  <c r="O487" i="4"/>
  <c r="P487" i="4" s="1"/>
  <c r="AA487" i="4" s="1"/>
  <c r="O491" i="4"/>
  <c r="P491" i="4" s="1"/>
  <c r="AA491" i="4" s="1"/>
  <c r="O495" i="4"/>
  <c r="O499" i="4"/>
  <c r="P499" i="4" s="1"/>
  <c r="AA499" i="4" s="1"/>
  <c r="O503" i="4"/>
  <c r="O507" i="4"/>
  <c r="P507" i="4" s="1"/>
  <c r="AA507" i="4" s="1"/>
  <c r="O511" i="4"/>
  <c r="P511" i="4" s="1"/>
  <c r="AA511" i="4" s="1"/>
  <c r="O515" i="4"/>
  <c r="P515" i="4" s="1"/>
  <c r="AA515" i="4" s="1"/>
  <c r="O519" i="4"/>
  <c r="P519" i="4" s="1"/>
  <c r="AA519" i="4" s="1"/>
  <c r="O523" i="4"/>
  <c r="P523" i="4" s="1"/>
  <c r="AA523" i="4" s="1"/>
  <c r="O527" i="4"/>
  <c r="P527" i="4" s="1"/>
  <c r="AA527" i="4" s="1"/>
  <c r="O531" i="4"/>
  <c r="O508" i="4"/>
  <c r="P508" i="4" s="1"/>
  <c r="AA508" i="4" s="1"/>
  <c r="O517" i="4"/>
  <c r="P517" i="4" s="1"/>
  <c r="AA517" i="4" s="1"/>
  <c r="O525" i="4"/>
  <c r="P525" i="4" s="1"/>
  <c r="AA525" i="4" s="1"/>
  <c r="O533" i="4"/>
  <c r="O537" i="4"/>
  <c r="O541" i="4"/>
  <c r="P541" i="4" s="1"/>
  <c r="AA541" i="4" s="1"/>
  <c r="O52" i="4"/>
  <c r="P52" i="4" s="1"/>
  <c r="O504" i="4"/>
  <c r="P504" i="4" s="1"/>
  <c r="AA504" i="4" s="1"/>
  <c r="O516" i="4"/>
  <c r="P516" i="4" s="1"/>
  <c r="AA516" i="4" s="1"/>
  <c r="O524" i="4"/>
  <c r="P524" i="4" s="1"/>
  <c r="AA524" i="4" s="1"/>
  <c r="O532" i="4"/>
  <c r="P532" i="4" s="1"/>
  <c r="AA532" i="4" s="1"/>
  <c r="O536" i="4"/>
  <c r="P536" i="4" s="1"/>
  <c r="AA536" i="4" s="1"/>
  <c r="O540" i="4"/>
  <c r="P540" i="4" s="1"/>
  <c r="AA540" i="4" s="1"/>
  <c r="O544" i="4"/>
  <c r="P544" i="4" s="1"/>
  <c r="AA544" i="4" s="1"/>
  <c r="O513" i="4"/>
  <c r="O521" i="4"/>
  <c r="O529" i="4"/>
  <c r="P529" i="4" s="1"/>
  <c r="AA529" i="4" s="1"/>
  <c r="O535" i="4"/>
  <c r="P535" i="4" s="1"/>
  <c r="AA535" i="4" s="1"/>
  <c r="O539" i="4"/>
  <c r="O543" i="4"/>
  <c r="O512" i="4"/>
  <c r="P512" i="4" s="1"/>
  <c r="AA512" i="4" s="1"/>
  <c r="O520" i="4"/>
  <c r="P520" i="4" s="1"/>
  <c r="AA520" i="4" s="1"/>
  <c r="O528" i="4"/>
  <c r="P528" i="4" s="1"/>
  <c r="AA528" i="4" s="1"/>
  <c r="O534" i="4"/>
  <c r="P534" i="4" s="1"/>
  <c r="AA534" i="4" s="1"/>
  <c r="O538" i="4"/>
  <c r="P538" i="4" s="1"/>
  <c r="AA538" i="4" s="1"/>
  <c r="O542" i="4"/>
  <c r="P542" i="4" s="1"/>
  <c r="AA542" i="4" s="1"/>
  <c r="P261" i="4"/>
  <c r="AA261" i="4" s="1"/>
  <c r="P341" i="4"/>
  <c r="AA341" i="4" s="1"/>
  <c r="P533" i="4"/>
  <c r="AA533" i="4" s="1"/>
  <c r="P88" i="4"/>
  <c r="AA88" i="4" s="1"/>
  <c r="P104" i="4"/>
  <c r="AA104" i="4" s="1"/>
  <c r="P152" i="4"/>
  <c r="P168" i="4"/>
  <c r="AA168" i="4" s="1"/>
  <c r="P216" i="4"/>
  <c r="AA216" i="4" s="1"/>
  <c r="P232" i="4"/>
  <c r="AA232" i="4" s="1"/>
  <c r="P280" i="4"/>
  <c r="AA280" i="4" s="1"/>
  <c r="P296" i="4"/>
  <c r="AA296" i="4" s="1"/>
  <c r="P344" i="4"/>
  <c r="AA344" i="4" s="1"/>
  <c r="P360" i="4"/>
  <c r="AA360" i="4" s="1"/>
  <c r="P408" i="4"/>
  <c r="AA408" i="4" s="1"/>
  <c r="P103" i="4"/>
  <c r="AA103" i="4" s="1"/>
  <c r="P183" i="4"/>
  <c r="AA183" i="4" s="1"/>
  <c r="P503" i="4"/>
  <c r="AA503" i="4" s="1"/>
  <c r="P66" i="4"/>
  <c r="AA66" i="4" s="1"/>
  <c r="P98" i="4"/>
  <c r="AA98" i="4" s="1"/>
  <c r="P114" i="4"/>
  <c r="AA114" i="4" s="1"/>
  <c r="P162" i="4"/>
  <c r="AA162" i="4" s="1"/>
  <c r="P178" i="4"/>
  <c r="AA178" i="4" s="1"/>
  <c r="P226" i="4"/>
  <c r="AA226" i="4" s="1"/>
  <c r="P242" i="4"/>
  <c r="AA242" i="4" s="1"/>
  <c r="P290" i="4"/>
  <c r="AA290" i="4" s="1"/>
  <c r="P306" i="4"/>
  <c r="AA306" i="4" s="1"/>
  <c r="P354" i="4"/>
  <c r="AA354" i="4" s="1"/>
  <c r="P370" i="4"/>
  <c r="AA370" i="4" s="1"/>
  <c r="P418" i="4"/>
  <c r="AA418" i="4" s="1"/>
  <c r="P434" i="4"/>
  <c r="AA434" i="4" s="1"/>
  <c r="P482" i="4"/>
  <c r="AA482" i="4" s="1"/>
  <c r="P498" i="4"/>
  <c r="AA498" i="4" s="1"/>
  <c r="N546" i="4"/>
  <c r="P81" i="4"/>
  <c r="AA81" i="4" s="1"/>
  <c r="P129" i="4"/>
  <c r="AA129" i="4" s="1"/>
  <c r="P145" i="4"/>
  <c r="AA145" i="4" s="1"/>
  <c r="P193" i="4"/>
  <c r="AA193" i="4" s="1"/>
  <c r="P209" i="4"/>
  <c r="AA209" i="4" s="1"/>
  <c r="P257" i="4"/>
  <c r="AA257" i="4" s="1"/>
  <c r="P273" i="4"/>
  <c r="AA273" i="4" s="1"/>
  <c r="P337" i="4"/>
  <c r="AA337" i="4" s="1"/>
  <c r="P385" i="4"/>
  <c r="AA385" i="4" s="1"/>
  <c r="P401" i="4"/>
  <c r="AA401" i="4" s="1"/>
  <c r="P449" i="4"/>
  <c r="AA449" i="4" s="1"/>
  <c r="P465" i="4"/>
  <c r="AA465" i="4" s="1"/>
  <c r="P513" i="4"/>
  <c r="AA513" i="4" s="1"/>
  <c r="P68" i="4"/>
  <c r="AA68" i="4" s="1"/>
  <c r="P84" i="4"/>
  <c r="AA84" i="4" s="1"/>
  <c r="P132" i="4"/>
  <c r="AA132" i="4" s="1"/>
  <c r="P148" i="4"/>
  <c r="AA148" i="4" s="1"/>
  <c r="P196" i="4"/>
  <c r="AA196" i="4" s="1"/>
  <c r="P212" i="4"/>
  <c r="AA212" i="4" s="1"/>
  <c r="P260" i="4"/>
  <c r="AA260" i="4" s="1"/>
  <c r="P276" i="4"/>
  <c r="AA276" i="4" s="1"/>
  <c r="P324" i="4"/>
  <c r="AA324" i="4" s="1"/>
  <c r="P340" i="4"/>
  <c r="AA340" i="4" s="1"/>
  <c r="P388" i="4"/>
  <c r="AA388" i="4" s="1"/>
  <c r="P404" i="4"/>
  <c r="AA404" i="4" s="1"/>
  <c r="P440" i="4"/>
  <c r="AA440" i="4" s="1"/>
  <c r="P83" i="4"/>
  <c r="AA83" i="4" s="1"/>
  <c r="P99" i="4"/>
  <c r="AA99" i="4" s="1"/>
  <c r="P147" i="4"/>
  <c r="AA147" i="4" s="1"/>
  <c r="P163" i="4"/>
  <c r="AA163" i="4" s="1"/>
  <c r="P211" i="4"/>
  <c r="AA211" i="4" s="1"/>
  <c r="P227" i="4"/>
  <c r="AA227" i="4" s="1"/>
  <c r="P275" i="4"/>
  <c r="AA275" i="4" s="1"/>
  <c r="P291" i="4"/>
  <c r="AA291" i="4" s="1"/>
  <c r="P339" i="4"/>
  <c r="AA339" i="4" s="1"/>
  <c r="P355" i="4"/>
  <c r="AA355" i="4" s="1"/>
  <c r="P403" i="4"/>
  <c r="AA403" i="4" s="1"/>
  <c r="P419" i="4"/>
  <c r="AA419" i="4" s="1"/>
  <c r="P467" i="4"/>
  <c r="AA467" i="4" s="1"/>
  <c r="P483" i="4"/>
  <c r="AA483" i="4" s="1"/>
  <c r="P531" i="4"/>
  <c r="AA531" i="4" s="1"/>
  <c r="P62" i="4"/>
  <c r="AA62" i="4" s="1"/>
  <c r="P78" i="4"/>
  <c r="AA78" i="4" s="1"/>
  <c r="P126" i="4"/>
  <c r="AA126" i="4" s="1"/>
  <c r="P142" i="4"/>
  <c r="AA142" i="4" s="1"/>
  <c r="P190" i="4"/>
  <c r="AA190" i="4" s="1"/>
  <c r="P206" i="4"/>
  <c r="AA206" i="4" s="1"/>
  <c r="P254" i="4"/>
  <c r="AA254" i="4" s="1"/>
  <c r="P270" i="4"/>
  <c r="AA270" i="4" s="1"/>
  <c r="P318" i="4"/>
  <c r="AA318" i="4" s="1"/>
  <c r="P334" i="4"/>
  <c r="AA334" i="4" s="1"/>
  <c r="P382" i="4"/>
  <c r="AA382" i="4" s="1"/>
  <c r="P398" i="4"/>
  <c r="AA398" i="4" s="1"/>
  <c r="P446" i="4"/>
  <c r="AA446" i="4" s="1"/>
  <c r="P462" i="4"/>
  <c r="AA462" i="4" s="1"/>
  <c r="P510" i="4"/>
  <c r="AA510" i="4" s="1"/>
  <c r="P530" i="4"/>
  <c r="AA530" i="4" s="1"/>
  <c r="P157" i="4"/>
  <c r="AA157" i="4" s="1"/>
  <c r="P173" i="4"/>
  <c r="AA173" i="4" s="1"/>
  <c r="P221" i="4"/>
  <c r="AA221" i="4" s="1"/>
  <c r="P237" i="4"/>
  <c r="AA237" i="4" s="1"/>
  <c r="P285" i="4"/>
  <c r="AA285" i="4" s="1"/>
  <c r="P301" i="4"/>
  <c r="AA301" i="4" s="1"/>
  <c r="P349" i="4"/>
  <c r="AA349" i="4" s="1"/>
  <c r="P365" i="4"/>
  <c r="AA365" i="4" s="1"/>
  <c r="P413" i="4"/>
  <c r="AA413" i="4" s="1"/>
  <c r="P429" i="4"/>
  <c r="AA429" i="4" s="1"/>
  <c r="P477" i="4"/>
  <c r="AA477" i="4" s="1"/>
  <c r="P493" i="4"/>
  <c r="AA493" i="4" s="1"/>
  <c r="P112" i="4"/>
  <c r="AA112" i="4" s="1"/>
  <c r="P368" i="4"/>
  <c r="AA368" i="4" s="1"/>
  <c r="P436" i="4"/>
  <c r="AA436" i="4" s="1"/>
  <c r="P452" i="4"/>
  <c r="AA452" i="4" s="1"/>
  <c r="P95" i="4"/>
  <c r="AA95" i="4" s="1"/>
  <c r="P111" i="4"/>
  <c r="AA111" i="4" s="1"/>
  <c r="P159" i="4"/>
  <c r="AA159" i="4" s="1"/>
  <c r="P175" i="4"/>
  <c r="AA175" i="4" s="1"/>
  <c r="P223" i="4"/>
  <c r="AA223" i="4" s="1"/>
  <c r="P239" i="4"/>
  <c r="AA239" i="4" s="1"/>
  <c r="P287" i="4"/>
  <c r="AA287" i="4" s="1"/>
  <c r="P351" i="4"/>
  <c r="AA351" i="4" s="1"/>
  <c r="P367" i="4"/>
  <c r="AA367" i="4" s="1"/>
  <c r="P415" i="4"/>
  <c r="AA415" i="4" s="1"/>
  <c r="P479" i="4"/>
  <c r="AA479" i="4" s="1"/>
  <c r="P495" i="4"/>
  <c r="AA495" i="4" s="1"/>
  <c r="P543" i="4"/>
  <c r="AA543" i="4" s="1"/>
  <c r="P234" i="4"/>
  <c r="AA234" i="4" s="1"/>
  <c r="P61" i="4"/>
  <c r="AA61" i="4" s="1"/>
  <c r="P125" i="4"/>
  <c r="AA125" i="4" s="1"/>
  <c r="P153" i="4"/>
  <c r="AA153" i="4" s="1"/>
  <c r="P521" i="4"/>
  <c r="AA521" i="4" s="1"/>
  <c r="P537" i="4"/>
  <c r="AA537" i="4" s="1"/>
  <c r="P108" i="4"/>
  <c r="AA108" i="4" s="1"/>
  <c r="P300" i="4"/>
  <c r="AA300" i="4" s="1"/>
  <c r="P364" i="4"/>
  <c r="AA364" i="4" s="1"/>
  <c r="P91" i="4"/>
  <c r="AA91" i="4" s="1"/>
  <c r="P347" i="4"/>
  <c r="AA347" i="4" s="1"/>
  <c r="P539" i="4"/>
  <c r="AA539" i="4" s="1"/>
  <c r="P545" i="4"/>
  <c r="AA545" i="4" s="1"/>
  <c r="P182" i="4"/>
  <c r="AA182" i="4" s="1"/>
  <c r="P246" i="4"/>
  <c r="AA246" i="4" s="1"/>
  <c r="P438" i="4"/>
  <c r="AA438" i="4" s="1"/>
  <c r="P502" i="4"/>
  <c r="AA502" i="4" s="1"/>
  <c r="M546" i="4"/>
  <c r="X546" i="10" l="1"/>
  <c r="Y5" i="10"/>
  <c r="AH5" i="10"/>
  <c r="AG6" i="10"/>
  <c r="AA38" i="4"/>
  <c r="AF38" i="4"/>
  <c r="AF49" i="4"/>
  <c r="AA30" i="4"/>
  <c r="AA546" i="4" s="1"/>
  <c r="AF40" i="4"/>
  <c r="AF31" i="4"/>
  <c r="AF34" i="4"/>
  <c r="AA43" i="4"/>
  <c r="V130" i="4"/>
  <c r="X130" i="4" s="1"/>
  <c r="V66" i="4"/>
  <c r="X66" i="4" s="1"/>
  <c r="V163" i="4"/>
  <c r="X163" i="4" s="1"/>
  <c r="V131" i="4"/>
  <c r="X131" i="4" s="1"/>
  <c r="AF41" i="4"/>
  <c r="V142" i="4"/>
  <c r="X142" i="4" s="1"/>
  <c r="V173" i="4"/>
  <c r="X173" i="4" s="1"/>
  <c r="V109" i="4"/>
  <c r="X109" i="4" s="1"/>
  <c r="V93" i="4"/>
  <c r="X93" i="4" s="1"/>
  <c r="AG7" i="4"/>
  <c r="V158" i="4"/>
  <c r="X158" i="4" s="1"/>
  <c r="V126" i="4"/>
  <c r="X126" i="4" s="1"/>
  <c r="V94" i="4"/>
  <c r="X94" i="4" s="1"/>
  <c r="V62" i="4"/>
  <c r="X62" i="4" s="1"/>
  <c r="V181" i="4"/>
  <c r="X181" i="4" s="1"/>
  <c r="V165" i="4"/>
  <c r="X165" i="4" s="1"/>
  <c r="V149" i="4"/>
  <c r="X149" i="4" s="1"/>
  <c r="V133" i="4"/>
  <c r="X133" i="4" s="1"/>
  <c r="V117" i="4"/>
  <c r="X117" i="4" s="1"/>
  <c r="V101" i="4"/>
  <c r="X101" i="4" s="1"/>
  <c r="V85" i="4"/>
  <c r="X85" i="4" s="1"/>
  <c r="V69" i="4"/>
  <c r="X69" i="4" s="1"/>
  <c r="V53" i="4"/>
  <c r="X53" i="4" s="1"/>
  <c r="AF36" i="4"/>
  <c r="AF39" i="4"/>
  <c r="V184" i="4"/>
  <c r="X184" i="4" s="1"/>
  <c r="V120" i="4"/>
  <c r="X120" i="4" s="1"/>
  <c r="V56" i="4"/>
  <c r="X56" i="4" s="1"/>
  <c r="AF50" i="4"/>
  <c r="AF52" i="4"/>
  <c r="AA52" i="4"/>
  <c r="V170" i="4"/>
  <c r="X170" i="4" s="1"/>
  <c r="V106" i="4"/>
  <c r="X106" i="4" s="1"/>
  <c r="V152" i="4"/>
  <c r="X152" i="4" s="1"/>
  <c r="V104" i="4"/>
  <c r="X104" i="4" s="1"/>
  <c r="V88" i="4"/>
  <c r="X88" i="4" s="1"/>
  <c r="AF32" i="4"/>
  <c r="V174" i="4"/>
  <c r="X174" i="4" s="1"/>
  <c r="V78" i="4"/>
  <c r="X78" i="4" s="1"/>
  <c r="V159" i="4"/>
  <c r="X159" i="4" s="1"/>
  <c r="V127" i="4"/>
  <c r="X127" i="4" s="1"/>
  <c r="V95" i="4"/>
  <c r="X95" i="4" s="1"/>
  <c r="V63" i="4"/>
  <c r="X63" i="4" s="1"/>
  <c r="V172" i="4"/>
  <c r="X172" i="4" s="1"/>
  <c r="V156" i="4"/>
  <c r="X156" i="4" s="1"/>
  <c r="V140" i="4"/>
  <c r="X140" i="4" s="1"/>
  <c r="V124" i="4"/>
  <c r="X124" i="4" s="1"/>
  <c r="V108" i="4"/>
  <c r="X108" i="4" s="1"/>
  <c r="V92" i="4"/>
  <c r="X92" i="4" s="1"/>
  <c r="V76" i="4"/>
  <c r="X76" i="4" s="1"/>
  <c r="V60" i="4"/>
  <c r="X60" i="4" s="1"/>
  <c r="V141" i="4"/>
  <c r="X141" i="4" s="1"/>
  <c r="V125" i="4"/>
  <c r="X125" i="4" s="1"/>
  <c r="V77" i="4"/>
  <c r="X77" i="4" s="1"/>
  <c r="V61" i="4"/>
  <c r="X61" i="4" s="1"/>
  <c r="AF42" i="4"/>
  <c r="AF48" i="4"/>
  <c r="AF35" i="4"/>
  <c r="AA51" i="4"/>
  <c r="AB5" i="4"/>
  <c r="AB6" i="4" s="1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V5" i="4"/>
  <c r="X5" i="4" s="1"/>
  <c r="Y5" i="4" s="1"/>
  <c r="S546" i="4"/>
  <c r="V123" i="4"/>
  <c r="X123" i="4" s="1"/>
  <c r="V107" i="4"/>
  <c r="X107" i="4" s="1"/>
  <c r="V75" i="4"/>
  <c r="X75" i="4" s="1"/>
  <c r="V168" i="4"/>
  <c r="X168" i="4" s="1"/>
  <c r="V136" i="4"/>
  <c r="X136" i="4" s="1"/>
  <c r="V72" i="4"/>
  <c r="X72" i="4" s="1"/>
  <c r="V178" i="4"/>
  <c r="X178" i="4" s="1"/>
  <c r="V162" i="4"/>
  <c r="X162" i="4" s="1"/>
  <c r="V114" i="4"/>
  <c r="X114" i="4" s="1"/>
  <c r="V98" i="4"/>
  <c r="X98" i="4" s="1"/>
  <c r="V147" i="4"/>
  <c r="X147" i="4" s="1"/>
  <c r="V115" i="4"/>
  <c r="X115" i="4" s="1"/>
  <c r="V83" i="4"/>
  <c r="X83" i="4" s="1"/>
  <c r="V177" i="4"/>
  <c r="X177" i="4" s="1"/>
  <c r="V161" i="4"/>
  <c r="X161" i="4" s="1"/>
  <c r="V145" i="4"/>
  <c r="X145" i="4" s="1"/>
  <c r="V129" i="4"/>
  <c r="X129" i="4" s="1"/>
  <c r="V113" i="4"/>
  <c r="X113" i="4" s="1"/>
  <c r="V97" i="4"/>
  <c r="X97" i="4" s="1"/>
  <c r="V81" i="4"/>
  <c r="X81" i="4" s="1"/>
  <c r="V65" i="4"/>
  <c r="X65" i="4" s="1"/>
  <c r="AF46" i="4"/>
  <c r="P546" i="4"/>
  <c r="U546" i="4"/>
  <c r="O546" i="4"/>
  <c r="AH6" i="10" l="1"/>
  <c r="AG7" i="10"/>
  <c r="AC5" i="10"/>
  <c r="Y6" i="10"/>
  <c r="AG8" i="4"/>
  <c r="AH7" i="4"/>
  <c r="AF546" i="4"/>
  <c r="V546" i="4"/>
  <c r="Y6" i="4"/>
  <c r="AC5" i="4"/>
  <c r="AB51" i="4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AB106" i="4" s="1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B126" i="4" s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B257" i="4" s="1"/>
  <c r="AB258" i="4" s="1"/>
  <c r="AB259" i="4" s="1"/>
  <c r="AB260" i="4" s="1"/>
  <c r="AB261" i="4" s="1"/>
  <c r="AB262" i="4" s="1"/>
  <c r="AB263" i="4" s="1"/>
  <c r="AB264" i="4" s="1"/>
  <c r="AB265" i="4" s="1"/>
  <c r="AB266" i="4" s="1"/>
  <c r="AB267" i="4" s="1"/>
  <c r="AB268" i="4" s="1"/>
  <c r="AB269" i="4" s="1"/>
  <c r="AB270" i="4" s="1"/>
  <c r="AB271" i="4" s="1"/>
  <c r="AB272" i="4" s="1"/>
  <c r="AB273" i="4" s="1"/>
  <c r="AB274" i="4" s="1"/>
  <c r="AB275" i="4" s="1"/>
  <c r="AB276" i="4" s="1"/>
  <c r="AB277" i="4" s="1"/>
  <c r="AB278" i="4" s="1"/>
  <c r="AB279" i="4" s="1"/>
  <c r="AB280" i="4" s="1"/>
  <c r="AB281" i="4" s="1"/>
  <c r="AB282" i="4" s="1"/>
  <c r="AB283" i="4" s="1"/>
  <c r="AB284" i="4" s="1"/>
  <c r="AB285" i="4" s="1"/>
  <c r="AB286" i="4" s="1"/>
  <c r="AB287" i="4" s="1"/>
  <c r="AB288" i="4" s="1"/>
  <c r="AB289" i="4" s="1"/>
  <c r="AB290" i="4" s="1"/>
  <c r="AB291" i="4" s="1"/>
  <c r="AB292" i="4" s="1"/>
  <c r="AB293" i="4" s="1"/>
  <c r="AB294" i="4" s="1"/>
  <c r="AB295" i="4" s="1"/>
  <c r="AB296" i="4" s="1"/>
  <c r="AB297" i="4" s="1"/>
  <c r="AB298" i="4" s="1"/>
  <c r="AB299" i="4" s="1"/>
  <c r="AB300" i="4" s="1"/>
  <c r="AB301" i="4" s="1"/>
  <c r="AB302" i="4" s="1"/>
  <c r="AB303" i="4" s="1"/>
  <c r="AB304" i="4" s="1"/>
  <c r="AB305" i="4" s="1"/>
  <c r="AB306" i="4" s="1"/>
  <c r="AB307" i="4" s="1"/>
  <c r="AB308" i="4" s="1"/>
  <c r="AB309" i="4" s="1"/>
  <c r="AB310" i="4" s="1"/>
  <c r="AB311" i="4" s="1"/>
  <c r="AB312" i="4" s="1"/>
  <c r="AB313" i="4" s="1"/>
  <c r="AB314" i="4" s="1"/>
  <c r="AB315" i="4" s="1"/>
  <c r="AB316" i="4" s="1"/>
  <c r="AB317" i="4" s="1"/>
  <c r="AB318" i="4" s="1"/>
  <c r="AB319" i="4" s="1"/>
  <c r="AB320" i="4" s="1"/>
  <c r="AB321" i="4" s="1"/>
  <c r="AB322" i="4" s="1"/>
  <c r="AB323" i="4" s="1"/>
  <c r="AB324" i="4" s="1"/>
  <c r="AB325" i="4" s="1"/>
  <c r="AB326" i="4" s="1"/>
  <c r="AB327" i="4" s="1"/>
  <c r="AB328" i="4" s="1"/>
  <c r="AB329" i="4" s="1"/>
  <c r="AB330" i="4" s="1"/>
  <c r="AB331" i="4" s="1"/>
  <c r="AB332" i="4" s="1"/>
  <c r="AB333" i="4" s="1"/>
  <c r="AB334" i="4" s="1"/>
  <c r="AB335" i="4" s="1"/>
  <c r="AB336" i="4" s="1"/>
  <c r="AB337" i="4" s="1"/>
  <c r="AB338" i="4" s="1"/>
  <c r="AB339" i="4" s="1"/>
  <c r="AB340" i="4" s="1"/>
  <c r="AB341" i="4" s="1"/>
  <c r="AB342" i="4" s="1"/>
  <c r="AB343" i="4" s="1"/>
  <c r="AB344" i="4" s="1"/>
  <c r="AB345" i="4" s="1"/>
  <c r="AB346" i="4" s="1"/>
  <c r="AB347" i="4" s="1"/>
  <c r="AB348" i="4" s="1"/>
  <c r="AB349" i="4" s="1"/>
  <c r="AB350" i="4" s="1"/>
  <c r="AB351" i="4" s="1"/>
  <c r="AB352" i="4" s="1"/>
  <c r="AB353" i="4" s="1"/>
  <c r="AB354" i="4" s="1"/>
  <c r="AB355" i="4" s="1"/>
  <c r="AB356" i="4" s="1"/>
  <c r="AB357" i="4" s="1"/>
  <c r="AB358" i="4" s="1"/>
  <c r="AB359" i="4" s="1"/>
  <c r="AB360" i="4" s="1"/>
  <c r="AB361" i="4" s="1"/>
  <c r="AB362" i="4" s="1"/>
  <c r="AB363" i="4" s="1"/>
  <c r="AB364" i="4" s="1"/>
  <c r="AB365" i="4" s="1"/>
  <c r="AB366" i="4" s="1"/>
  <c r="AB367" i="4" s="1"/>
  <c r="AB368" i="4" s="1"/>
  <c r="AB369" i="4" s="1"/>
  <c r="AB370" i="4" s="1"/>
  <c r="AB371" i="4" s="1"/>
  <c r="AB372" i="4" s="1"/>
  <c r="AB373" i="4" s="1"/>
  <c r="AB374" i="4" s="1"/>
  <c r="AB375" i="4" s="1"/>
  <c r="AB376" i="4" s="1"/>
  <c r="AB377" i="4" s="1"/>
  <c r="AB378" i="4" s="1"/>
  <c r="AB379" i="4" s="1"/>
  <c r="AB380" i="4" s="1"/>
  <c r="AB381" i="4" s="1"/>
  <c r="AB382" i="4" s="1"/>
  <c r="AB383" i="4" s="1"/>
  <c r="AB384" i="4" s="1"/>
  <c r="AB385" i="4" s="1"/>
  <c r="AB386" i="4" s="1"/>
  <c r="AB387" i="4" s="1"/>
  <c r="AB388" i="4" s="1"/>
  <c r="AB389" i="4" s="1"/>
  <c r="AB390" i="4" s="1"/>
  <c r="AB391" i="4" s="1"/>
  <c r="AB392" i="4" s="1"/>
  <c r="AB393" i="4" s="1"/>
  <c r="AB394" i="4" s="1"/>
  <c r="AB395" i="4" s="1"/>
  <c r="AB396" i="4" s="1"/>
  <c r="AB397" i="4" s="1"/>
  <c r="AB398" i="4" s="1"/>
  <c r="AB399" i="4" s="1"/>
  <c r="AB400" i="4" s="1"/>
  <c r="AB401" i="4" s="1"/>
  <c r="AB402" i="4" s="1"/>
  <c r="AB403" i="4" s="1"/>
  <c r="AB404" i="4" s="1"/>
  <c r="AB405" i="4" s="1"/>
  <c r="AB406" i="4" s="1"/>
  <c r="AB407" i="4" s="1"/>
  <c r="AB408" i="4" s="1"/>
  <c r="AB409" i="4" s="1"/>
  <c r="AB410" i="4" s="1"/>
  <c r="AB411" i="4" s="1"/>
  <c r="AB412" i="4" s="1"/>
  <c r="AB413" i="4" s="1"/>
  <c r="AB414" i="4" s="1"/>
  <c r="AB415" i="4" s="1"/>
  <c r="AB416" i="4" s="1"/>
  <c r="AB417" i="4" s="1"/>
  <c r="AB418" i="4" s="1"/>
  <c r="AB419" i="4" s="1"/>
  <c r="AB420" i="4" s="1"/>
  <c r="AB421" i="4" s="1"/>
  <c r="AB422" i="4" s="1"/>
  <c r="AB423" i="4" s="1"/>
  <c r="AB424" i="4" s="1"/>
  <c r="AB425" i="4" s="1"/>
  <c r="AB426" i="4" s="1"/>
  <c r="AB427" i="4" s="1"/>
  <c r="AB428" i="4" s="1"/>
  <c r="AB429" i="4" s="1"/>
  <c r="AB430" i="4" s="1"/>
  <c r="AB431" i="4" s="1"/>
  <c r="AB432" i="4" s="1"/>
  <c r="AB433" i="4" s="1"/>
  <c r="AB434" i="4" s="1"/>
  <c r="AB435" i="4" s="1"/>
  <c r="AB436" i="4" s="1"/>
  <c r="AB437" i="4" s="1"/>
  <c r="AB438" i="4" s="1"/>
  <c r="AB439" i="4" s="1"/>
  <c r="AB440" i="4" s="1"/>
  <c r="AB441" i="4" s="1"/>
  <c r="AB442" i="4" s="1"/>
  <c r="AB443" i="4" s="1"/>
  <c r="AB444" i="4" s="1"/>
  <c r="AB445" i="4" s="1"/>
  <c r="AB446" i="4" s="1"/>
  <c r="AB447" i="4" s="1"/>
  <c r="AB448" i="4" s="1"/>
  <c r="AB449" i="4" s="1"/>
  <c r="AB450" i="4" s="1"/>
  <c r="AB451" i="4" s="1"/>
  <c r="AB452" i="4" s="1"/>
  <c r="AB453" i="4" s="1"/>
  <c r="AB454" i="4" s="1"/>
  <c r="AB455" i="4" s="1"/>
  <c r="AB456" i="4" s="1"/>
  <c r="AB457" i="4" s="1"/>
  <c r="AB458" i="4" s="1"/>
  <c r="AB459" i="4" s="1"/>
  <c r="AB460" i="4" s="1"/>
  <c r="AB461" i="4" s="1"/>
  <c r="AB462" i="4" s="1"/>
  <c r="AB463" i="4" s="1"/>
  <c r="AB464" i="4" s="1"/>
  <c r="AB465" i="4" s="1"/>
  <c r="AB466" i="4" s="1"/>
  <c r="AB467" i="4" s="1"/>
  <c r="AB468" i="4" s="1"/>
  <c r="AB469" i="4" s="1"/>
  <c r="AB470" i="4" s="1"/>
  <c r="AB471" i="4" s="1"/>
  <c r="AB472" i="4" s="1"/>
  <c r="AB473" i="4" s="1"/>
  <c r="AB474" i="4" s="1"/>
  <c r="AB475" i="4" s="1"/>
  <c r="AB476" i="4" s="1"/>
  <c r="AB477" i="4" s="1"/>
  <c r="AB478" i="4" s="1"/>
  <c r="AB479" i="4" s="1"/>
  <c r="AB480" i="4" s="1"/>
  <c r="AB481" i="4" s="1"/>
  <c r="AB482" i="4" s="1"/>
  <c r="AB483" i="4" s="1"/>
  <c r="AB484" i="4" s="1"/>
  <c r="AB485" i="4" s="1"/>
  <c r="AB486" i="4" s="1"/>
  <c r="AB487" i="4" s="1"/>
  <c r="AB488" i="4" s="1"/>
  <c r="AB489" i="4" s="1"/>
  <c r="AB490" i="4" s="1"/>
  <c r="AB491" i="4" s="1"/>
  <c r="AB492" i="4" s="1"/>
  <c r="AB493" i="4" s="1"/>
  <c r="AB494" i="4" s="1"/>
  <c r="AB495" i="4" s="1"/>
  <c r="AB496" i="4" s="1"/>
  <c r="AB497" i="4" s="1"/>
  <c r="AB498" i="4" s="1"/>
  <c r="AB499" i="4" s="1"/>
  <c r="AB500" i="4" s="1"/>
  <c r="AB501" i="4" s="1"/>
  <c r="AB502" i="4" s="1"/>
  <c r="AB503" i="4" s="1"/>
  <c r="AB504" i="4" s="1"/>
  <c r="AB505" i="4" s="1"/>
  <c r="AB506" i="4" s="1"/>
  <c r="AB507" i="4" s="1"/>
  <c r="AB508" i="4" s="1"/>
  <c r="AB509" i="4" s="1"/>
  <c r="AB510" i="4" s="1"/>
  <c r="AB511" i="4" s="1"/>
  <c r="AB512" i="4" s="1"/>
  <c r="AB513" i="4" s="1"/>
  <c r="AB514" i="4" s="1"/>
  <c r="AB515" i="4" s="1"/>
  <c r="AB516" i="4" s="1"/>
  <c r="AB517" i="4" s="1"/>
  <c r="AB518" i="4" s="1"/>
  <c r="AB519" i="4" s="1"/>
  <c r="AB520" i="4" s="1"/>
  <c r="AB521" i="4" s="1"/>
  <c r="AB522" i="4" s="1"/>
  <c r="AB523" i="4" s="1"/>
  <c r="AB524" i="4" s="1"/>
  <c r="AB525" i="4" s="1"/>
  <c r="AB526" i="4" s="1"/>
  <c r="AB527" i="4" s="1"/>
  <c r="AB528" i="4" s="1"/>
  <c r="AB529" i="4" s="1"/>
  <c r="AB530" i="4" s="1"/>
  <c r="AB531" i="4" s="1"/>
  <c r="AB532" i="4" s="1"/>
  <c r="AB533" i="4" s="1"/>
  <c r="AB534" i="4" s="1"/>
  <c r="AB535" i="4" s="1"/>
  <c r="AB536" i="4" s="1"/>
  <c r="AB537" i="4" s="1"/>
  <c r="AB538" i="4" s="1"/>
  <c r="AB539" i="4" s="1"/>
  <c r="AB540" i="4" s="1"/>
  <c r="AB541" i="4" s="1"/>
  <c r="AB542" i="4" s="1"/>
  <c r="AB543" i="4" s="1"/>
  <c r="AB544" i="4" s="1"/>
  <c r="AB545" i="4" s="1"/>
  <c r="X546" i="4"/>
  <c r="AC6" i="10" l="1"/>
  <c r="Y7" i="10"/>
  <c r="AH7" i="10"/>
  <c r="AG8" i="10"/>
  <c r="AG9" i="4"/>
  <c r="AH8" i="4"/>
  <c r="Y7" i="4"/>
  <c r="AC6" i="4"/>
  <c r="Y8" i="10" l="1"/>
  <c r="AC7" i="10"/>
  <c r="AH8" i="10"/>
  <c r="AG9" i="10"/>
  <c r="AG10" i="4"/>
  <c r="AH9" i="4"/>
  <c r="Y8" i="4"/>
  <c r="AC7" i="4"/>
  <c r="AC8" i="10" l="1"/>
  <c r="Y9" i="10"/>
  <c r="AH9" i="10"/>
  <c r="AG10" i="10"/>
  <c r="AG11" i="4"/>
  <c r="AH10" i="4"/>
  <c r="Y9" i="4"/>
  <c r="AC8" i="4"/>
  <c r="AH10" i="10" l="1"/>
  <c r="AG11" i="10"/>
  <c r="Y10" i="10"/>
  <c r="AC9" i="10"/>
  <c r="AG12" i="4"/>
  <c r="AH11" i="4"/>
  <c r="Y10" i="4"/>
  <c r="AC9" i="4"/>
  <c r="Y11" i="10" l="1"/>
  <c r="AC10" i="10"/>
  <c r="AH11" i="10"/>
  <c r="AG12" i="10"/>
  <c r="AG13" i="4"/>
  <c r="AH12" i="4"/>
  <c r="Y11" i="4"/>
  <c r="AC10" i="4"/>
  <c r="Y12" i="10" l="1"/>
  <c r="AC11" i="10"/>
  <c r="AH12" i="10"/>
  <c r="AG13" i="10"/>
  <c r="AG14" i="4"/>
  <c r="AH13" i="4"/>
  <c r="Y12" i="4"/>
  <c r="AC11" i="4"/>
  <c r="AC12" i="10" l="1"/>
  <c r="Y13" i="10"/>
  <c r="AH13" i="10"/>
  <c r="AG14" i="10"/>
  <c r="AG15" i="4"/>
  <c r="AH14" i="4"/>
  <c r="Y13" i="4"/>
  <c r="AC12" i="4"/>
  <c r="AC13" i="10" l="1"/>
  <c r="Y14" i="10"/>
  <c r="AH14" i="10"/>
  <c r="AG15" i="10"/>
  <c r="AG16" i="4"/>
  <c r="AH15" i="4"/>
  <c r="Y14" i="4"/>
  <c r="AC13" i="4"/>
  <c r="AC14" i="10" l="1"/>
  <c r="Y15" i="10"/>
  <c r="AH15" i="10"/>
  <c r="AG16" i="10"/>
  <c r="AG17" i="4"/>
  <c r="AH16" i="4"/>
  <c r="Y15" i="4"/>
  <c r="AC14" i="4"/>
  <c r="AH16" i="10" l="1"/>
  <c r="AG17" i="10"/>
  <c r="Y16" i="10"/>
  <c r="AC15" i="10"/>
  <c r="AH17" i="4"/>
  <c r="AG18" i="4"/>
  <c r="Y16" i="4"/>
  <c r="AC15" i="4"/>
  <c r="Y17" i="10" l="1"/>
  <c r="AC16" i="10"/>
  <c r="AH17" i="10"/>
  <c r="AG18" i="10"/>
  <c r="AG19" i="4"/>
  <c r="AH18" i="4"/>
  <c r="Y17" i="4"/>
  <c r="AC16" i="4"/>
  <c r="AH18" i="10" l="1"/>
  <c r="AG19" i="10"/>
  <c r="AC17" i="10"/>
  <c r="Y18" i="10"/>
  <c r="AG20" i="4"/>
  <c r="AH19" i="4"/>
  <c r="Y18" i="4"/>
  <c r="AC17" i="4"/>
  <c r="AH19" i="10" l="1"/>
  <c r="AG20" i="10"/>
  <c r="Y19" i="10"/>
  <c r="AC18" i="10"/>
  <c r="AG21" i="4"/>
  <c r="AH20" i="4"/>
  <c r="Y19" i="4"/>
  <c r="AC18" i="4"/>
  <c r="AH20" i="10" l="1"/>
  <c r="AG21" i="10"/>
  <c r="Y20" i="10"/>
  <c r="AC19" i="10"/>
  <c r="AG22" i="4"/>
  <c r="AH21" i="4"/>
  <c r="Y20" i="4"/>
  <c r="AC19" i="4"/>
  <c r="Y21" i="10" l="1"/>
  <c r="AC20" i="10"/>
  <c r="AH21" i="10"/>
  <c r="AG22" i="10"/>
  <c r="AG23" i="4"/>
  <c r="AH22" i="4"/>
  <c r="Y21" i="4"/>
  <c r="AC20" i="4"/>
  <c r="AH22" i="10" l="1"/>
  <c r="AG23" i="10"/>
  <c r="AC21" i="10"/>
  <c r="Y22" i="10"/>
  <c r="AG24" i="4"/>
  <c r="AH23" i="4"/>
  <c r="Y22" i="4"/>
  <c r="AC21" i="4"/>
  <c r="AC22" i="10" l="1"/>
  <c r="Y23" i="10"/>
  <c r="AH23" i="10"/>
  <c r="AG24" i="10"/>
  <c r="AG25" i="4"/>
  <c r="AH24" i="4"/>
  <c r="Y23" i="4"/>
  <c r="AC22" i="4"/>
  <c r="AH24" i="10" l="1"/>
  <c r="AG25" i="10"/>
  <c r="Y24" i="10"/>
  <c r="AC23" i="10"/>
  <c r="AG26" i="4"/>
  <c r="AH25" i="4"/>
  <c r="Y24" i="4"/>
  <c r="AC23" i="4"/>
  <c r="Y25" i="10" l="1"/>
  <c r="AC24" i="10"/>
  <c r="AH25" i="10"/>
  <c r="AG26" i="10"/>
  <c r="AG27" i="4"/>
  <c r="AH26" i="4"/>
  <c r="Y25" i="4"/>
  <c r="AC24" i="4"/>
  <c r="AH26" i="10" l="1"/>
  <c r="AG27" i="10"/>
  <c r="Y26" i="10"/>
  <c r="AC25" i="10"/>
  <c r="AG28" i="4"/>
  <c r="AH27" i="4"/>
  <c r="Y26" i="4"/>
  <c r="AC25" i="4"/>
  <c r="Y27" i="10" l="1"/>
  <c r="AC26" i="10"/>
  <c r="AH27" i="10"/>
  <c r="AG28" i="10"/>
  <c r="AG29" i="4"/>
  <c r="AH28" i="4"/>
  <c r="Y27" i="4"/>
  <c r="AC26" i="4"/>
  <c r="AH28" i="10" l="1"/>
  <c r="AG29" i="10"/>
  <c r="Y28" i="10"/>
  <c r="AC27" i="10"/>
  <c r="AG30" i="4"/>
  <c r="AH29" i="4"/>
  <c r="Y28" i="4"/>
  <c r="AC27" i="4"/>
  <c r="AC28" i="10" l="1"/>
  <c r="Y29" i="10"/>
  <c r="AH29" i="10"/>
  <c r="AG30" i="10"/>
  <c r="AG31" i="4"/>
  <c r="AH30" i="4"/>
  <c r="Y29" i="4"/>
  <c r="AC28" i="4"/>
  <c r="AH30" i="10" l="1"/>
  <c r="AG31" i="10"/>
  <c r="Y30" i="10"/>
  <c r="AC29" i="10"/>
  <c r="AH31" i="4"/>
  <c r="AG32" i="4"/>
  <c r="AC29" i="4"/>
  <c r="Y30" i="4"/>
  <c r="AC30" i="10" l="1"/>
  <c r="Y31" i="10"/>
  <c r="AH31" i="10"/>
  <c r="AG32" i="10"/>
  <c r="AG33" i="4"/>
  <c r="AH32" i="4"/>
  <c r="Y31" i="4"/>
  <c r="AC30" i="4"/>
  <c r="AC31" i="10" l="1"/>
  <c r="Y32" i="10"/>
  <c r="AH32" i="10"/>
  <c r="AG33" i="10"/>
  <c r="AG34" i="4"/>
  <c r="AH33" i="4"/>
  <c r="Y32" i="4"/>
  <c r="AC31" i="4"/>
  <c r="AH33" i="10" l="1"/>
  <c r="AG34" i="10"/>
  <c r="AC32" i="10"/>
  <c r="Y33" i="10"/>
  <c r="AG35" i="4"/>
  <c r="AH34" i="4"/>
  <c r="Y33" i="4"/>
  <c r="AC32" i="4"/>
  <c r="Y34" i="10" l="1"/>
  <c r="AC33" i="10"/>
  <c r="AH34" i="10"/>
  <c r="AG35" i="10"/>
  <c r="AG36" i="4"/>
  <c r="AH35" i="4"/>
  <c r="Y34" i="4"/>
  <c r="AC33" i="4"/>
  <c r="Y35" i="10" l="1"/>
  <c r="AC34" i="10"/>
  <c r="AH35" i="10"/>
  <c r="AG36" i="10"/>
  <c r="AG37" i="4"/>
  <c r="AH36" i="4"/>
  <c r="Y35" i="4"/>
  <c r="AC34" i="4"/>
  <c r="AH36" i="10" l="1"/>
  <c r="AG37" i="10"/>
  <c r="AC35" i="10"/>
  <c r="Y36" i="10"/>
  <c r="AG38" i="4"/>
  <c r="AH37" i="4"/>
  <c r="Y36" i="4"/>
  <c r="AC35" i="4"/>
  <c r="Y37" i="10" l="1"/>
  <c r="AC36" i="10"/>
  <c r="AH37" i="10"/>
  <c r="AG38" i="10"/>
  <c r="AG39" i="4"/>
  <c r="AH38" i="4"/>
  <c r="Y37" i="4"/>
  <c r="AC36" i="4"/>
  <c r="AH38" i="10" l="1"/>
  <c r="AG39" i="10"/>
  <c r="Y38" i="10"/>
  <c r="AC37" i="10"/>
  <c r="AG40" i="4"/>
  <c r="AH39" i="4"/>
  <c r="Y38" i="4"/>
  <c r="AC37" i="4"/>
  <c r="Y39" i="10" l="1"/>
  <c r="AC38" i="10"/>
  <c r="AH39" i="10"/>
  <c r="AG40" i="10"/>
  <c r="AG41" i="4"/>
  <c r="AH40" i="4"/>
  <c r="Y39" i="4"/>
  <c r="AC38" i="4"/>
  <c r="AH40" i="10" l="1"/>
  <c r="AG41" i="10"/>
  <c r="AC39" i="10"/>
  <c r="Y40" i="10"/>
  <c r="AG42" i="4"/>
  <c r="AH41" i="4"/>
  <c r="Y40" i="4"/>
  <c r="AC39" i="4"/>
  <c r="AC40" i="10" l="1"/>
  <c r="Y41" i="10"/>
  <c r="AH41" i="10"/>
  <c r="AG42" i="10"/>
  <c r="AG43" i="4"/>
  <c r="AH42" i="4"/>
  <c r="Y41" i="4"/>
  <c r="AC40" i="4"/>
  <c r="AH42" i="10" l="1"/>
  <c r="AG43" i="10"/>
  <c r="Y42" i="10"/>
  <c r="AC41" i="10"/>
  <c r="AG44" i="4"/>
  <c r="AH43" i="4"/>
  <c r="Y42" i="4"/>
  <c r="AC41" i="4"/>
  <c r="Y43" i="10" l="1"/>
  <c r="AC42" i="10"/>
  <c r="AH43" i="10"/>
  <c r="AG44" i="10"/>
  <c r="AG45" i="4"/>
  <c r="AH44" i="4"/>
  <c r="Y43" i="4"/>
  <c r="AC42" i="4"/>
  <c r="AH44" i="10" l="1"/>
  <c r="AG45" i="10"/>
  <c r="AC43" i="10"/>
  <c r="Y44" i="10"/>
  <c r="AG46" i="4"/>
  <c r="AH45" i="4"/>
  <c r="Y44" i="4"/>
  <c r="AC43" i="4"/>
  <c r="Y45" i="10" l="1"/>
  <c r="AC44" i="10"/>
  <c r="AH45" i="10"/>
  <c r="AG46" i="10"/>
  <c r="AG47" i="4"/>
  <c r="AH46" i="4"/>
  <c r="Y45" i="4"/>
  <c r="AC44" i="4"/>
  <c r="AH46" i="10" l="1"/>
  <c r="AG47" i="10"/>
  <c r="Y46" i="10"/>
  <c r="AC45" i="10"/>
  <c r="AG48" i="4"/>
  <c r="AH47" i="4"/>
  <c r="Y46" i="4"/>
  <c r="AC45" i="4"/>
  <c r="Y47" i="10" l="1"/>
  <c r="AC46" i="10"/>
  <c r="AH47" i="10"/>
  <c r="AG48" i="10"/>
  <c r="AG49" i="4"/>
  <c r="AH48" i="4"/>
  <c r="Y47" i="4"/>
  <c r="AC46" i="4"/>
  <c r="Y48" i="10" l="1"/>
  <c r="AC47" i="10"/>
  <c r="AH48" i="10"/>
  <c r="AG49" i="10"/>
  <c r="AG50" i="4"/>
  <c r="AH49" i="4"/>
  <c r="Y48" i="4"/>
  <c r="AC47" i="4"/>
  <c r="AH49" i="10" l="1"/>
  <c r="AG50" i="10"/>
  <c r="Y49" i="10"/>
  <c r="AC48" i="10"/>
  <c r="AG51" i="4"/>
  <c r="AH50" i="4"/>
  <c r="Y49" i="4"/>
  <c r="AC48" i="4"/>
  <c r="Y50" i="10" l="1"/>
  <c r="AC49" i="10"/>
  <c r="AH50" i="10"/>
  <c r="AG51" i="10"/>
  <c r="AG52" i="4"/>
  <c r="AH51" i="4"/>
  <c r="Y50" i="4"/>
  <c r="AC49" i="4"/>
  <c r="Y51" i="10" l="1"/>
  <c r="AC50" i="10"/>
  <c r="AH51" i="10"/>
  <c r="AG52" i="10"/>
  <c r="AG53" i="4"/>
  <c r="AH52" i="4"/>
  <c r="Y51" i="4"/>
  <c r="AC50" i="4"/>
  <c r="Y52" i="10" l="1"/>
  <c r="AC51" i="10"/>
  <c r="AH52" i="10"/>
  <c r="AG53" i="10"/>
  <c r="AG54" i="4"/>
  <c r="AJ98" i="4"/>
  <c r="AJ94" i="4"/>
  <c r="AJ90" i="4"/>
  <c r="AJ93" i="4"/>
  <c r="AJ100" i="4"/>
  <c r="AJ96" i="4"/>
  <c r="AJ92" i="4"/>
  <c r="AJ97" i="4"/>
  <c r="AJ89" i="4"/>
  <c r="AJ99" i="4"/>
  <c r="AJ95" i="4"/>
  <c r="AJ91" i="4"/>
  <c r="AJ88" i="4"/>
  <c r="AJ54" i="4"/>
  <c r="AJ58" i="4"/>
  <c r="AJ62" i="4"/>
  <c r="AJ66" i="4"/>
  <c r="AJ70" i="4"/>
  <c r="AJ74" i="4"/>
  <c r="AJ78" i="4"/>
  <c r="AJ82" i="4"/>
  <c r="AJ86" i="4"/>
  <c r="AJ56" i="4"/>
  <c r="AJ60" i="4"/>
  <c r="AJ64" i="4"/>
  <c r="AJ68" i="4"/>
  <c r="AJ72" i="4"/>
  <c r="AJ76" i="4"/>
  <c r="AJ80" i="4"/>
  <c r="AJ84" i="4"/>
  <c r="AJ53" i="4"/>
  <c r="AJ57" i="4"/>
  <c r="AJ61" i="4"/>
  <c r="AJ65" i="4"/>
  <c r="AJ69" i="4"/>
  <c r="AJ73" i="4"/>
  <c r="AJ77" i="4"/>
  <c r="AJ81" i="4"/>
  <c r="AJ85" i="4"/>
  <c r="AH53" i="4"/>
  <c r="AJ55" i="4"/>
  <c r="AJ71" i="4"/>
  <c r="AJ87" i="4"/>
  <c r="AJ59" i="4"/>
  <c r="AJ75" i="4"/>
  <c r="AJ67" i="4"/>
  <c r="AJ83" i="4"/>
  <c r="AJ63" i="4"/>
  <c r="AJ79" i="4"/>
  <c r="AC51" i="4"/>
  <c r="Y52" i="4"/>
  <c r="AJ76" i="10" l="1"/>
  <c r="AJ75" i="10"/>
  <c r="AJ74" i="10"/>
  <c r="AJ73" i="10"/>
  <c r="AJ72" i="10"/>
  <c r="AJ71" i="10"/>
  <c r="AJ70" i="10"/>
  <c r="AJ69" i="10"/>
  <c r="AJ68" i="10"/>
  <c r="AJ67" i="10"/>
  <c r="AJ66" i="10"/>
  <c r="AJ65" i="10"/>
  <c r="AJ99" i="10"/>
  <c r="AJ95" i="10"/>
  <c r="AJ91" i="10"/>
  <c r="AJ61" i="10"/>
  <c r="AJ57" i="10"/>
  <c r="AJ53" i="10"/>
  <c r="AJ100" i="10"/>
  <c r="AJ96" i="10"/>
  <c r="AJ92" i="10"/>
  <c r="AJ62" i="10"/>
  <c r="AJ58" i="10"/>
  <c r="AJ54" i="10"/>
  <c r="AJ93" i="10"/>
  <c r="AJ87" i="10"/>
  <c r="AJ98" i="10"/>
  <c r="AJ85" i="10"/>
  <c r="AJ81" i="10"/>
  <c r="AJ77" i="10"/>
  <c r="AJ60" i="10"/>
  <c r="AH53" i="10"/>
  <c r="AJ89" i="10"/>
  <c r="AJ88" i="10"/>
  <c r="AJ84" i="10"/>
  <c r="AJ80" i="10"/>
  <c r="AJ63" i="10"/>
  <c r="AJ55" i="10"/>
  <c r="AJ94" i="10"/>
  <c r="AJ86" i="10"/>
  <c r="AJ78" i="10"/>
  <c r="AJ97" i="10"/>
  <c r="AJ79" i="10"/>
  <c r="AJ90" i="10"/>
  <c r="AJ82" i="10"/>
  <c r="AJ64" i="10"/>
  <c r="AJ59" i="10"/>
  <c r="AJ83" i="10"/>
  <c r="AJ56" i="10"/>
  <c r="AG54" i="10"/>
  <c r="Y53" i="10"/>
  <c r="AC52" i="10"/>
  <c r="AG55" i="4"/>
  <c r="AH54" i="4"/>
  <c r="Y53" i="4"/>
  <c r="AC52" i="4"/>
  <c r="Y54" i="10" l="1"/>
  <c r="AC53" i="10"/>
  <c r="AH54" i="10"/>
  <c r="AG55" i="10"/>
  <c r="AG56" i="4"/>
  <c r="AH55" i="4"/>
  <c r="Y54" i="4"/>
  <c r="AC53" i="4"/>
  <c r="AH55" i="10" l="1"/>
  <c r="AG56" i="10"/>
  <c r="Y55" i="10"/>
  <c r="AC54" i="10"/>
  <c r="AG57" i="4"/>
  <c r="AH56" i="4"/>
  <c r="Y55" i="4"/>
  <c r="AC54" i="4"/>
  <c r="Y56" i="10" l="1"/>
  <c r="AC55" i="10"/>
  <c r="AH56" i="10"/>
  <c r="AG57" i="10"/>
  <c r="AG58" i="4"/>
  <c r="AH57" i="4"/>
  <c r="Y56" i="4"/>
  <c r="AC55" i="4"/>
  <c r="AH57" i="10" l="1"/>
  <c r="AG58" i="10"/>
  <c r="AC56" i="10"/>
  <c r="Y57" i="10"/>
  <c r="AG59" i="4"/>
  <c r="AH58" i="4"/>
  <c r="Y57" i="4"/>
  <c r="AC56" i="4"/>
  <c r="Y58" i="10" l="1"/>
  <c r="AC57" i="10"/>
  <c r="AH58" i="10"/>
  <c r="AG59" i="10"/>
  <c r="AG60" i="4"/>
  <c r="AH59" i="4"/>
  <c r="Y58" i="4"/>
  <c r="AC57" i="4"/>
  <c r="AH59" i="10" l="1"/>
  <c r="AG60" i="10"/>
  <c r="Y59" i="10"/>
  <c r="AC58" i="10"/>
  <c r="AG61" i="4"/>
  <c r="AH60" i="4"/>
  <c r="Y59" i="4"/>
  <c r="AC58" i="4"/>
  <c r="Y60" i="10" l="1"/>
  <c r="AC59" i="10"/>
  <c r="AH60" i="10"/>
  <c r="AG61" i="10"/>
  <c r="AG62" i="4"/>
  <c r="AH61" i="4"/>
  <c r="Y60" i="4"/>
  <c r="AC59" i="4"/>
  <c r="AH61" i="10" l="1"/>
  <c r="AG62" i="10"/>
  <c r="AC60" i="10"/>
  <c r="Y61" i="10"/>
  <c r="AG63" i="4"/>
  <c r="AH62" i="4"/>
  <c r="Y61" i="4"/>
  <c r="AC60" i="4"/>
  <c r="Y62" i="10" l="1"/>
  <c r="AC61" i="10"/>
  <c r="AH62" i="10"/>
  <c r="AG63" i="10"/>
  <c r="AG64" i="4"/>
  <c r="AH63" i="4"/>
  <c r="Y62" i="4"/>
  <c r="AC61" i="4"/>
  <c r="AH63" i="10" l="1"/>
  <c r="AG64" i="10"/>
  <c r="Y63" i="10"/>
  <c r="AC62" i="10"/>
  <c r="AG65" i="4"/>
  <c r="AH64" i="4"/>
  <c r="Y63" i="4"/>
  <c r="AC62" i="4"/>
  <c r="Y64" i="10" l="1"/>
  <c r="AC63" i="10"/>
  <c r="AG65" i="10"/>
  <c r="AH64" i="10"/>
  <c r="AG66" i="4"/>
  <c r="AH65" i="4"/>
  <c r="Y64" i="4"/>
  <c r="AC63" i="4"/>
  <c r="AH65" i="10" l="1"/>
  <c r="AG66" i="10"/>
  <c r="AC64" i="10"/>
  <c r="Y65" i="10"/>
  <c r="AG67" i="4"/>
  <c r="AH66" i="4"/>
  <c r="Y65" i="4"/>
  <c r="AC64" i="4"/>
  <c r="AH66" i="10" l="1"/>
  <c r="AG67" i="10"/>
  <c r="AC65" i="10"/>
  <c r="Y66" i="10"/>
  <c r="AG68" i="4"/>
  <c r="AH67" i="4"/>
  <c r="Y66" i="4"/>
  <c r="AC65" i="4"/>
  <c r="AC66" i="10" l="1"/>
  <c r="Y67" i="10"/>
  <c r="AH67" i="10"/>
  <c r="AG68" i="10"/>
  <c r="AG69" i="4"/>
  <c r="AH68" i="4"/>
  <c r="Y67" i="4"/>
  <c r="AC66" i="4"/>
  <c r="AH68" i="10" l="1"/>
  <c r="AG69" i="10"/>
  <c r="AC67" i="10"/>
  <c r="Y68" i="10"/>
  <c r="AG70" i="4"/>
  <c r="AH69" i="4"/>
  <c r="Y68" i="4"/>
  <c r="AC67" i="4"/>
  <c r="AC68" i="10" l="1"/>
  <c r="Y69" i="10"/>
  <c r="AH69" i="10"/>
  <c r="AG70" i="10"/>
  <c r="AG71" i="4"/>
  <c r="AH70" i="4"/>
  <c r="Y69" i="4"/>
  <c r="AC68" i="4"/>
  <c r="AH70" i="10" l="1"/>
  <c r="AG71" i="10"/>
  <c r="AC69" i="10"/>
  <c r="Y70" i="10"/>
  <c r="AG72" i="4"/>
  <c r="AH71" i="4"/>
  <c r="Y70" i="4"/>
  <c r="AC69" i="4"/>
  <c r="AC70" i="10" l="1"/>
  <c r="Y71" i="10"/>
  <c r="AH71" i="10"/>
  <c r="AG72" i="10"/>
  <c r="AG73" i="4"/>
  <c r="AH72" i="4"/>
  <c r="Y71" i="4"/>
  <c r="AC70" i="4"/>
  <c r="AC71" i="10" l="1"/>
  <c r="Y72" i="10"/>
  <c r="AH72" i="10"/>
  <c r="AG73" i="10"/>
  <c r="AG74" i="4"/>
  <c r="AH73" i="4"/>
  <c r="Y72" i="4"/>
  <c r="AC71" i="4"/>
  <c r="AH73" i="10" l="1"/>
  <c r="AG74" i="10"/>
  <c r="AC72" i="10"/>
  <c r="Y73" i="10"/>
  <c r="AG75" i="4"/>
  <c r="AH74" i="4"/>
  <c r="Y73" i="4"/>
  <c r="AC72" i="4"/>
  <c r="AC73" i="10" l="1"/>
  <c r="Y74" i="10"/>
  <c r="AH74" i="10"/>
  <c r="AG75" i="10"/>
  <c r="AG76" i="4"/>
  <c r="AH75" i="4"/>
  <c r="Y74" i="4"/>
  <c r="AC73" i="4"/>
  <c r="AH75" i="10" l="1"/>
  <c r="AG76" i="10"/>
  <c r="AC74" i="10"/>
  <c r="Y75" i="10"/>
  <c r="AG77" i="4"/>
  <c r="AH76" i="4"/>
  <c r="Y75" i="4"/>
  <c r="AC74" i="4"/>
  <c r="AC75" i="10" l="1"/>
  <c r="Y76" i="10"/>
  <c r="AH76" i="10"/>
  <c r="AG77" i="10"/>
  <c r="AG78" i="4"/>
  <c r="AH77" i="4"/>
  <c r="Y76" i="4"/>
  <c r="AC75" i="4"/>
  <c r="AH77" i="10" l="1"/>
  <c r="AG78" i="10"/>
  <c r="Y77" i="10"/>
  <c r="AC76" i="10"/>
  <c r="AG79" i="4"/>
  <c r="AH78" i="4"/>
  <c r="Y77" i="4"/>
  <c r="AC76" i="4"/>
  <c r="Y78" i="10" l="1"/>
  <c r="AC77" i="10"/>
  <c r="AH78" i="10"/>
  <c r="AG79" i="10"/>
  <c r="AG80" i="4"/>
  <c r="AH79" i="4"/>
  <c r="Y78" i="4"/>
  <c r="AC77" i="4"/>
  <c r="AH79" i="10" l="1"/>
  <c r="AG80" i="10"/>
  <c r="Y79" i="10"/>
  <c r="AC78" i="10"/>
  <c r="AG81" i="4"/>
  <c r="AH80" i="4"/>
  <c r="Y79" i="4"/>
  <c r="AC78" i="4"/>
  <c r="Y80" i="10" l="1"/>
  <c r="AC79" i="10"/>
  <c r="AH80" i="10"/>
  <c r="AG81" i="10"/>
  <c r="AG82" i="4"/>
  <c r="AH81" i="4"/>
  <c r="Y80" i="4"/>
  <c r="AC79" i="4"/>
  <c r="Y81" i="10" l="1"/>
  <c r="AC80" i="10"/>
  <c r="AH81" i="10"/>
  <c r="AG82" i="10"/>
  <c r="AG83" i="4"/>
  <c r="AH82" i="4"/>
  <c r="Y81" i="4"/>
  <c r="AC80" i="4"/>
  <c r="AH82" i="10" l="1"/>
  <c r="AG83" i="10"/>
  <c r="Y82" i="10"/>
  <c r="AC81" i="10"/>
  <c r="AG84" i="4"/>
  <c r="AH83" i="4"/>
  <c r="Y82" i="4"/>
  <c r="AC81" i="4"/>
  <c r="Y83" i="10" l="1"/>
  <c r="AC82" i="10"/>
  <c r="AH83" i="10"/>
  <c r="AG84" i="10"/>
  <c r="AG85" i="4"/>
  <c r="AH84" i="4"/>
  <c r="Y83" i="4"/>
  <c r="AC82" i="4"/>
  <c r="Y84" i="10" l="1"/>
  <c r="AC83" i="10"/>
  <c r="AH84" i="10"/>
  <c r="AG85" i="10"/>
  <c r="AG86" i="4"/>
  <c r="AH85" i="4"/>
  <c r="Y84" i="4"/>
  <c r="AC83" i="4"/>
  <c r="Y85" i="10" l="1"/>
  <c r="AC84" i="10"/>
  <c r="AH85" i="10"/>
  <c r="AG86" i="10"/>
  <c r="AG87" i="4"/>
  <c r="AH86" i="4"/>
  <c r="Y85" i="4"/>
  <c r="AC84" i="4"/>
  <c r="Y86" i="10" l="1"/>
  <c r="AC85" i="10"/>
  <c r="AH86" i="10"/>
  <c r="AG87" i="10"/>
  <c r="AG88" i="4"/>
  <c r="AH87" i="4"/>
  <c r="Y86" i="4"/>
  <c r="AC85" i="4"/>
  <c r="Y87" i="10" l="1"/>
  <c r="AC86" i="10"/>
  <c r="AH87" i="10"/>
  <c r="AG88" i="10"/>
  <c r="AG89" i="4"/>
  <c r="AH88" i="4"/>
  <c r="Y87" i="4"/>
  <c r="AC86" i="4"/>
  <c r="Y88" i="10" l="1"/>
  <c r="AC87" i="10"/>
  <c r="AH88" i="10"/>
  <c r="AG89" i="10"/>
  <c r="AG90" i="4"/>
  <c r="AH89" i="4"/>
  <c r="Y88" i="4"/>
  <c r="AC87" i="4"/>
  <c r="AH89" i="10" l="1"/>
  <c r="AG90" i="10"/>
  <c r="Y89" i="10"/>
  <c r="AC88" i="10"/>
  <c r="AG91" i="4"/>
  <c r="AH90" i="4"/>
  <c r="Y89" i="4"/>
  <c r="AC88" i="4"/>
  <c r="AC89" i="10" l="1"/>
  <c r="Y90" i="10"/>
  <c r="AH90" i="10"/>
  <c r="AG91" i="10"/>
  <c r="AG92" i="4"/>
  <c r="AH91" i="4"/>
  <c r="Y90" i="4"/>
  <c r="AC89" i="4"/>
  <c r="AH91" i="10" l="1"/>
  <c r="AG92" i="10"/>
  <c r="AC90" i="10"/>
  <c r="Y91" i="10"/>
  <c r="AG93" i="4"/>
  <c r="AH92" i="4"/>
  <c r="Y91" i="4"/>
  <c r="AC90" i="4"/>
  <c r="AC91" i="10" l="1"/>
  <c r="Y92" i="10"/>
  <c r="AH92" i="10"/>
  <c r="AG93" i="10"/>
  <c r="AG94" i="4"/>
  <c r="AH93" i="4"/>
  <c r="Y92" i="4"/>
  <c r="AC91" i="4"/>
  <c r="AH93" i="10" l="1"/>
  <c r="AG94" i="10"/>
  <c r="AC92" i="10"/>
  <c r="Y93" i="10"/>
  <c r="AG95" i="4"/>
  <c r="AH94" i="4"/>
  <c r="Y93" i="4"/>
  <c r="AC92" i="4"/>
  <c r="AH94" i="10" l="1"/>
  <c r="AG95" i="10"/>
  <c r="AC93" i="10"/>
  <c r="Y94" i="10"/>
  <c r="AG96" i="4"/>
  <c r="AH95" i="4"/>
  <c r="Y94" i="4"/>
  <c r="AC93" i="4"/>
  <c r="AH95" i="10" l="1"/>
  <c r="AG96" i="10"/>
  <c r="AC94" i="10"/>
  <c r="Y95" i="10"/>
  <c r="AG97" i="4"/>
  <c r="AH96" i="4"/>
  <c r="Y95" i="4"/>
  <c r="AC94" i="4"/>
  <c r="AC95" i="10" l="1"/>
  <c r="Y96" i="10"/>
  <c r="AH96" i="10"/>
  <c r="AG97" i="10"/>
  <c r="AG98" i="4"/>
  <c r="AH97" i="4"/>
  <c r="Y96" i="4"/>
  <c r="AC95" i="4"/>
  <c r="AH97" i="10" l="1"/>
  <c r="AG98" i="10"/>
  <c r="AC96" i="10"/>
  <c r="Y97" i="10"/>
  <c r="AG99" i="4"/>
  <c r="AH98" i="4"/>
  <c r="Y97" i="4"/>
  <c r="AC96" i="4"/>
  <c r="AC97" i="10" l="1"/>
  <c r="Y98" i="10"/>
  <c r="AH98" i="10"/>
  <c r="AG99" i="10"/>
  <c r="AG100" i="4"/>
  <c r="AH99" i="4"/>
  <c r="Y98" i="4"/>
  <c r="AC97" i="4"/>
  <c r="AH99" i="10" l="1"/>
  <c r="AG100" i="10"/>
  <c r="AC98" i="10"/>
  <c r="Y99" i="10"/>
  <c r="AG101" i="4"/>
  <c r="AH100" i="4"/>
  <c r="Y99" i="4"/>
  <c r="AC98" i="4"/>
  <c r="AC99" i="10" l="1"/>
  <c r="Y100" i="10"/>
  <c r="AH100" i="10"/>
  <c r="AG101" i="10"/>
  <c r="AG102" i="4"/>
  <c r="AH101" i="4"/>
  <c r="Y100" i="4"/>
  <c r="AC99" i="4"/>
  <c r="AH101" i="10" l="1"/>
  <c r="AG102" i="10"/>
  <c r="AC100" i="10"/>
  <c r="Y101" i="10"/>
  <c r="AG103" i="4"/>
  <c r="AH102" i="4"/>
  <c r="Y101" i="4"/>
  <c r="AC100" i="4"/>
  <c r="Y102" i="10" l="1"/>
  <c r="AC101" i="10"/>
  <c r="AH102" i="10"/>
  <c r="AG103" i="10"/>
  <c r="AG104" i="4"/>
  <c r="AH103" i="4"/>
  <c r="Y102" i="4"/>
  <c r="AC101" i="4"/>
  <c r="AH103" i="10" l="1"/>
  <c r="AG104" i="10"/>
  <c r="Y103" i="10"/>
  <c r="AC102" i="10"/>
  <c r="AG105" i="4"/>
  <c r="AH104" i="4"/>
  <c r="Y103" i="4"/>
  <c r="AC102" i="4"/>
  <c r="Y104" i="10" l="1"/>
  <c r="AC103" i="10"/>
  <c r="AH104" i="10"/>
  <c r="AG105" i="10"/>
  <c r="AG106" i="4"/>
  <c r="AH105" i="4"/>
  <c r="Y104" i="4"/>
  <c r="AC103" i="4"/>
  <c r="AH105" i="10" l="1"/>
  <c r="AG106" i="10"/>
  <c r="Y105" i="10"/>
  <c r="AC104" i="10"/>
  <c r="AG107" i="4"/>
  <c r="AH106" i="4"/>
  <c r="Y105" i="4"/>
  <c r="AC104" i="4"/>
  <c r="AH106" i="10" l="1"/>
  <c r="AG107" i="10"/>
  <c r="Y106" i="10"/>
  <c r="AC105" i="10"/>
  <c r="AG108" i="4"/>
  <c r="AH107" i="4"/>
  <c r="Y106" i="4"/>
  <c r="AC105" i="4"/>
  <c r="AH107" i="10" l="1"/>
  <c r="AG108" i="10"/>
  <c r="Y107" i="10"/>
  <c r="AC106" i="10"/>
  <c r="AG109" i="4"/>
  <c r="AH108" i="4"/>
  <c r="Y107" i="4"/>
  <c r="AC106" i="4"/>
  <c r="Y108" i="10" l="1"/>
  <c r="AC107" i="10"/>
  <c r="AH108" i="10"/>
  <c r="AG109" i="10"/>
  <c r="AG110" i="4"/>
  <c r="AH109" i="4"/>
  <c r="Y108" i="4"/>
  <c r="AC107" i="4"/>
  <c r="Y109" i="10" l="1"/>
  <c r="AC108" i="10"/>
  <c r="AH109" i="10"/>
  <c r="AG110" i="10"/>
  <c r="AG111" i="4"/>
  <c r="AH110" i="4"/>
  <c r="Y109" i="4"/>
  <c r="AC108" i="4"/>
  <c r="Y110" i="10" l="1"/>
  <c r="AC109" i="10"/>
  <c r="AH110" i="10"/>
  <c r="AG111" i="10"/>
  <c r="AG112" i="4"/>
  <c r="AH111" i="4"/>
  <c r="Y110" i="4"/>
  <c r="AC109" i="4"/>
  <c r="Y111" i="10" l="1"/>
  <c r="AC110" i="10"/>
  <c r="AH111" i="10"/>
  <c r="AG112" i="10"/>
  <c r="AG113" i="4"/>
  <c r="AH112" i="4"/>
  <c r="Y111" i="4"/>
  <c r="AC110" i="4"/>
  <c r="AC111" i="10" l="1"/>
  <c r="AG113" i="10"/>
  <c r="AG114" i="4"/>
  <c r="AH113" i="4"/>
  <c r="Y112" i="4"/>
  <c r="AC111" i="4"/>
  <c r="Y113" i="10" l="1"/>
  <c r="AC112" i="10"/>
  <c r="AG114" i="10"/>
  <c r="AG115" i="4"/>
  <c r="AH114" i="4"/>
  <c r="Y113" i="4"/>
  <c r="AC112" i="4"/>
  <c r="AG115" i="10" l="1"/>
  <c r="Y114" i="10"/>
  <c r="AC113" i="10"/>
  <c r="AG116" i="4"/>
  <c r="AH115" i="4"/>
  <c r="Y114" i="4"/>
  <c r="AC113" i="4"/>
  <c r="Y115" i="10" l="1"/>
  <c r="AC114" i="10"/>
  <c r="AG116" i="10"/>
  <c r="AG117" i="4"/>
  <c r="AH116" i="4"/>
  <c r="Y115" i="4"/>
  <c r="AC114" i="4"/>
  <c r="AG117" i="10" l="1"/>
  <c r="Y116" i="10"/>
  <c r="AC115" i="10"/>
  <c r="AG118" i="4"/>
  <c r="AH117" i="4"/>
  <c r="Y116" i="4"/>
  <c r="AC115" i="4"/>
  <c r="Y117" i="10" l="1"/>
  <c r="AC116" i="10"/>
  <c r="AG118" i="10"/>
  <c r="AG119" i="4"/>
  <c r="AH118" i="4"/>
  <c r="Y117" i="4"/>
  <c r="AC116" i="4"/>
  <c r="AG119" i="10" l="1"/>
  <c r="Y118" i="10"/>
  <c r="AC117" i="10"/>
  <c r="AG120" i="4"/>
  <c r="AH119" i="4"/>
  <c r="Y118" i="4"/>
  <c r="AC117" i="4"/>
  <c r="AG120" i="10" l="1"/>
  <c r="Y119" i="10"/>
  <c r="AC118" i="10"/>
  <c r="AG121" i="4"/>
  <c r="AH120" i="4"/>
  <c r="Y119" i="4"/>
  <c r="AC118" i="4"/>
  <c r="Y120" i="10" l="1"/>
  <c r="AC119" i="10"/>
  <c r="AG121" i="10"/>
  <c r="AG122" i="4"/>
  <c r="AH121" i="4"/>
  <c r="Y120" i="4"/>
  <c r="AC119" i="4"/>
  <c r="Y121" i="10" l="1"/>
  <c r="AC120" i="10"/>
  <c r="AG122" i="10"/>
  <c r="AG123" i="4"/>
  <c r="AH122" i="4"/>
  <c r="Y121" i="4"/>
  <c r="AC120" i="4"/>
  <c r="AG123" i="10" l="1"/>
  <c r="Y122" i="10"/>
  <c r="AC121" i="10"/>
  <c r="AG124" i="4"/>
  <c r="AH123" i="4"/>
  <c r="Y122" i="4"/>
  <c r="AC121" i="4"/>
  <c r="Y123" i="10" l="1"/>
  <c r="AC122" i="10"/>
  <c r="AG124" i="10"/>
  <c r="AG125" i="4"/>
  <c r="AH124" i="4"/>
  <c r="Y123" i="4"/>
  <c r="AC122" i="4"/>
  <c r="AG125" i="10" l="1"/>
  <c r="Y124" i="10"/>
  <c r="AC123" i="10"/>
  <c r="AG126" i="4"/>
  <c r="AH125" i="4"/>
  <c r="Y124" i="4"/>
  <c r="AC123" i="4"/>
  <c r="Y125" i="10" l="1"/>
  <c r="AC124" i="10"/>
  <c r="AG126" i="10"/>
  <c r="AG127" i="4"/>
  <c r="AH126" i="4"/>
  <c r="Y125" i="4"/>
  <c r="AC124" i="4"/>
  <c r="AG127" i="10" l="1"/>
  <c r="Y126" i="10"/>
  <c r="AC125" i="10"/>
  <c r="AG128" i="4"/>
  <c r="AH127" i="4"/>
  <c r="Y126" i="4"/>
  <c r="AC125" i="4"/>
  <c r="Y127" i="10" l="1"/>
  <c r="AC126" i="10"/>
  <c r="AG128" i="10"/>
  <c r="AG129" i="4"/>
  <c r="AH128" i="4"/>
  <c r="Y127" i="4"/>
  <c r="AC126" i="4"/>
  <c r="AG129" i="10" l="1"/>
  <c r="Y128" i="10"/>
  <c r="AC127" i="10"/>
  <c r="AG130" i="4"/>
  <c r="AH129" i="4"/>
  <c r="Y128" i="4"/>
  <c r="AC127" i="4"/>
  <c r="AG130" i="10" l="1"/>
  <c r="Y129" i="10"/>
  <c r="AC128" i="10"/>
  <c r="AG131" i="4"/>
  <c r="AH130" i="4"/>
  <c r="Y129" i="4"/>
  <c r="AC128" i="4"/>
  <c r="Y130" i="10" l="1"/>
  <c r="AC129" i="10"/>
  <c r="AG131" i="10"/>
  <c r="AG132" i="4"/>
  <c r="AH131" i="4"/>
  <c r="Y130" i="4"/>
  <c r="AC129" i="4"/>
  <c r="AG132" i="10" l="1"/>
  <c r="Y131" i="10"/>
  <c r="AC130" i="10"/>
  <c r="AG133" i="4"/>
  <c r="AH132" i="4"/>
  <c r="Y131" i="4"/>
  <c r="AC130" i="4"/>
  <c r="Y132" i="10" l="1"/>
  <c r="AC131" i="10"/>
  <c r="AG133" i="10"/>
  <c r="AG134" i="4"/>
  <c r="AH133" i="4"/>
  <c r="Y132" i="4"/>
  <c r="AC131" i="4"/>
  <c r="AG134" i="10" l="1"/>
  <c r="Y133" i="10"/>
  <c r="AC132" i="10"/>
  <c r="AG135" i="4"/>
  <c r="AH134" i="4"/>
  <c r="Y133" i="4"/>
  <c r="AC132" i="4"/>
  <c r="Y134" i="10" l="1"/>
  <c r="AC133" i="10"/>
  <c r="AG135" i="10"/>
  <c r="AG136" i="4"/>
  <c r="AH135" i="4"/>
  <c r="Y134" i="4"/>
  <c r="AC133" i="4"/>
  <c r="AG136" i="10" l="1"/>
  <c r="Y135" i="10"/>
  <c r="AC134" i="10"/>
  <c r="AG137" i="4"/>
  <c r="AH136" i="4"/>
  <c r="Y135" i="4"/>
  <c r="AC134" i="4"/>
  <c r="AG137" i="10" l="1"/>
  <c r="Y136" i="10"/>
  <c r="AC135" i="10"/>
  <c r="AG138" i="4"/>
  <c r="AH137" i="4"/>
  <c r="Y136" i="4"/>
  <c r="AC135" i="4"/>
  <c r="Y137" i="10" l="1"/>
  <c r="AC136" i="10"/>
  <c r="AG138" i="10"/>
  <c r="AG139" i="4"/>
  <c r="AH138" i="4"/>
  <c r="Y137" i="4"/>
  <c r="AC136" i="4"/>
  <c r="AG139" i="10" l="1"/>
  <c r="Y138" i="10"/>
  <c r="AC137" i="10"/>
  <c r="AG140" i="4"/>
  <c r="AH139" i="4"/>
  <c r="Y138" i="4"/>
  <c r="AC137" i="4"/>
  <c r="Y139" i="10" l="1"/>
  <c r="AC138" i="10"/>
  <c r="AG140" i="10"/>
  <c r="AG141" i="4"/>
  <c r="AH140" i="4"/>
  <c r="Y139" i="4"/>
  <c r="AC138" i="4"/>
  <c r="AG141" i="10" l="1"/>
  <c r="Y140" i="10"/>
  <c r="AC139" i="10"/>
  <c r="AG142" i="4"/>
  <c r="AH141" i="4"/>
  <c r="Y140" i="4"/>
  <c r="AC139" i="4"/>
  <c r="AG142" i="10" l="1"/>
  <c r="Y141" i="10"/>
  <c r="AC140" i="10"/>
  <c r="AG143" i="4"/>
  <c r="AH142" i="4"/>
  <c r="Y141" i="4"/>
  <c r="AC140" i="4"/>
  <c r="Y142" i="10" l="1"/>
  <c r="AC141" i="10"/>
  <c r="AG143" i="10"/>
  <c r="AG144" i="4"/>
  <c r="AH143" i="4"/>
  <c r="Y142" i="4"/>
  <c r="AC141" i="4"/>
  <c r="AG144" i="10" l="1"/>
  <c r="Y143" i="10"/>
  <c r="AC142" i="10"/>
  <c r="AG145" i="4"/>
  <c r="AH144" i="4"/>
  <c r="Y143" i="4"/>
  <c r="AC142" i="4"/>
  <c r="Y144" i="10" l="1"/>
  <c r="AC143" i="10"/>
  <c r="AG145" i="10"/>
  <c r="AG146" i="4"/>
  <c r="AH145" i="4"/>
  <c r="Y144" i="4"/>
  <c r="AC143" i="4"/>
  <c r="AG146" i="10" l="1"/>
  <c r="Y145" i="10"/>
  <c r="AC144" i="10"/>
  <c r="AG147" i="4"/>
  <c r="AH146" i="4"/>
  <c r="Y145" i="4"/>
  <c r="AC144" i="4"/>
  <c r="Y146" i="10" l="1"/>
  <c r="AC145" i="10"/>
  <c r="AG147" i="10"/>
  <c r="AG148" i="4"/>
  <c r="AH147" i="4"/>
  <c r="Y146" i="4"/>
  <c r="AC145" i="4"/>
  <c r="AG148" i="10" l="1"/>
  <c r="Y147" i="10"/>
  <c r="AC146" i="10"/>
  <c r="AG149" i="4"/>
  <c r="AH148" i="4"/>
  <c r="Y147" i="4"/>
  <c r="AC146" i="4"/>
  <c r="Y148" i="10" l="1"/>
  <c r="AC147" i="10"/>
  <c r="AG149" i="10"/>
  <c r="AG150" i="4"/>
  <c r="AH149" i="4"/>
  <c r="Y148" i="4"/>
  <c r="AC147" i="4"/>
  <c r="AG150" i="10" l="1"/>
  <c r="Y149" i="10"/>
  <c r="AC148" i="10"/>
  <c r="AG151" i="4"/>
  <c r="AH150" i="4"/>
  <c r="Y149" i="4"/>
  <c r="AC148" i="4"/>
  <c r="Y150" i="10" l="1"/>
  <c r="AC149" i="10"/>
  <c r="AG151" i="10"/>
  <c r="AG152" i="4"/>
  <c r="AH151" i="4"/>
  <c r="Y150" i="4"/>
  <c r="AC149" i="4"/>
  <c r="AG152" i="10" l="1"/>
  <c r="Y151" i="10"/>
  <c r="AC150" i="10"/>
  <c r="AG153" i="4"/>
  <c r="AH152" i="4"/>
  <c r="Y151" i="4"/>
  <c r="AC150" i="4"/>
  <c r="Y152" i="10" l="1"/>
  <c r="AC151" i="10"/>
  <c r="AG153" i="10"/>
  <c r="AG154" i="4"/>
  <c r="AH153" i="4"/>
  <c r="Y152" i="4"/>
  <c r="AC151" i="4"/>
  <c r="AG154" i="10" l="1"/>
  <c r="Y153" i="10"/>
  <c r="AC152" i="10"/>
  <c r="AG155" i="4"/>
  <c r="AH154" i="4"/>
  <c r="Y153" i="4"/>
  <c r="AC152" i="4"/>
  <c r="Y154" i="10" l="1"/>
  <c r="AC153" i="10"/>
  <c r="AG155" i="10"/>
  <c r="AG156" i="4"/>
  <c r="AH155" i="4"/>
  <c r="Y154" i="4"/>
  <c r="AC153" i="4"/>
  <c r="AG156" i="10" l="1"/>
  <c r="Y155" i="10"/>
  <c r="AC154" i="10"/>
  <c r="AG157" i="4"/>
  <c r="AH156" i="4"/>
  <c r="Y155" i="4"/>
  <c r="AC154" i="4"/>
  <c r="Y156" i="10" l="1"/>
  <c r="AC155" i="10"/>
  <c r="AG157" i="10"/>
  <c r="AG158" i="4"/>
  <c r="AH157" i="4"/>
  <c r="Y156" i="4"/>
  <c r="AC155" i="4"/>
  <c r="AG158" i="10" l="1"/>
  <c r="Y157" i="10"/>
  <c r="AC156" i="10"/>
  <c r="AG159" i="4"/>
  <c r="AH158" i="4"/>
  <c r="Y157" i="4"/>
  <c r="AC156" i="4"/>
  <c r="Y158" i="10" l="1"/>
  <c r="AC157" i="10"/>
  <c r="AG159" i="10"/>
  <c r="AG160" i="4"/>
  <c r="AH159" i="4"/>
  <c r="Y158" i="4"/>
  <c r="AC157" i="4"/>
  <c r="AG160" i="10" l="1"/>
  <c r="Y159" i="10"/>
  <c r="AC158" i="10"/>
  <c r="AG161" i="4"/>
  <c r="AH160" i="4"/>
  <c r="Y159" i="4"/>
  <c r="AC158" i="4"/>
  <c r="Y160" i="10" l="1"/>
  <c r="AC159" i="10"/>
  <c r="AG161" i="10"/>
  <c r="AG162" i="4"/>
  <c r="AH161" i="4"/>
  <c r="Y160" i="4"/>
  <c r="AC159" i="4"/>
  <c r="AG162" i="10" l="1"/>
  <c r="Y161" i="10"/>
  <c r="AC160" i="10"/>
  <c r="AG163" i="4"/>
  <c r="AH162" i="4"/>
  <c r="Y161" i="4"/>
  <c r="AC160" i="4"/>
  <c r="Y162" i="10" l="1"/>
  <c r="AC161" i="10"/>
  <c r="AG163" i="10"/>
  <c r="AG164" i="4"/>
  <c r="AH163" i="4"/>
  <c r="Y162" i="4"/>
  <c r="AC161" i="4"/>
  <c r="Y163" i="10" l="1"/>
  <c r="AC162" i="10"/>
  <c r="AG164" i="10"/>
  <c r="AG165" i="4"/>
  <c r="AH164" i="4"/>
  <c r="Y163" i="4"/>
  <c r="AC162" i="4"/>
  <c r="AG165" i="10" l="1"/>
  <c r="Y164" i="10"/>
  <c r="AC163" i="10"/>
  <c r="AG166" i="4"/>
  <c r="AH165" i="4"/>
  <c r="Y164" i="4"/>
  <c r="AC163" i="4"/>
  <c r="Y165" i="10" l="1"/>
  <c r="AC164" i="10"/>
  <c r="AG166" i="10"/>
  <c r="AG167" i="4"/>
  <c r="AH166" i="4"/>
  <c r="Y165" i="4"/>
  <c r="AC164" i="4"/>
  <c r="AG167" i="10" l="1"/>
  <c r="Y166" i="10"/>
  <c r="AC165" i="10"/>
  <c r="AG168" i="4"/>
  <c r="AH167" i="4"/>
  <c r="Y166" i="4"/>
  <c r="AC165" i="4"/>
  <c r="Y167" i="10" l="1"/>
  <c r="AC166" i="10"/>
  <c r="AG168" i="10"/>
  <c r="AG169" i="4"/>
  <c r="AH168" i="4"/>
  <c r="Y167" i="4"/>
  <c r="AC166" i="4"/>
  <c r="AG169" i="10" l="1"/>
  <c r="Y168" i="10"/>
  <c r="AC167" i="10"/>
  <c r="AG170" i="4"/>
  <c r="AH169" i="4"/>
  <c r="Y168" i="4"/>
  <c r="AC167" i="4"/>
  <c r="AG170" i="10" l="1"/>
  <c r="Y169" i="10"/>
  <c r="AC168" i="10"/>
  <c r="AG171" i="4"/>
  <c r="AH170" i="4"/>
  <c r="Y169" i="4"/>
  <c r="AC168" i="4"/>
  <c r="Y170" i="10" l="1"/>
  <c r="AC169" i="10"/>
  <c r="AG171" i="10"/>
  <c r="AG172" i="4"/>
  <c r="AH171" i="4"/>
  <c r="Y170" i="4"/>
  <c r="AC169" i="4"/>
  <c r="AG172" i="10" l="1"/>
  <c r="Y171" i="10"/>
  <c r="AC170" i="10"/>
  <c r="AG173" i="4"/>
  <c r="AH172" i="4"/>
  <c r="Y171" i="4"/>
  <c r="AC170" i="4"/>
  <c r="Y172" i="10" l="1"/>
  <c r="AC171" i="10"/>
  <c r="AG173" i="10"/>
  <c r="AG174" i="4"/>
  <c r="AH173" i="4"/>
  <c r="Y172" i="4"/>
  <c r="AC171" i="4"/>
  <c r="AG174" i="10" l="1"/>
  <c r="Y173" i="10"/>
  <c r="AC172" i="10"/>
  <c r="AG175" i="4"/>
  <c r="AH174" i="4"/>
  <c r="Y173" i="4"/>
  <c r="AC172" i="4"/>
  <c r="Y174" i="10" l="1"/>
  <c r="AC173" i="10"/>
  <c r="AG175" i="10"/>
  <c r="AG176" i="4"/>
  <c r="AH175" i="4"/>
  <c r="Y174" i="4"/>
  <c r="AC173" i="4"/>
  <c r="AG176" i="10" l="1"/>
  <c r="Y175" i="10"/>
  <c r="AC174" i="10"/>
  <c r="AG177" i="4"/>
  <c r="AH176" i="4"/>
  <c r="Y175" i="4"/>
  <c r="AC174" i="4"/>
  <c r="Y176" i="10" l="1"/>
  <c r="AC175" i="10"/>
  <c r="AG177" i="10"/>
  <c r="AG178" i="4"/>
  <c r="AH177" i="4"/>
  <c r="Y176" i="4"/>
  <c r="AC175" i="4"/>
  <c r="AG178" i="10" l="1"/>
  <c r="Y177" i="10"/>
  <c r="AC176" i="10"/>
  <c r="AG179" i="4"/>
  <c r="AH178" i="4"/>
  <c r="Y177" i="4"/>
  <c r="AC176" i="4"/>
  <c r="Y178" i="10" l="1"/>
  <c r="AC177" i="10"/>
  <c r="AG179" i="10"/>
  <c r="AG180" i="4"/>
  <c r="AH179" i="4"/>
  <c r="Y178" i="4"/>
  <c r="AC177" i="4"/>
  <c r="AG180" i="10" l="1"/>
  <c r="Y179" i="10"/>
  <c r="AC178" i="10"/>
  <c r="AG181" i="4"/>
  <c r="AH180" i="4"/>
  <c r="Y179" i="4"/>
  <c r="AC178" i="4"/>
  <c r="Y180" i="10" l="1"/>
  <c r="AC179" i="10"/>
  <c r="AG181" i="10"/>
  <c r="AG182" i="4"/>
  <c r="AH181" i="4"/>
  <c r="Y180" i="4"/>
  <c r="AC179" i="4"/>
  <c r="AG182" i="10" l="1"/>
  <c r="Y181" i="10"/>
  <c r="AC180" i="10"/>
  <c r="AG183" i="4"/>
  <c r="AH182" i="4"/>
  <c r="Y181" i="4"/>
  <c r="AC180" i="4"/>
  <c r="Y182" i="10" l="1"/>
  <c r="AC181" i="10"/>
  <c r="AG183" i="10"/>
  <c r="AG184" i="4"/>
  <c r="AH183" i="4"/>
  <c r="Y182" i="4"/>
  <c r="AC181" i="4"/>
  <c r="AG184" i="10" l="1"/>
  <c r="Y183" i="10"/>
  <c r="AC182" i="10"/>
  <c r="AG185" i="4"/>
  <c r="AH184" i="4"/>
  <c r="Y183" i="4"/>
  <c r="AC182" i="4"/>
  <c r="Y184" i="10" l="1"/>
  <c r="AC183" i="10"/>
  <c r="AG185" i="10"/>
  <c r="AG186" i="4"/>
  <c r="AH185" i="4"/>
  <c r="Y184" i="4"/>
  <c r="AC183" i="4"/>
  <c r="AG186" i="10" l="1"/>
  <c r="Y185" i="10"/>
  <c r="AC184" i="10"/>
  <c r="AG187" i="4"/>
  <c r="AH186" i="4"/>
  <c r="Y185" i="4"/>
  <c r="AC184" i="4"/>
  <c r="Y186" i="10" l="1"/>
  <c r="AC185" i="10"/>
  <c r="AG187" i="10"/>
  <c r="AG188" i="4"/>
  <c r="AH187" i="4"/>
  <c r="Y186" i="4"/>
  <c r="AC185" i="4"/>
  <c r="AG188" i="10" l="1"/>
  <c r="Y187" i="10"/>
  <c r="AC186" i="10"/>
  <c r="AG189" i="4"/>
  <c r="AH188" i="4"/>
  <c r="Y187" i="4"/>
  <c r="AC186" i="4"/>
  <c r="Y188" i="10" l="1"/>
  <c r="AC187" i="10"/>
  <c r="AG189" i="10"/>
  <c r="AG190" i="4"/>
  <c r="AH189" i="4"/>
  <c r="Y188" i="4"/>
  <c r="AC187" i="4"/>
  <c r="AG190" i="10" l="1"/>
  <c r="Y189" i="10"/>
  <c r="AC188" i="10"/>
  <c r="AG191" i="4"/>
  <c r="AH190" i="4"/>
  <c r="Y189" i="4"/>
  <c r="AC188" i="4"/>
  <c r="Y190" i="10" l="1"/>
  <c r="AC189" i="10"/>
  <c r="AG191" i="10"/>
  <c r="AG192" i="4"/>
  <c r="AH191" i="4"/>
  <c r="Y190" i="4"/>
  <c r="AC189" i="4"/>
  <c r="AG192" i="10" l="1"/>
  <c r="Y191" i="10"/>
  <c r="AC190" i="10"/>
  <c r="AG193" i="4"/>
  <c r="AH192" i="4"/>
  <c r="Y191" i="4"/>
  <c r="AC190" i="4"/>
  <c r="Y192" i="10" l="1"/>
  <c r="AC191" i="10"/>
  <c r="AG193" i="10"/>
  <c r="AG194" i="4"/>
  <c r="AH193" i="4"/>
  <c r="Y192" i="4"/>
  <c r="AC191" i="4"/>
  <c r="AG194" i="10" l="1"/>
  <c r="Y193" i="10"/>
  <c r="AC192" i="10"/>
  <c r="AG195" i="4"/>
  <c r="AH194" i="4"/>
  <c r="Y193" i="4"/>
  <c r="AC192" i="4"/>
  <c r="Y194" i="10" l="1"/>
  <c r="AC193" i="10"/>
  <c r="AG195" i="10"/>
  <c r="AG196" i="4"/>
  <c r="AH195" i="4"/>
  <c r="Y194" i="4"/>
  <c r="AC193" i="4"/>
  <c r="AG196" i="10" l="1"/>
  <c r="Y195" i="10"/>
  <c r="AC194" i="10"/>
  <c r="AG197" i="4"/>
  <c r="AH196" i="4"/>
  <c r="Y195" i="4"/>
  <c r="AC194" i="4"/>
  <c r="Y196" i="10" l="1"/>
  <c r="AC195" i="10"/>
  <c r="AG197" i="10"/>
  <c r="AG198" i="4"/>
  <c r="AH197" i="4"/>
  <c r="Y196" i="4"/>
  <c r="AC195" i="4"/>
  <c r="AG198" i="10" l="1"/>
  <c r="Y197" i="10"/>
  <c r="AC196" i="10"/>
  <c r="AG199" i="4"/>
  <c r="AH198" i="4"/>
  <c r="Y197" i="4"/>
  <c r="AC196" i="4"/>
  <c r="Y198" i="10" l="1"/>
  <c r="AC197" i="10"/>
  <c r="AG199" i="10"/>
  <c r="AG200" i="4"/>
  <c r="AH199" i="4"/>
  <c r="Y198" i="4"/>
  <c r="AC197" i="4"/>
  <c r="AG200" i="10" l="1"/>
  <c r="Y199" i="10"/>
  <c r="AC198" i="10"/>
  <c r="AG201" i="4"/>
  <c r="AH200" i="4"/>
  <c r="Y199" i="4"/>
  <c r="AC198" i="4"/>
  <c r="Y200" i="10" l="1"/>
  <c r="AC199" i="10"/>
  <c r="AG201" i="10"/>
  <c r="AG202" i="4"/>
  <c r="AH201" i="4"/>
  <c r="Y200" i="4"/>
  <c r="AC199" i="4"/>
  <c r="AG202" i="10" l="1"/>
  <c r="Y201" i="10"/>
  <c r="AC200" i="10"/>
  <c r="AG203" i="4"/>
  <c r="AH202" i="4"/>
  <c r="Y201" i="4"/>
  <c r="AC200" i="4"/>
  <c r="AG203" i="10" l="1"/>
  <c r="Y202" i="10"/>
  <c r="AC201" i="10"/>
  <c r="AG204" i="4"/>
  <c r="AH203" i="4"/>
  <c r="Y202" i="4"/>
  <c r="AC201" i="4"/>
  <c r="Y203" i="10" l="1"/>
  <c r="AC202" i="10"/>
  <c r="AG204" i="10"/>
  <c r="AG205" i="4"/>
  <c r="AH204" i="4"/>
  <c r="Y203" i="4"/>
  <c r="AC202" i="4"/>
  <c r="AG205" i="10" l="1"/>
  <c r="Y204" i="10"/>
  <c r="AC203" i="10"/>
  <c r="AG206" i="4"/>
  <c r="AH205" i="4"/>
  <c r="Y204" i="4"/>
  <c r="AC203" i="4"/>
  <c r="Y205" i="10" l="1"/>
  <c r="AC204" i="10"/>
  <c r="AG206" i="10"/>
  <c r="AG207" i="4"/>
  <c r="AH206" i="4"/>
  <c r="Y205" i="4"/>
  <c r="AC204" i="4"/>
  <c r="AG207" i="10" l="1"/>
  <c r="Y206" i="10"/>
  <c r="AC205" i="10"/>
  <c r="AG208" i="4"/>
  <c r="AH207" i="4"/>
  <c r="Y206" i="4"/>
  <c r="AC205" i="4"/>
  <c r="Y207" i="10" l="1"/>
  <c r="AC206" i="10"/>
  <c r="AG208" i="10"/>
  <c r="AG209" i="4"/>
  <c r="AH208" i="4"/>
  <c r="Y207" i="4"/>
  <c r="AC206" i="4"/>
  <c r="AG209" i="10" l="1"/>
  <c r="Y208" i="10"/>
  <c r="AC207" i="10"/>
  <c r="AG210" i="4"/>
  <c r="AH209" i="4"/>
  <c r="Y208" i="4"/>
  <c r="AC207" i="4"/>
  <c r="AG210" i="10" l="1"/>
  <c r="Y209" i="10"/>
  <c r="AC208" i="10"/>
  <c r="AG211" i="4"/>
  <c r="AH210" i="4"/>
  <c r="Y209" i="4"/>
  <c r="AC208" i="4"/>
  <c r="AG211" i="10" l="1"/>
  <c r="Y210" i="10"/>
  <c r="AC209" i="10"/>
  <c r="AG212" i="4"/>
  <c r="AH211" i="4"/>
  <c r="Y210" i="4"/>
  <c r="AC209" i="4"/>
  <c r="Y211" i="10" l="1"/>
  <c r="AC210" i="10"/>
  <c r="AG212" i="10"/>
  <c r="AG213" i="4"/>
  <c r="AH212" i="4"/>
  <c r="Y211" i="4"/>
  <c r="AC210" i="4"/>
  <c r="AG213" i="10" l="1"/>
  <c r="Y212" i="10"/>
  <c r="AC211" i="10"/>
  <c r="AG214" i="4"/>
  <c r="AH213" i="4"/>
  <c r="Y212" i="4"/>
  <c r="AC211" i="4"/>
  <c r="AG214" i="10" l="1"/>
  <c r="Y213" i="10"/>
  <c r="AC212" i="10"/>
  <c r="AG215" i="4"/>
  <c r="AH214" i="4"/>
  <c r="Y213" i="4"/>
  <c r="AC212" i="4"/>
  <c r="Y214" i="10" l="1"/>
  <c r="AC213" i="10"/>
  <c r="AG215" i="10"/>
  <c r="AG216" i="4"/>
  <c r="AH215" i="4"/>
  <c r="Y214" i="4"/>
  <c r="AC213" i="4"/>
  <c r="AG216" i="10" l="1"/>
  <c r="Y215" i="10"/>
  <c r="AC214" i="10"/>
  <c r="AG217" i="4"/>
  <c r="AH216" i="4"/>
  <c r="Y215" i="4"/>
  <c r="AC214" i="4"/>
  <c r="Y216" i="10" l="1"/>
  <c r="AC215" i="10"/>
  <c r="AG217" i="10"/>
  <c r="AG218" i="4"/>
  <c r="AH217" i="4"/>
  <c r="Y216" i="4"/>
  <c r="AC215" i="4"/>
  <c r="AG218" i="10" l="1"/>
  <c r="Y217" i="10"/>
  <c r="AC216" i="10"/>
  <c r="AG219" i="4"/>
  <c r="AH218" i="4"/>
  <c r="Y217" i="4"/>
  <c r="AC216" i="4"/>
  <c r="Y218" i="10" l="1"/>
  <c r="AC217" i="10"/>
  <c r="AG219" i="10"/>
  <c r="AG220" i="4"/>
  <c r="AH219" i="4"/>
  <c r="Y218" i="4"/>
  <c r="AC217" i="4"/>
  <c r="AG220" i="10" l="1"/>
  <c r="Y219" i="10"/>
  <c r="AC218" i="10"/>
  <c r="AG221" i="4"/>
  <c r="AH220" i="4"/>
  <c r="Y219" i="4"/>
  <c r="AC218" i="4"/>
  <c r="Y220" i="10" l="1"/>
  <c r="AC219" i="10"/>
  <c r="AG221" i="10"/>
  <c r="AG222" i="4"/>
  <c r="AH221" i="4"/>
  <c r="Y220" i="4"/>
  <c r="AC219" i="4"/>
  <c r="AG222" i="10" l="1"/>
  <c r="Y221" i="10"/>
  <c r="AC220" i="10"/>
  <c r="AG223" i="4"/>
  <c r="AH222" i="4"/>
  <c r="Y221" i="4"/>
  <c r="AC220" i="4"/>
  <c r="Y222" i="10" l="1"/>
  <c r="AC221" i="10"/>
  <c r="AG223" i="10"/>
  <c r="AG224" i="4"/>
  <c r="AH223" i="4"/>
  <c r="Y222" i="4"/>
  <c r="AC221" i="4"/>
  <c r="AG224" i="10" l="1"/>
  <c r="Y223" i="10"/>
  <c r="AC222" i="10"/>
  <c r="AG225" i="4"/>
  <c r="AH224" i="4"/>
  <c r="Y223" i="4"/>
  <c r="AC222" i="4"/>
  <c r="Y224" i="10" l="1"/>
  <c r="AC223" i="10"/>
  <c r="AG225" i="10"/>
  <c r="AG226" i="4"/>
  <c r="AH225" i="4"/>
  <c r="Y224" i="4"/>
  <c r="AC223" i="4"/>
  <c r="AG226" i="10" l="1"/>
  <c r="Y225" i="10"/>
  <c r="AC224" i="10"/>
  <c r="AG227" i="4"/>
  <c r="AH226" i="4"/>
  <c r="Y225" i="4"/>
  <c r="AC224" i="4"/>
  <c r="Y226" i="10" l="1"/>
  <c r="AC225" i="10"/>
  <c r="AG227" i="10"/>
  <c r="AG228" i="4"/>
  <c r="AH227" i="4"/>
  <c r="Y226" i="4"/>
  <c r="AC225" i="4"/>
  <c r="AG228" i="10" l="1"/>
  <c r="Y227" i="10"/>
  <c r="AC226" i="10"/>
  <c r="AG229" i="4"/>
  <c r="AH228" i="4"/>
  <c r="Y227" i="4"/>
  <c r="AC226" i="4"/>
  <c r="Y228" i="10" l="1"/>
  <c r="AC227" i="10"/>
  <c r="AG229" i="10"/>
  <c r="AG230" i="4"/>
  <c r="AH229" i="4"/>
  <c r="Y228" i="4"/>
  <c r="AC227" i="4"/>
  <c r="AG230" i="10" l="1"/>
  <c r="Y229" i="10"/>
  <c r="AC228" i="10"/>
  <c r="AG231" i="4"/>
  <c r="AH230" i="4"/>
  <c r="Y229" i="4"/>
  <c r="AC228" i="4"/>
  <c r="Y230" i="10" l="1"/>
  <c r="AC229" i="10"/>
  <c r="AG231" i="10"/>
  <c r="AG232" i="4"/>
  <c r="AH231" i="4"/>
  <c r="Y230" i="4"/>
  <c r="AC229" i="4"/>
  <c r="AG232" i="10" l="1"/>
  <c r="Y231" i="10"/>
  <c r="AC230" i="10"/>
  <c r="AG233" i="4"/>
  <c r="AH232" i="4"/>
  <c r="Y231" i="4"/>
  <c r="AC230" i="4"/>
  <c r="Y232" i="10" l="1"/>
  <c r="AC231" i="10"/>
  <c r="AG233" i="10"/>
  <c r="AG234" i="4"/>
  <c r="AH233" i="4"/>
  <c r="Y232" i="4"/>
  <c r="AC231" i="4"/>
  <c r="AG234" i="10" l="1"/>
  <c r="Y233" i="10"/>
  <c r="AC232" i="10"/>
  <c r="AG235" i="4"/>
  <c r="AH234" i="4"/>
  <c r="Y233" i="4"/>
  <c r="AC232" i="4"/>
  <c r="AG235" i="10" l="1"/>
  <c r="Y234" i="10"/>
  <c r="AC233" i="10"/>
  <c r="AG236" i="4"/>
  <c r="AH235" i="4"/>
  <c r="Y234" i="4"/>
  <c r="AC233" i="4"/>
  <c r="Y235" i="10" l="1"/>
  <c r="AC234" i="10"/>
  <c r="AG236" i="10"/>
  <c r="AG237" i="4"/>
  <c r="AH236" i="4"/>
  <c r="Y235" i="4"/>
  <c r="AC234" i="4"/>
  <c r="AG237" i="10" l="1"/>
  <c r="Y236" i="10"/>
  <c r="AC235" i="10"/>
  <c r="AG238" i="4"/>
  <c r="AH237" i="4"/>
  <c r="Y236" i="4"/>
  <c r="AC235" i="4"/>
  <c r="Y237" i="10" l="1"/>
  <c r="AC236" i="10"/>
  <c r="AG238" i="10"/>
  <c r="AG239" i="4"/>
  <c r="AH238" i="4"/>
  <c r="Y237" i="4"/>
  <c r="AC236" i="4"/>
  <c r="AG239" i="10" l="1"/>
  <c r="Y238" i="10"/>
  <c r="AC237" i="10"/>
  <c r="AG240" i="4"/>
  <c r="AH239" i="4"/>
  <c r="Y238" i="4"/>
  <c r="AC237" i="4"/>
  <c r="Y239" i="10" l="1"/>
  <c r="AC238" i="10"/>
  <c r="AG240" i="10"/>
  <c r="AG241" i="4"/>
  <c r="AH240" i="4"/>
  <c r="Y239" i="4"/>
  <c r="AC238" i="4"/>
  <c r="AG241" i="10" l="1"/>
  <c r="Y240" i="10"/>
  <c r="AC239" i="10"/>
  <c r="AG242" i="4"/>
  <c r="AH241" i="4"/>
  <c r="Y240" i="4"/>
  <c r="AC239" i="4"/>
  <c r="Y241" i="10" l="1"/>
  <c r="AC240" i="10"/>
  <c r="AG242" i="10"/>
  <c r="AG243" i="4"/>
  <c r="AH242" i="4"/>
  <c r="Y241" i="4"/>
  <c r="AC240" i="4"/>
  <c r="AG243" i="10" l="1"/>
  <c r="Y242" i="10"/>
  <c r="AC241" i="10"/>
  <c r="AG244" i="4"/>
  <c r="AH243" i="4"/>
  <c r="Y242" i="4"/>
  <c r="AC241" i="4"/>
  <c r="AG244" i="10" l="1"/>
  <c r="Y243" i="10"/>
  <c r="AC242" i="10"/>
  <c r="AG245" i="4"/>
  <c r="AH244" i="4"/>
  <c r="Y243" i="4"/>
  <c r="AC242" i="4"/>
  <c r="Y244" i="10" l="1"/>
  <c r="AC243" i="10"/>
  <c r="AG245" i="10"/>
  <c r="AG246" i="4"/>
  <c r="AH245" i="4"/>
  <c r="Y244" i="4"/>
  <c r="AC243" i="4"/>
  <c r="AG246" i="10" l="1"/>
  <c r="Y245" i="10"/>
  <c r="AC244" i="10"/>
  <c r="AG247" i="4"/>
  <c r="AH246" i="4"/>
  <c r="Y245" i="4"/>
  <c r="AC244" i="4"/>
  <c r="Y246" i="10" l="1"/>
  <c r="AC245" i="10"/>
  <c r="AG247" i="10"/>
  <c r="AG248" i="4"/>
  <c r="AH247" i="4"/>
  <c r="Y246" i="4"/>
  <c r="AC245" i="4"/>
  <c r="Y247" i="10" l="1"/>
  <c r="AC246" i="10"/>
  <c r="AG248" i="10"/>
  <c r="AG249" i="4"/>
  <c r="AH248" i="4"/>
  <c r="Y247" i="4"/>
  <c r="AC246" i="4"/>
  <c r="AG249" i="10" l="1"/>
  <c r="Y248" i="10"/>
  <c r="AC247" i="10"/>
  <c r="AG250" i="4"/>
  <c r="AH249" i="4"/>
  <c r="Y248" i="4"/>
  <c r="AC247" i="4"/>
  <c r="Y249" i="10" l="1"/>
  <c r="AC248" i="10"/>
  <c r="AG250" i="10"/>
  <c r="AG251" i="4"/>
  <c r="AH250" i="4"/>
  <c r="Y249" i="4"/>
  <c r="AC248" i="4"/>
  <c r="AG251" i="10" l="1"/>
  <c r="Y250" i="10"/>
  <c r="AC249" i="10"/>
  <c r="AG252" i="4"/>
  <c r="AH251" i="4"/>
  <c r="Y250" i="4"/>
  <c r="AC249" i="4"/>
  <c r="Y251" i="10" l="1"/>
  <c r="AC250" i="10"/>
  <c r="AG252" i="10"/>
  <c r="AG253" i="4"/>
  <c r="AH252" i="4"/>
  <c r="Y251" i="4"/>
  <c r="AC250" i="4"/>
  <c r="AG253" i="10" l="1"/>
  <c r="Y252" i="10"/>
  <c r="AC251" i="10"/>
  <c r="AG254" i="4"/>
  <c r="AH253" i="4"/>
  <c r="Y252" i="4"/>
  <c r="AC251" i="4"/>
  <c r="Y253" i="10" l="1"/>
  <c r="AC252" i="10"/>
  <c r="AG254" i="10"/>
  <c r="AG255" i="4"/>
  <c r="AH254" i="4"/>
  <c r="Y253" i="4"/>
  <c r="AC252" i="4"/>
  <c r="AG255" i="10" l="1"/>
  <c r="Y254" i="10"/>
  <c r="AC253" i="10"/>
  <c r="AG256" i="4"/>
  <c r="AH255" i="4"/>
  <c r="Y254" i="4"/>
  <c r="AC253" i="4"/>
  <c r="Y255" i="10" l="1"/>
  <c r="AC254" i="10"/>
  <c r="AG256" i="10"/>
  <c r="AG257" i="4"/>
  <c r="AH256" i="4"/>
  <c r="Y255" i="4"/>
  <c r="AC254" i="4"/>
  <c r="AG257" i="10" l="1"/>
  <c r="Y256" i="10"/>
  <c r="AC255" i="10"/>
  <c r="AG258" i="4"/>
  <c r="AH257" i="4"/>
  <c r="Y256" i="4"/>
  <c r="AC255" i="4"/>
  <c r="Y257" i="10" l="1"/>
  <c r="AC256" i="10"/>
  <c r="AG258" i="10"/>
  <c r="AG259" i="4"/>
  <c r="AH258" i="4"/>
  <c r="Y257" i="4"/>
  <c r="AC256" i="4"/>
  <c r="AG259" i="10" l="1"/>
  <c r="Y258" i="10"/>
  <c r="AC257" i="10"/>
  <c r="AG260" i="4"/>
  <c r="AH259" i="4"/>
  <c r="Y258" i="4"/>
  <c r="AC257" i="4"/>
  <c r="Y259" i="10" l="1"/>
  <c r="AC258" i="10"/>
  <c r="AG260" i="10"/>
  <c r="AG261" i="4"/>
  <c r="AH260" i="4"/>
  <c r="Y259" i="4"/>
  <c r="AC258" i="4"/>
  <c r="AG261" i="10" l="1"/>
  <c r="Y260" i="10"/>
  <c r="AC259" i="10"/>
  <c r="AG262" i="4"/>
  <c r="AH261" i="4"/>
  <c r="Y260" i="4"/>
  <c r="AC259" i="4"/>
  <c r="Y261" i="10" l="1"/>
  <c r="AC260" i="10"/>
  <c r="AG262" i="10"/>
  <c r="AG263" i="4"/>
  <c r="AH262" i="4"/>
  <c r="Y261" i="4"/>
  <c r="AC260" i="4"/>
  <c r="AG263" i="10" l="1"/>
  <c r="Y262" i="10"/>
  <c r="AC261" i="10"/>
  <c r="AG264" i="4"/>
  <c r="AH263" i="4"/>
  <c r="Y262" i="4"/>
  <c r="AC261" i="4"/>
  <c r="Y263" i="10" l="1"/>
  <c r="AC262" i="10"/>
  <c r="AG264" i="10"/>
  <c r="AG265" i="4"/>
  <c r="AH264" i="4"/>
  <c r="Y263" i="4"/>
  <c r="AC262" i="4"/>
  <c r="AG265" i="10" l="1"/>
  <c r="Y264" i="10"/>
  <c r="AC263" i="10"/>
  <c r="AG266" i="4"/>
  <c r="AH265" i="4"/>
  <c r="Y264" i="4"/>
  <c r="AC263" i="4"/>
  <c r="Y265" i="10" l="1"/>
  <c r="AC264" i="10"/>
  <c r="AG266" i="10"/>
  <c r="AG267" i="4"/>
  <c r="AH266" i="4"/>
  <c r="Y265" i="4"/>
  <c r="AC264" i="4"/>
  <c r="AG267" i="10" l="1"/>
  <c r="Y266" i="10"/>
  <c r="AC265" i="10"/>
  <c r="AG268" i="4"/>
  <c r="AH267" i="4"/>
  <c r="Y266" i="4"/>
  <c r="AC265" i="4"/>
  <c r="Y267" i="10" l="1"/>
  <c r="AC266" i="10"/>
  <c r="AG268" i="10"/>
  <c r="AG269" i="4"/>
  <c r="AH268" i="4"/>
  <c r="Y267" i="4"/>
  <c r="AC266" i="4"/>
  <c r="Y268" i="10" l="1"/>
  <c r="AC267" i="10"/>
  <c r="AG269" i="10"/>
  <c r="AG270" i="4"/>
  <c r="AH269" i="4"/>
  <c r="Y268" i="4"/>
  <c r="AC267" i="4"/>
  <c r="AG270" i="10" l="1"/>
  <c r="Y269" i="10"/>
  <c r="AC268" i="10"/>
  <c r="AG271" i="4"/>
  <c r="AH270" i="4"/>
  <c r="Y269" i="4"/>
  <c r="AC268" i="4"/>
  <c r="Y270" i="10" l="1"/>
  <c r="AC269" i="10"/>
  <c r="AG271" i="10"/>
  <c r="AG272" i="4"/>
  <c r="AH271" i="4"/>
  <c r="Y270" i="4"/>
  <c r="AC269" i="4"/>
  <c r="AG272" i="10" l="1"/>
  <c r="Y271" i="10"/>
  <c r="AC270" i="10"/>
  <c r="AG273" i="4"/>
  <c r="AH272" i="4"/>
  <c r="Y271" i="4"/>
  <c r="AC270" i="4"/>
  <c r="Y272" i="10" l="1"/>
  <c r="AC271" i="10"/>
  <c r="AG273" i="10"/>
  <c r="AG274" i="4"/>
  <c r="AH273" i="4"/>
  <c r="Y272" i="4"/>
  <c r="AC271" i="4"/>
  <c r="AG274" i="10" l="1"/>
  <c r="Y273" i="10"/>
  <c r="AC272" i="10"/>
  <c r="AG275" i="4"/>
  <c r="AH274" i="4"/>
  <c r="Y273" i="4"/>
  <c r="AC272" i="4"/>
  <c r="Y274" i="10" l="1"/>
  <c r="AC273" i="10"/>
  <c r="AG275" i="10"/>
  <c r="AG276" i="4"/>
  <c r="AH275" i="4"/>
  <c r="Y274" i="4"/>
  <c r="AC273" i="4"/>
  <c r="AG276" i="10" l="1"/>
  <c r="AC274" i="10"/>
  <c r="Y275" i="10"/>
  <c r="AG277" i="4"/>
  <c r="AH276" i="4"/>
  <c r="Y275" i="4"/>
  <c r="AC274" i="4"/>
  <c r="Y276" i="10" l="1"/>
  <c r="AC275" i="10"/>
  <c r="AG277" i="10"/>
  <c r="AG278" i="4"/>
  <c r="AH277" i="4"/>
  <c r="Y276" i="4"/>
  <c r="AC275" i="4"/>
  <c r="AG278" i="10" l="1"/>
  <c r="Y277" i="10"/>
  <c r="AC276" i="10"/>
  <c r="AG279" i="4"/>
  <c r="AH278" i="4"/>
  <c r="Y277" i="4"/>
  <c r="AC276" i="4"/>
  <c r="Y278" i="10" l="1"/>
  <c r="AC277" i="10"/>
  <c r="AG279" i="10"/>
  <c r="AG280" i="4"/>
  <c r="AH279" i="4"/>
  <c r="Y278" i="4"/>
  <c r="AC277" i="4"/>
  <c r="AG280" i="10" l="1"/>
  <c r="Y279" i="10"/>
  <c r="AC278" i="10"/>
  <c r="AG281" i="4"/>
  <c r="AH280" i="4"/>
  <c r="Y279" i="4"/>
  <c r="AC278" i="4"/>
  <c r="Y280" i="10" l="1"/>
  <c r="AC279" i="10"/>
  <c r="AG281" i="10"/>
  <c r="AG282" i="4"/>
  <c r="AH281" i="4"/>
  <c r="Y280" i="4"/>
  <c r="AC279" i="4"/>
  <c r="AG282" i="10" l="1"/>
  <c r="Y281" i="10"/>
  <c r="AC280" i="10"/>
  <c r="AG283" i="4"/>
  <c r="AH282" i="4"/>
  <c r="Y281" i="4"/>
  <c r="AC280" i="4"/>
  <c r="Y282" i="10" l="1"/>
  <c r="AC281" i="10"/>
  <c r="AG283" i="10"/>
  <c r="AG284" i="4"/>
  <c r="AH283" i="4"/>
  <c r="Y282" i="4"/>
  <c r="AC281" i="4"/>
  <c r="Y283" i="10" l="1"/>
  <c r="AC282" i="10"/>
  <c r="AG284" i="10"/>
  <c r="AG285" i="4"/>
  <c r="AH284" i="4"/>
  <c r="Y283" i="4"/>
  <c r="AC282" i="4"/>
  <c r="AG285" i="10" l="1"/>
  <c r="Y284" i="10"/>
  <c r="AC283" i="10"/>
  <c r="AG286" i="4"/>
  <c r="AH285" i="4"/>
  <c r="Y284" i="4"/>
  <c r="AC283" i="4"/>
  <c r="Y285" i="10" l="1"/>
  <c r="AC284" i="10"/>
  <c r="AG286" i="10"/>
  <c r="AG287" i="4"/>
  <c r="AH286" i="4"/>
  <c r="Y285" i="4"/>
  <c r="AC284" i="4"/>
  <c r="AG287" i="10" l="1"/>
  <c r="Y286" i="10"/>
  <c r="AC285" i="10"/>
  <c r="AG288" i="4"/>
  <c r="AH287" i="4"/>
  <c r="Y286" i="4"/>
  <c r="AC285" i="4"/>
  <c r="AC286" i="10" l="1"/>
  <c r="Y287" i="10"/>
  <c r="AG288" i="10"/>
  <c r="AG289" i="4"/>
  <c r="AH288" i="4"/>
  <c r="Y287" i="4"/>
  <c r="AC286" i="4"/>
  <c r="Y288" i="10" l="1"/>
  <c r="AC287" i="10"/>
  <c r="AG289" i="10"/>
  <c r="AG290" i="4"/>
  <c r="AH289" i="4"/>
  <c r="Y288" i="4"/>
  <c r="AC287" i="4"/>
  <c r="AG290" i="10" l="1"/>
  <c r="Y289" i="10"/>
  <c r="AC288" i="10"/>
  <c r="AG291" i="4"/>
  <c r="AH290" i="4"/>
  <c r="Y289" i="4"/>
  <c r="AC288" i="4"/>
  <c r="Y290" i="10" l="1"/>
  <c r="AC289" i="10"/>
  <c r="AG291" i="10"/>
  <c r="AG292" i="4"/>
  <c r="AH291" i="4"/>
  <c r="Y290" i="4"/>
  <c r="AC289" i="4"/>
  <c r="AG292" i="10" l="1"/>
  <c r="AC290" i="10"/>
  <c r="Y291" i="10"/>
  <c r="AG293" i="4"/>
  <c r="AH292" i="4"/>
  <c r="Y291" i="4"/>
  <c r="AC290" i="4"/>
  <c r="Y292" i="10" l="1"/>
  <c r="AC291" i="10"/>
  <c r="AG293" i="10"/>
  <c r="AG294" i="4"/>
  <c r="AH293" i="4"/>
  <c r="Y292" i="4"/>
  <c r="AC291" i="4"/>
  <c r="AG294" i="10" l="1"/>
  <c r="Y293" i="10"/>
  <c r="AC292" i="10"/>
  <c r="AG295" i="4"/>
  <c r="AH294" i="4"/>
  <c r="Y293" i="4"/>
  <c r="AC292" i="4"/>
  <c r="Y294" i="10" l="1"/>
  <c r="AC293" i="10"/>
  <c r="AG295" i="10"/>
  <c r="AG296" i="4"/>
  <c r="AH295" i="4"/>
  <c r="Y294" i="4"/>
  <c r="AC293" i="4"/>
  <c r="AG296" i="10" l="1"/>
  <c r="Y295" i="10"/>
  <c r="AC294" i="10"/>
  <c r="AG297" i="4"/>
  <c r="AH296" i="4"/>
  <c r="Y295" i="4"/>
  <c r="AC294" i="4"/>
  <c r="Y296" i="10" l="1"/>
  <c r="AC295" i="10"/>
  <c r="AG297" i="10"/>
  <c r="AG298" i="4"/>
  <c r="AH297" i="4"/>
  <c r="Y296" i="4"/>
  <c r="AC295" i="4"/>
  <c r="AG298" i="10" l="1"/>
  <c r="Y297" i="10"/>
  <c r="AC296" i="10"/>
  <c r="AG299" i="4"/>
  <c r="AH298" i="4"/>
  <c r="Y297" i="4"/>
  <c r="AC296" i="4"/>
  <c r="Y298" i="10" l="1"/>
  <c r="AC297" i="10"/>
  <c r="AG299" i="10"/>
  <c r="AG300" i="4"/>
  <c r="AH299" i="4"/>
  <c r="Y298" i="4"/>
  <c r="AC297" i="4"/>
  <c r="AG300" i="10" l="1"/>
  <c r="Y299" i="10"/>
  <c r="AC298" i="10"/>
  <c r="AG301" i="4"/>
  <c r="AH300" i="4"/>
  <c r="Y299" i="4"/>
  <c r="AC298" i="4"/>
  <c r="Y300" i="10" l="1"/>
  <c r="AC299" i="10"/>
  <c r="AG301" i="10"/>
  <c r="AG302" i="4"/>
  <c r="AH301" i="4"/>
  <c r="Y300" i="4"/>
  <c r="AC299" i="4"/>
  <c r="AG302" i="10" l="1"/>
  <c r="Y301" i="10"/>
  <c r="AC300" i="10"/>
  <c r="AG303" i="4"/>
  <c r="AH302" i="4"/>
  <c r="Y301" i="4"/>
  <c r="AC300" i="4"/>
  <c r="AG303" i="10" l="1"/>
  <c r="Y302" i="10"/>
  <c r="AC301" i="10"/>
  <c r="AG304" i="4"/>
  <c r="AH303" i="4"/>
  <c r="Y302" i="4"/>
  <c r="AC301" i="4"/>
  <c r="AC302" i="10" l="1"/>
  <c r="Y303" i="10"/>
  <c r="AG304" i="10"/>
  <c r="AG305" i="4"/>
  <c r="AH304" i="4"/>
  <c r="Y303" i="4"/>
  <c r="AC302" i="4"/>
  <c r="AG305" i="10" l="1"/>
  <c r="Y304" i="10"/>
  <c r="AC303" i="10"/>
  <c r="AG306" i="4"/>
  <c r="AH305" i="4"/>
  <c r="Y304" i="4"/>
  <c r="AC303" i="4"/>
  <c r="Y305" i="10" l="1"/>
  <c r="AC304" i="10"/>
  <c r="AG306" i="10"/>
  <c r="AG307" i="4"/>
  <c r="AH306" i="4"/>
  <c r="Y305" i="4"/>
  <c r="AC304" i="4"/>
  <c r="AG307" i="10" l="1"/>
  <c r="Y306" i="10"/>
  <c r="AC305" i="10"/>
  <c r="AG308" i="4"/>
  <c r="AH307" i="4"/>
  <c r="Y306" i="4"/>
  <c r="AC305" i="4"/>
  <c r="AC306" i="10" l="1"/>
  <c r="Y307" i="10"/>
  <c r="AG308" i="10"/>
  <c r="AG309" i="4"/>
  <c r="AH308" i="4"/>
  <c r="Y307" i="4"/>
  <c r="AC306" i="4"/>
  <c r="AG309" i="10" l="1"/>
  <c r="Y308" i="10"/>
  <c r="AC307" i="10"/>
  <c r="AG310" i="4"/>
  <c r="AH309" i="4"/>
  <c r="Y308" i="4"/>
  <c r="AC307" i="4"/>
  <c r="Y309" i="10" l="1"/>
  <c r="AC308" i="10"/>
  <c r="AG310" i="10"/>
  <c r="AG311" i="4"/>
  <c r="AH310" i="4"/>
  <c r="Y309" i="4"/>
  <c r="AC308" i="4"/>
  <c r="AG311" i="10" l="1"/>
  <c r="Y310" i="10"/>
  <c r="AC309" i="10"/>
  <c r="AG312" i="4"/>
  <c r="AH311" i="4"/>
  <c r="Y310" i="4"/>
  <c r="AC309" i="4"/>
  <c r="AG312" i="10" l="1"/>
  <c r="Y311" i="10"/>
  <c r="AC310" i="10"/>
  <c r="AG313" i="4"/>
  <c r="AH312" i="4"/>
  <c r="Y311" i="4"/>
  <c r="AC310" i="4"/>
  <c r="Y312" i="10" l="1"/>
  <c r="AC311" i="10"/>
  <c r="AG313" i="10"/>
  <c r="AG314" i="4"/>
  <c r="AH313" i="4"/>
  <c r="Y312" i="4"/>
  <c r="AC311" i="4"/>
  <c r="AG314" i="10" l="1"/>
  <c r="Y313" i="10"/>
  <c r="AC312" i="10"/>
  <c r="AG315" i="4"/>
  <c r="AH314" i="4"/>
  <c r="Y313" i="4"/>
  <c r="AC312" i="4"/>
  <c r="AG315" i="10" l="1"/>
  <c r="Y314" i="10"/>
  <c r="AC313" i="10"/>
  <c r="AG316" i="4"/>
  <c r="AH315" i="4"/>
  <c r="Y314" i="4"/>
  <c r="AC313" i="4"/>
  <c r="Y315" i="10" l="1"/>
  <c r="AC314" i="10"/>
  <c r="AG316" i="10"/>
  <c r="AG317" i="4"/>
  <c r="AH316" i="4"/>
  <c r="Y315" i="4"/>
  <c r="AC314" i="4"/>
  <c r="AG317" i="10" l="1"/>
  <c r="Y316" i="10"/>
  <c r="AC315" i="10"/>
  <c r="AG318" i="4"/>
  <c r="AH317" i="4"/>
  <c r="Y316" i="4"/>
  <c r="AC315" i="4"/>
  <c r="Y317" i="10" l="1"/>
  <c r="AC316" i="10"/>
  <c r="AG318" i="10"/>
  <c r="AG319" i="4"/>
  <c r="AH318" i="4"/>
  <c r="Y317" i="4"/>
  <c r="AC316" i="4"/>
  <c r="AG319" i="10" l="1"/>
  <c r="Y318" i="10"/>
  <c r="AC317" i="10"/>
  <c r="AG320" i="4"/>
  <c r="AH319" i="4"/>
  <c r="Y318" i="4"/>
  <c r="AC317" i="4"/>
  <c r="AC318" i="10" l="1"/>
  <c r="Y319" i="10"/>
  <c r="AG320" i="10"/>
  <c r="AG321" i="4"/>
  <c r="AH320" i="4"/>
  <c r="Y319" i="4"/>
  <c r="AC318" i="4"/>
  <c r="AG321" i="10" l="1"/>
  <c r="Y320" i="10"/>
  <c r="AC319" i="10"/>
  <c r="AG322" i="4"/>
  <c r="AH321" i="4"/>
  <c r="Y320" i="4"/>
  <c r="AC319" i="4"/>
  <c r="Y321" i="10" l="1"/>
  <c r="AC320" i="10"/>
  <c r="AG322" i="10"/>
  <c r="AG323" i="4"/>
  <c r="AH322" i="4"/>
  <c r="Y321" i="4"/>
  <c r="AC320" i="4"/>
  <c r="Y322" i="10" l="1"/>
  <c r="AC321" i="10"/>
  <c r="AG323" i="10"/>
  <c r="AG324" i="4"/>
  <c r="AH323" i="4"/>
  <c r="Y322" i="4"/>
  <c r="AC321" i="4"/>
  <c r="AC322" i="10" l="1"/>
  <c r="Y323" i="10"/>
  <c r="AG324" i="10"/>
  <c r="AG325" i="4"/>
  <c r="AH324" i="4"/>
  <c r="Y323" i="4"/>
  <c r="AC322" i="4"/>
  <c r="Y324" i="10" l="1"/>
  <c r="AC323" i="10"/>
  <c r="AG325" i="10"/>
  <c r="AG326" i="4"/>
  <c r="AH325" i="4"/>
  <c r="Y324" i="4"/>
  <c r="AC323" i="4"/>
  <c r="Y325" i="10" l="1"/>
  <c r="AC324" i="10"/>
  <c r="AG326" i="10"/>
  <c r="AG327" i="4"/>
  <c r="AH326" i="4"/>
  <c r="Y325" i="4"/>
  <c r="AC324" i="4"/>
  <c r="Y326" i="10" l="1"/>
  <c r="AC325" i="10"/>
  <c r="AG327" i="10"/>
  <c r="AG328" i="4"/>
  <c r="AH327" i="4"/>
  <c r="Y326" i="4"/>
  <c r="AC325" i="4"/>
  <c r="Y327" i="10" l="1"/>
  <c r="AC326" i="10"/>
  <c r="AG328" i="10"/>
  <c r="AG329" i="4"/>
  <c r="AH328" i="4"/>
  <c r="Y327" i="4"/>
  <c r="AC326" i="4"/>
  <c r="Y328" i="10" l="1"/>
  <c r="AC327" i="10"/>
  <c r="AG329" i="10"/>
  <c r="AG330" i="4"/>
  <c r="AH329" i="4"/>
  <c r="Y328" i="4"/>
  <c r="AC327" i="4"/>
  <c r="Y329" i="10" l="1"/>
  <c r="AC328" i="10"/>
  <c r="AG330" i="10"/>
  <c r="AG331" i="4"/>
  <c r="AH330" i="4"/>
  <c r="Y329" i="4"/>
  <c r="AC328" i="4"/>
  <c r="Y330" i="10" l="1"/>
  <c r="AC329" i="10"/>
  <c r="AG331" i="10"/>
  <c r="AG332" i="4"/>
  <c r="AH331" i="4"/>
  <c r="Y330" i="4"/>
  <c r="AC329" i="4"/>
  <c r="AG332" i="10" l="1"/>
  <c r="Y331" i="10"/>
  <c r="AC330" i="10"/>
  <c r="AG333" i="4"/>
  <c r="AH332" i="4"/>
  <c r="Y331" i="4"/>
  <c r="AC330" i="4"/>
  <c r="AG333" i="10" l="1"/>
  <c r="Y332" i="10"/>
  <c r="AC331" i="10"/>
  <c r="AG334" i="4"/>
  <c r="AH333" i="4"/>
  <c r="Y332" i="4"/>
  <c r="AC331" i="4"/>
  <c r="AG334" i="10" l="1"/>
  <c r="Y333" i="10"/>
  <c r="AC332" i="10"/>
  <c r="AG335" i="4"/>
  <c r="AH334" i="4"/>
  <c r="Y333" i="4"/>
  <c r="AC332" i="4"/>
  <c r="AG335" i="10" l="1"/>
  <c r="Y334" i="10"/>
  <c r="AC333" i="10"/>
  <c r="AG336" i="4"/>
  <c r="AH335" i="4"/>
  <c r="Y334" i="4"/>
  <c r="AC333" i="4"/>
  <c r="AG336" i="10" l="1"/>
  <c r="AC334" i="10"/>
  <c r="Y335" i="10"/>
  <c r="AG337" i="4"/>
  <c r="AH336" i="4"/>
  <c r="Y335" i="4"/>
  <c r="AC334" i="4"/>
  <c r="AG337" i="10" l="1"/>
  <c r="Y336" i="10"/>
  <c r="AC335" i="10"/>
  <c r="AG338" i="4"/>
  <c r="AH337" i="4"/>
  <c r="Y336" i="4"/>
  <c r="AC335" i="4"/>
  <c r="AG338" i="10" l="1"/>
  <c r="Y337" i="10"/>
  <c r="AC336" i="10"/>
  <c r="AG339" i="4"/>
  <c r="AH338" i="4"/>
  <c r="Y337" i="4"/>
  <c r="AC336" i="4"/>
  <c r="AG339" i="10" l="1"/>
  <c r="Y338" i="10"/>
  <c r="AC337" i="10"/>
  <c r="AG340" i="4"/>
  <c r="AH339" i="4"/>
  <c r="Y338" i="4"/>
  <c r="AC337" i="4"/>
  <c r="AG340" i="10" l="1"/>
  <c r="AC338" i="10"/>
  <c r="Y339" i="10"/>
  <c r="AG341" i="4"/>
  <c r="AH340" i="4"/>
  <c r="Y339" i="4"/>
  <c r="AC338" i="4"/>
  <c r="AG341" i="10" l="1"/>
  <c r="Y340" i="10"/>
  <c r="AC339" i="10"/>
  <c r="AG342" i="4"/>
  <c r="AH341" i="4"/>
  <c r="Y340" i="4"/>
  <c r="AC339" i="4"/>
  <c r="AG342" i="10" l="1"/>
  <c r="Y341" i="10"/>
  <c r="AC340" i="10"/>
  <c r="AG343" i="4"/>
  <c r="AH342" i="4"/>
  <c r="Y341" i="4"/>
  <c r="AC340" i="4"/>
  <c r="AG343" i="10" l="1"/>
  <c r="Y342" i="10"/>
  <c r="AC341" i="10"/>
  <c r="AG344" i="4"/>
  <c r="AH343" i="4"/>
  <c r="Y342" i="4"/>
  <c r="AC341" i="4"/>
  <c r="AG344" i="10" l="1"/>
  <c r="Y343" i="10"/>
  <c r="AC342" i="10"/>
  <c r="AG345" i="4"/>
  <c r="AH344" i="4"/>
  <c r="Y343" i="4"/>
  <c r="AC342" i="4"/>
  <c r="AG345" i="10" l="1"/>
  <c r="Y344" i="10"/>
  <c r="AC343" i="10"/>
  <c r="AG346" i="4"/>
  <c r="AH345" i="4"/>
  <c r="Y344" i="4"/>
  <c r="AC343" i="4"/>
  <c r="AG346" i="10" l="1"/>
  <c r="Y345" i="10"/>
  <c r="AC344" i="10"/>
  <c r="AG347" i="4"/>
  <c r="AH346" i="4"/>
  <c r="Y345" i="4"/>
  <c r="AC344" i="4"/>
  <c r="AG347" i="10" l="1"/>
  <c r="Y346" i="10"/>
  <c r="AC345" i="10"/>
  <c r="AG348" i="4"/>
  <c r="AH347" i="4"/>
  <c r="Y346" i="4"/>
  <c r="AC345" i="4"/>
  <c r="AG348" i="10" l="1"/>
  <c r="Y347" i="10"/>
  <c r="AC346" i="10"/>
  <c r="AG349" i="4"/>
  <c r="AH348" i="4"/>
  <c r="Y347" i="4"/>
  <c r="AC346" i="4"/>
  <c r="AG349" i="10" l="1"/>
  <c r="Y348" i="10"/>
  <c r="AC347" i="10"/>
  <c r="AG350" i="4"/>
  <c r="AH349" i="4"/>
  <c r="Y348" i="4"/>
  <c r="AC347" i="4"/>
  <c r="AG350" i="10" l="1"/>
  <c r="Y349" i="10"/>
  <c r="AC348" i="10"/>
  <c r="AG351" i="4"/>
  <c r="AH350" i="4"/>
  <c r="Y349" i="4"/>
  <c r="AC348" i="4"/>
  <c r="AG351" i="10" l="1"/>
  <c r="Y350" i="10"/>
  <c r="AC349" i="10"/>
  <c r="AG352" i="4"/>
  <c r="AH351" i="4"/>
  <c r="Y350" i="4"/>
  <c r="AC349" i="4"/>
  <c r="AG352" i="10" l="1"/>
  <c r="AC350" i="10"/>
  <c r="Y351" i="10"/>
  <c r="AG353" i="4"/>
  <c r="AH352" i="4"/>
  <c r="Y351" i="4"/>
  <c r="AC350" i="4"/>
  <c r="AG353" i="10" l="1"/>
  <c r="Y352" i="10"/>
  <c r="AC351" i="10"/>
  <c r="AG354" i="4"/>
  <c r="AH353" i="4"/>
  <c r="Y352" i="4"/>
  <c r="AC351" i="4"/>
  <c r="AG354" i="10" l="1"/>
  <c r="Y353" i="10"/>
  <c r="AC352" i="10"/>
  <c r="AG355" i="4"/>
  <c r="AH354" i="4"/>
  <c r="Y353" i="4"/>
  <c r="AC352" i="4"/>
  <c r="Y354" i="10" l="1"/>
  <c r="AC353" i="10"/>
  <c r="AG355" i="10"/>
  <c r="AG356" i="4"/>
  <c r="AH355" i="4"/>
  <c r="Y354" i="4"/>
  <c r="AC353" i="4"/>
  <c r="AG356" i="10" l="1"/>
  <c r="AC354" i="10"/>
  <c r="Y355" i="10"/>
  <c r="AG357" i="4"/>
  <c r="AH356" i="4"/>
  <c r="Y355" i="4"/>
  <c r="AC354" i="4"/>
  <c r="Y356" i="10" l="1"/>
  <c r="AC355" i="10"/>
  <c r="AG357" i="10"/>
  <c r="AG358" i="4"/>
  <c r="AH357" i="4"/>
  <c r="Y356" i="4"/>
  <c r="AC355" i="4"/>
  <c r="Y357" i="10" l="1"/>
  <c r="AC356" i="10"/>
  <c r="AG358" i="10"/>
  <c r="AG359" i="4"/>
  <c r="AH358" i="4"/>
  <c r="Y357" i="4"/>
  <c r="AC356" i="4"/>
  <c r="Y358" i="10" l="1"/>
  <c r="AC357" i="10"/>
  <c r="AG359" i="10"/>
  <c r="AG360" i="4"/>
  <c r="AH359" i="4"/>
  <c r="Y358" i="4"/>
  <c r="AC357" i="4"/>
  <c r="Y359" i="10" l="1"/>
  <c r="AC358" i="10"/>
  <c r="AG360" i="10"/>
  <c r="AG361" i="4"/>
  <c r="AH360" i="4"/>
  <c r="Y359" i="4"/>
  <c r="AC358" i="4"/>
  <c r="Y360" i="10" l="1"/>
  <c r="AC359" i="10"/>
  <c r="AG361" i="10"/>
  <c r="AG362" i="4"/>
  <c r="AH361" i="4"/>
  <c r="Y360" i="4"/>
  <c r="AC359" i="4"/>
  <c r="Y361" i="10" l="1"/>
  <c r="AC360" i="10"/>
  <c r="AG362" i="10"/>
  <c r="AG363" i="4"/>
  <c r="AH362" i="4"/>
  <c r="Y361" i="4"/>
  <c r="AC360" i="4"/>
  <c r="Y362" i="10" l="1"/>
  <c r="AC361" i="10"/>
  <c r="AG363" i="10"/>
  <c r="AG364" i="4"/>
  <c r="AH363" i="4"/>
  <c r="Y362" i="4"/>
  <c r="AC361" i="4"/>
  <c r="AG364" i="10" l="1"/>
  <c r="Y363" i="10"/>
  <c r="AC362" i="10"/>
  <c r="AG365" i="4"/>
  <c r="AH364" i="4"/>
  <c r="Y363" i="4"/>
  <c r="AC362" i="4"/>
  <c r="AG365" i="10" l="1"/>
  <c r="Y364" i="10"/>
  <c r="AC363" i="10"/>
  <c r="AG366" i="4"/>
  <c r="AH365" i="4"/>
  <c r="Y364" i="4"/>
  <c r="AC363" i="4"/>
  <c r="AG366" i="10" l="1"/>
  <c r="Y365" i="10"/>
  <c r="AC364" i="10"/>
  <c r="AG367" i="4"/>
  <c r="AH366" i="4"/>
  <c r="Y365" i="4"/>
  <c r="AC364" i="4"/>
  <c r="AG367" i="10" l="1"/>
  <c r="Y366" i="10"/>
  <c r="AC365" i="10"/>
  <c r="AG368" i="4"/>
  <c r="AH367" i="4"/>
  <c r="Y366" i="4"/>
  <c r="AC365" i="4"/>
  <c r="AG368" i="10" l="1"/>
  <c r="AC366" i="10"/>
  <c r="Y367" i="10"/>
  <c r="AG369" i="4"/>
  <c r="AH368" i="4"/>
  <c r="Y367" i="4"/>
  <c r="AC366" i="4"/>
  <c r="AG369" i="10" l="1"/>
  <c r="Y368" i="10"/>
  <c r="AC367" i="10"/>
  <c r="AG370" i="4"/>
  <c r="AH369" i="4"/>
  <c r="Y368" i="4"/>
  <c r="AC367" i="4"/>
  <c r="AG370" i="10" l="1"/>
  <c r="Y369" i="10"/>
  <c r="AC368" i="10"/>
  <c r="AG371" i="4"/>
  <c r="AH370" i="4"/>
  <c r="Y369" i="4"/>
  <c r="AC368" i="4"/>
  <c r="AG371" i="10" l="1"/>
  <c r="Y370" i="10"/>
  <c r="AC369" i="10"/>
  <c r="AG372" i="4"/>
  <c r="AH371" i="4"/>
  <c r="Y370" i="4"/>
  <c r="AC369" i="4"/>
  <c r="AG372" i="10" l="1"/>
  <c r="AC370" i="10"/>
  <c r="Y371" i="10"/>
  <c r="AG373" i="4"/>
  <c r="AH372" i="4"/>
  <c r="Y371" i="4"/>
  <c r="AC370" i="4"/>
  <c r="AG373" i="10" l="1"/>
  <c r="Y372" i="10"/>
  <c r="AC371" i="10"/>
  <c r="AG374" i="4"/>
  <c r="AH373" i="4"/>
  <c r="Y372" i="4"/>
  <c r="AC371" i="4"/>
  <c r="Y373" i="10" l="1"/>
  <c r="AC372" i="10"/>
  <c r="AG374" i="10"/>
  <c r="AG375" i="4"/>
  <c r="AH374" i="4"/>
  <c r="Y373" i="4"/>
  <c r="AC372" i="4"/>
  <c r="Y374" i="10" l="1"/>
  <c r="AC373" i="10"/>
  <c r="AG375" i="10"/>
  <c r="AG376" i="4"/>
  <c r="AH375" i="4"/>
  <c r="Y374" i="4"/>
  <c r="AC373" i="4"/>
  <c r="Y375" i="10" l="1"/>
  <c r="AC374" i="10"/>
  <c r="AG376" i="10"/>
  <c r="AG377" i="4"/>
  <c r="AH376" i="4"/>
  <c r="Y375" i="4"/>
  <c r="AC374" i="4"/>
  <c r="AG377" i="10" l="1"/>
  <c r="Y376" i="10"/>
  <c r="AC375" i="10"/>
  <c r="AG378" i="4"/>
  <c r="AH377" i="4"/>
  <c r="Y376" i="4"/>
  <c r="AC375" i="4"/>
  <c r="AG378" i="10" l="1"/>
  <c r="Y377" i="10"/>
  <c r="AC376" i="10"/>
  <c r="AG379" i="4"/>
  <c r="AH378" i="4"/>
  <c r="Y377" i="4"/>
  <c r="AC376" i="4"/>
  <c r="AG379" i="10" l="1"/>
  <c r="Y378" i="10"/>
  <c r="AC377" i="10"/>
  <c r="AG380" i="4"/>
  <c r="AH379" i="4"/>
  <c r="Y378" i="4"/>
  <c r="AC377" i="4"/>
  <c r="AG380" i="10" l="1"/>
  <c r="Y379" i="10"/>
  <c r="AC378" i="10"/>
  <c r="AG381" i="4"/>
  <c r="AH380" i="4"/>
  <c r="Y379" i="4"/>
  <c r="AC378" i="4"/>
  <c r="Y380" i="10" l="1"/>
  <c r="AC379" i="10"/>
  <c r="AG381" i="10"/>
  <c r="AG382" i="4"/>
  <c r="AH381" i="4"/>
  <c r="Y380" i="4"/>
  <c r="AC379" i="4"/>
  <c r="AG382" i="10" l="1"/>
  <c r="Y381" i="10"/>
  <c r="AC380" i="10"/>
  <c r="AG383" i="4"/>
  <c r="AH382" i="4"/>
  <c r="Y381" i="4"/>
  <c r="AC380" i="4"/>
  <c r="Y382" i="10" l="1"/>
  <c r="AC381" i="10"/>
  <c r="AG383" i="10"/>
  <c r="AG384" i="4"/>
  <c r="AH383" i="4"/>
  <c r="Y382" i="4"/>
  <c r="AC381" i="4"/>
  <c r="AC382" i="10" l="1"/>
  <c r="Y383" i="10"/>
  <c r="AG384" i="10"/>
  <c r="AG385" i="4"/>
  <c r="AH384" i="4"/>
  <c r="Y383" i="4"/>
  <c r="AC382" i="4"/>
  <c r="Y384" i="10" l="1"/>
  <c r="AC383" i="10"/>
  <c r="AG385" i="10"/>
  <c r="AG386" i="4"/>
  <c r="AH385" i="4"/>
  <c r="Y384" i="4"/>
  <c r="AC383" i="4"/>
  <c r="AG386" i="10" l="1"/>
  <c r="Y385" i="10"/>
  <c r="AC384" i="10"/>
  <c r="AG387" i="4"/>
  <c r="AH386" i="4"/>
  <c r="Y385" i="4"/>
  <c r="AC384" i="4"/>
  <c r="Y386" i="10" l="1"/>
  <c r="AC385" i="10"/>
  <c r="AG387" i="10"/>
  <c r="AG388" i="4"/>
  <c r="AH387" i="4"/>
  <c r="Y386" i="4"/>
  <c r="AC385" i="4"/>
  <c r="AG388" i="10" l="1"/>
  <c r="AC386" i="10"/>
  <c r="Y387" i="10"/>
  <c r="AG389" i="4"/>
  <c r="AH388" i="4"/>
  <c r="Y387" i="4"/>
  <c r="AC386" i="4"/>
  <c r="Y388" i="10" l="1"/>
  <c r="AC387" i="10"/>
  <c r="AG389" i="10"/>
  <c r="AG390" i="4"/>
  <c r="AH389" i="4"/>
  <c r="Y388" i="4"/>
  <c r="AC387" i="4"/>
  <c r="AG390" i="10" l="1"/>
  <c r="Y389" i="10"/>
  <c r="AC388" i="10"/>
  <c r="AG391" i="4"/>
  <c r="AH390" i="4"/>
  <c r="Y389" i="4"/>
  <c r="AC388" i="4"/>
  <c r="Y390" i="10" l="1"/>
  <c r="AC389" i="10"/>
  <c r="AG391" i="10"/>
  <c r="AG392" i="4"/>
  <c r="AH391" i="4"/>
  <c r="Y390" i="4"/>
  <c r="AC389" i="4"/>
  <c r="AG392" i="10" l="1"/>
  <c r="Y391" i="10"/>
  <c r="AC390" i="10"/>
  <c r="AG393" i="4"/>
  <c r="AH392" i="4"/>
  <c r="Y391" i="4"/>
  <c r="AC390" i="4"/>
  <c r="AG393" i="10" l="1"/>
  <c r="Y392" i="10"/>
  <c r="AC391" i="10"/>
  <c r="AG394" i="4"/>
  <c r="AH393" i="4"/>
  <c r="Y392" i="4"/>
  <c r="AC391" i="4"/>
  <c r="Y393" i="10" l="1"/>
  <c r="AC392" i="10"/>
  <c r="AG394" i="10"/>
  <c r="AG395" i="4"/>
  <c r="AH394" i="4"/>
  <c r="Y393" i="4"/>
  <c r="AC392" i="4"/>
  <c r="AG395" i="10" l="1"/>
  <c r="Y394" i="10"/>
  <c r="AC393" i="10"/>
  <c r="AG396" i="4"/>
  <c r="AH395" i="4"/>
  <c r="Y394" i="4"/>
  <c r="AC393" i="4"/>
  <c r="AG396" i="10" l="1"/>
  <c r="Y395" i="10"/>
  <c r="AC394" i="10"/>
  <c r="AG397" i="4"/>
  <c r="AH396" i="4"/>
  <c r="Y395" i="4"/>
  <c r="AC394" i="4"/>
  <c r="Y396" i="10" l="1"/>
  <c r="AC395" i="10"/>
  <c r="AG397" i="10"/>
  <c r="AG398" i="4"/>
  <c r="AH397" i="4"/>
  <c r="Y396" i="4"/>
  <c r="AC395" i="4"/>
  <c r="AG398" i="10" l="1"/>
  <c r="Y397" i="10"/>
  <c r="AC396" i="10"/>
  <c r="AG399" i="4"/>
  <c r="AH398" i="4"/>
  <c r="Y397" i="4"/>
  <c r="AC396" i="4"/>
  <c r="Y398" i="10" l="1"/>
  <c r="AC397" i="10"/>
  <c r="AG399" i="10"/>
  <c r="AG400" i="4"/>
  <c r="AH399" i="4"/>
  <c r="Y398" i="4"/>
  <c r="AC397" i="4"/>
  <c r="AG400" i="10" l="1"/>
  <c r="AC398" i="10"/>
  <c r="Y399" i="10"/>
  <c r="AG401" i="4"/>
  <c r="AH400" i="4"/>
  <c r="Y399" i="4"/>
  <c r="AC398" i="4"/>
  <c r="Y400" i="10" l="1"/>
  <c r="AC399" i="10"/>
  <c r="AG401" i="10"/>
  <c r="AG402" i="4"/>
  <c r="AH401" i="4"/>
  <c r="Y400" i="4"/>
  <c r="AC399" i="4"/>
  <c r="AG402" i="10" l="1"/>
  <c r="Y401" i="10"/>
  <c r="AC400" i="10"/>
  <c r="AG403" i="4"/>
  <c r="AH402" i="4"/>
  <c r="Y401" i="4"/>
  <c r="AC400" i="4"/>
  <c r="Y402" i="10" l="1"/>
  <c r="AC401" i="10"/>
  <c r="AG403" i="10"/>
  <c r="AG404" i="4"/>
  <c r="AH403" i="4"/>
  <c r="Y402" i="4"/>
  <c r="AC401" i="4"/>
  <c r="AG404" i="10" l="1"/>
  <c r="AC402" i="10"/>
  <c r="Y403" i="10"/>
  <c r="AG405" i="4"/>
  <c r="AH404" i="4"/>
  <c r="Y403" i="4"/>
  <c r="AC402" i="4"/>
  <c r="Y404" i="10" l="1"/>
  <c r="AC403" i="10"/>
  <c r="AG405" i="10"/>
  <c r="AG406" i="4"/>
  <c r="AH405" i="4"/>
  <c r="Y404" i="4"/>
  <c r="AC403" i="4"/>
  <c r="AG406" i="10" l="1"/>
  <c r="Y405" i="10"/>
  <c r="AC404" i="10"/>
  <c r="AG407" i="4"/>
  <c r="AH406" i="4"/>
  <c r="Y405" i="4"/>
  <c r="AC404" i="4"/>
  <c r="Y406" i="10" l="1"/>
  <c r="AC405" i="10"/>
  <c r="AG407" i="10"/>
  <c r="AG408" i="4"/>
  <c r="AH407" i="4"/>
  <c r="Y406" i="4"/>
  <c r="AC405" i="4"/>
  <c r="AG408" i="10" l="1"/>
  <c r="Y407" i="10"/>
  <c r="AC406" i="10"/>
  <c r="AG409" i="4"/>
  <c r="AH408" i="4"/>
  <c r="Y407" i="4"/>
  <c r="AC406" i="4"/>
  <c r="Y408" i="10" l="1"/>
  <c r="AC407" i="10"/>
  <c r="AG409" i="10"/>
  <c r="AG410" i="4"/>
  <c r="AH409" i="4"/>
  <c r="Y408" i="4"/>
  <c r="AC407" i="4"/>
  <c r="AG410" i="10" l="1"/>
  <c r="AC408" i="10"/>
  <c r="Y409" i="10"/>
  <c r="AG411" i="4"/>
  <c r="AH410" i="4"/>
  <c r="Y409" i="4"/>
  <c r="AC408" i="4"/>
  <c r="AG411" i="10" l="1"/>
  <c r="AC409" i="10"/>
  <c r="Y410" i="10"/>
  <c r="AG412" i="4"/>
  <c r="AH411" i="4"/>
  <c r="Y410" i="4"/>
  <c r="AC409" i="4"/>
  <c r="AG412" i="10" l="1"/>
  <c r="AC410" i="10"/>
  <c r="Y411" i="10"/>
  <c r="AG413" i="4"/>
  <c r="AH412" i="4"/>
  <c r="Y411" i="4"/>
  <c r="AC410" i="4"/>
  <c r="AG413" i="10" l="1"/>
  <c r="Y412" i="10"/>
  <c r="AC411" i="10"/>
  <c r="AG414" i="4"/>
  <c r="AH413" i="4"/>
  <c r="Y412" i="4"/>
  <c r="AC411" i="4"/>
  <c r="AG414" i="10" l="1"/>
  <c r="AC412" i="10"/>
  <c r="Y413" i="10"/>
  <c r="AG415" i="4"/>
  <c r="AH414" i="4"/>
  <c r="Y413" i="4"/>
  <c r="AC412" i="4"/>
  <c r="AG415" i="10" l="1"/>
  <c r="AC413" i="10"/>
  <c r="Y414" i="10"/>
  <c r="AG416" i="4"/>
  <c r="AH415" i="4"/>
  <c r="Y414" i="4"/>
  <c r="AC413" i="4"/>
  <c r="AG416" i="10" l="1"/>
  <c r="AC414" i="10"/>
  <c r="Y415" i="10"/>
  <c r="AG417" i="4"/>
  <c r="AH416" i="4"/>
  <c r="Y415" i="4"/>
  <c r="AC414" i="4"/>
  <c r="AG417" i="10" l="1"/>
  <c r="Y416" i="10"/>
  <c r="AC415" i="10"/>
  <c r="AG418" i="4"/>
  <c r="AH417" i="4"/>
  <c r="Y416" i="4"/>
  <c r="AC415" i="4"/>
  <c r="AG418" i="10" l="1"/>
  <c r="AC416" i="10"/>
  <c r="Y417" i="10"/>
  <c r="AG419" i="4"/>
  <c r="AH418" i="4"/>
  <c r="Y417" i="4"/>
  <c r="AC416" i="4"/>
  <c r="AG419" i="10" l="1"/>
  <c r="AC417" i="10"/>
  <c r="Y418" i="10"/>
  <c r="AG420" i="4"/>
  <c r="AH419" i="4"/>
  <c r="Y418" i="4"/>
  <c r="AC417" i="4"/>
  <c r="AG420" i="10" l="1"/>
  <c r="AC418" i="10"/>
  <c r="Y419" i="10"/>
  <c r="AG421" i="4"/>
  <c r="AH420" i="4"/>
  <c r="Y419" i="4"/>
  <c r="AC418" i="4"/>
  <c r="AG421" i="10" l="1"/>
  <c r="Y420" i="10"/>
  <c r="AC419" i="10"/>
  <c r="AG422" i="4"/>
  <c r="AH421" i="4"/>
  <c r="Y420" i="4"/>
  <c r="AC419" i="4"/>
  <c r="AG422" i="10" l="1"/>
  <c r="AC420" i="10"/>
  <c r="Y421" i="10"/>
  <c r="AG423" i="4"/>
  <c r="AH422" i="4"/>
  <c r="Y421" i="4"/>
  <c r="AC420" i="4"/>
  <c r="AG423" i="10" l="1"/>
  <c r="AC421" i="10"/>
  <c r="Y422" i="10"/>
  <c r="AG424" i="4"/>
  <c r="AH423" i="4"/>
  <c r="Y422" i="4"/>
  <c r="AC421" i="4"/>
  <c r="AG424" i="10" l="1"/>
  <c r="AC422" i="10"/>
  <c r="Y423" i="10"/>
  <c r="AG425" i="4"/>
  <c r="AH424" i="4"/>
  <c r="Y423" i="4"/>
  <c r="AC422" i="4"/>
  <c r="AG425" i="10" l="1"/>
  <c r="Y424" i="10"/>
  <c r="AC423" i="10"/>
  <c r="AG426" i="4"/>
  <c r="AH425" i="4"/>
  <c r="Y424" i="4"/>
  <c r="AC423" i="4"/>
  <c r="AC424" i="10" l="1"/>
  <c r="Y425" i="10"/>
  <c r="AG426" i="10"/>
  <c r="AG427" i="4"/>
  <c r="AH426" i="4"/>
  <c r="Y425" i="4"/>
  <c r="AC424" i="4"/>
  <c r="AG427" i="10" l="1"/>
  <c r="AC425" i="10"/>
  <c r="Y426" i="10"/>
  <c r="AG428" i="4"/>
  <c r="AH427" i="4"/>
  <c r="Y426" i="4"/>
  <c r="AC425" i="4"/>
  <c r="Y427" i="10" l="1"/>
  <c r="AC426" i="10"/>
  <c r="AG428" i="10"/>
  <c r="AG429" i="4"/>
  <c r="AH428" i="4"/>
  <c r="Y427" i="4"/>
  <c r="AC426" i="4"/>
  <c r="Y428" i="10" l="1"/>
  <c r="AC427" i="10"/>
  <c r="AG429" i="10"/>
  <c r="AG430" i="4"/>
  <c r="AH429" i="4"/>
  <c r="Y428" i="4"/>
  <c r="AC427" i="4"/>
  <c r="AC428" i="10" l="1"/>
  <c r="Y429" i="10"/>
  <c r="AG430" i="10"/>
  <c r="AG431" i="4"/>
  <c r="AH430" i="4"/>
  <c r="Y429" i="4"/>
  <c r="AC428" i="4"/>
  <c r="AC429" i="10" l="1"/>
  <c r="Y430" i="10"/>
  <c r="AG431" i="10"/>
  <c r="AG432" i="4"/>
  <c r="AH431" i="4"/>
  <c r="Y430" i="4"/>
  <c r="AC429" i="4"/>
  <c r="AC430" i="10" l="1"/>
  <c r="Y431" i="10"/>
  <c r="AG432" i="10"/>
  <c r="AG433" i="4"/>
  <c r="AH432" i="4"/>
  <c r="Y431" i="4"/>
  <c r="AC430" i="4"/>
  <c r="Y432" i="10" l="1"/>
  <c r="AC431" i="10"/>
  <c r="AG433" i="10"/>
  <c r="AG434" i="4"/>
  <c r="AH433" i="4"/>
  <c r="Y432" i="4"/>
  <c r="AC431" i="4"/>
  <c r="AG434" i="10" l="1"/>
  <c r="AC432" i="10"/>
  <c r="Y433" i="10"/>
  <c r="AG435" i="4"/>
  <c r="AH434" i="4"/>
  <c r="Y433" i="4"/>
  <c r="AC432" i="4"/>
  <c r="AG435" i="10" l="1"/>
  <c r="AC433" i="10"/>
  <c r="Y434" i="10"/>
  <c r="AG436" i="4"/>
  <c r="AH435" i="4"/>
  <c r="Y434" i="4"/>
  <c r="AC433" i="4"/>
  <c r="AG436" i="10" l="1"/>
  <c r="AC434" i="10"/>
  <c r="Y435" i="10"/>
  <c r="AG437" i="4"/>
  <c r="AH436" i="4"/>
  <c r="Y435" i="4"/>
  <c r="AC434" i="4"/>
  <c r="AG437" i="10" l="1"/>
  <c r="Y436" i="10"/>
  <c r="AC435" i="10"/>
  <c r="AG438" i="4"/>
  <c r="AH437" i="4"/>
  <c r="Y436" i="4"/>
  <c r="AC435" i="4"/>
  <c r="AG438" i="10" l="1"/>
  <c r="AC436" i="10"/>
  <c r="Y437" i="10"/>
  <c r="AG439" i="4"/>
  <c r="AH438" i="4"/>
  <c r="Y437" i="4"/>
  <c r="AC436" i="4"/>
  <c r="AG439" i="10" l="1"/>
  <c r="AC437" i="10"/>
  <c r="Y438" i="10"/>
  <c r="AG440" i="4"/>
  <c r="AH439" i="4"/>
  <c r="Y438" i="4"/>
  <c r="AC437" i="4"/>
  <c r="AG440" i="10" l="1"/>
  <c r="AC438" i="10"/>
  <c r="Y439" i="10"/>
  <c r="AG441" i="4"/>
  <c r="AH440" i="4"/>
  <c r="Y439" i="4"/>
  <c r="AC438" i="4"/>
  <c r="AG441" i="10" l="1"/>
  <c r="Y440" i="10"/>
  <c r="AC439" i="10"/>
  <c r="AG442" i="4"/>
  <c r="AH441" i="4"/>
  <c r="Y440" i="4"/>
  <c r="AC439" i="4"/>
  <c r="AG442" i="10" l="1"/>
  <c r="AC440" i="10"/>
  <c r="Y441" i="10"/>
  <c r="AG443" i="4"/>
  <c r="AH442" i="4"/>
  <c r="Y441" i="4"/>
  <c r="AC440" i="4"/>
  <c r="AG443" i="10" l="1"/>
  <c r="AC441" i="10"/>
  <c r="Y442" i="10"/>
  <c r="AG444" i="4"/>
  <c r="AH443" i="4"/>
  <c r="Y442" i="4"/>
  <c r="AC441" i="4"/>
  <c r="AG444" i="10" l="1"/>
  <c r="AC442" i="10"/>
  <c r="Y443" i="10"/>
  <c r="AG445" i="4"/>
  <c r="AH444" i="4"/>
  <c r="Y443" i="4"/>
  <c r="AC442" i="4"/>
  <c r="AG445" i="10" l="1"/>
  <c r="Y444" i="10"/>
  <c r="AC443" i="10"/>
  <c r="AG446" i="4"/>
  <c r="AH445" i="4"/>
  <c r="Y444" i="4"/>
  <c r="AC443" i="4"/>
  <c r="AG446" i="10" l="1"/>
  <c r="AC444" i="10"/>
  <c r="Y445" i="10"/>
  <c r="AG447" i="4"/>
  <c r="AH446" i="4"/>
  <c r="Y445" i="4"/>
  <c r="AC444" i="4"/>
  <c r="AG447" i="10" l="1"/>
  <c r="AC445" i="10"/>
  <c r="Y446" i="10"/>
  <c r="AG448" i="4"/>
  <c r="AH447" i="4"/>
  <c r="Y446" i="4"/>
  <c r="AC445" i="4"/>
  <c r="AG448" i="10" l="1"/>
  <c r="AC446" i="10"/>
  <c r="Y447" i="10"/>
  <c r="AG449" i="4"/>
  <c r="AH448" i="4"/>
  <c r="Y447" i="4"/>
  <c r="AC446" i="4"/>
  <c r="AG449" i="10" l="1"/>
  <c r="Y448" i="10"/>
  <c r="AC447" i="10"/>
  <c r="AG450" i="4"/>
  <c r="AH449" i="4"/>
  <c r="Y448" i="4"/>
  <c r="AC447" i="4"/>
  <c r="AG450" i="10" l="1"/>
  <c r="AC448" i="10"/>
  <c r="Y449" i="10"/>
  <c r="AG451" i="4"/>
  <c r="AH450" i="4"/>
  <c r="Y449" i="4"/>
  <c r="AC448" i="4"/>
  <c r="AG451" i="10" l="1"/>
  <c r="AC449" i="10"/>
  <c r="Y450" i="10"/>
  <c r="AG452" i="4"/>
  <c r="AH451" i="4"/>
  <c r="Y450" i="4"/>
  <c r="AC449" i="4"/>
  <c r="AG452" i="10" l="1"/>
  <c r="AC450" i="10"/>
  <c r="Y451" i="10"/>
  <c r="AG453" i="4"/>
  <c r="AH452" i="4"/>
  <c r="Y451" i="4"/>
  <c r="AC450" i="4"/>
  <c r="AG453" i="10" l="1"/>
  <c r="Y452" i="10"/>
  <c r="AC451" i="10"/>
  <c r="AG454" i="4"/>
  <c r="AH453" i="4"/>
  <c r="Y452" i="4"/>
  <c r="AC451" i="4"/>
  <c r="AG454" i="10" l="1"/>
  <c r="AC452" i="10"/>
  <c r="Y453" i="10"/>
  <c r="AG455" i="4"/>
  <c r="AH454" i="4"/>
  <c r="Y453" i="4"/>
  <c r="AC452" i="4"/>
  <c r="AG455" i="10" l="1"/>
  <c r="AC453" i="10"/>
  <c r="Y454" i="10"/>
  <c r="AG456" i="4"/>
  <c r="AH455" i="4"/>
  <c r="Y454" i="4"/>
  <c r="AC453" i="4"/>
  <c r="AC454" i="10" l="1"/>
  <c r="Y455" i="10"/>
  <c r="AG456" i="10"/>
  <c r="AG457" i="4"/>
  <c r="AH456" i="4"/>
  <c r="Y455" i="4"/>
  <c r="AC454" i="4"/>
  <c r="Y456" i="10" l="1"/>
  <c r="AC455" i="10"/>
  <c r="AG457" i="10"/>
  <c r="AG458" i="4"/>
  <c r="AH457" i="4"/>
  <c r="Y456" i="4"/>
  <c r="AC455" i="4"/>
  <c r="AC456" i="10" l="1"/>
  <c r="Y457" i="10"/>
  <c r="AG458" i="10"/>
  <c r="AG459" i="4"/>
  <c r="AH458" i="4"/>
  <c r="Y457" i="4"/>
  <c r="AC456" i="4"/>
  <c r="AC457" i="10" l="1"/>
  <c r="Y458" i="10"/>
  <c r="AG459" i="10"/>
  <c r="AG460" i="4"/>
  <c r="AH459" i="4"/>
  <c r="Y458" i="4"/>
  <c r="AC457" i="4"/>
  <c r="Y459" i="10" l="1"/>
  <c r="AC458" i="10"/>
  <c r="AG460" i="10"/>
  <c r="AG461" i="4"/>
  <c r="AH460" i="4"/>
  <c r="Y459" i="4"/>
  <c r="AC458" i="4"/>
  <c r="Y460" i="10" l="1"/>
  <c r="AC459" i="10"/>
  <c r="AG461" i="10"/>
  <c r="AG462" i="4"/>
  <c r="AH461" i="4"/>
  <c r="Y460" i="4"/>
  <c r="AC459" i="4"/>
  <c r="AC460" i="10" l="1"/>
  <c r="Y461" i="10"/>
  <c r="AG462" i="10"/>
  <c r="AG463" i="4"/>
  <c r="AH462" i="4"/>
  <c r="Y461" i="4"/>
  <c r="AC460" i="4"/>
  <c r="AG463" i="10" l="1"/>
  <c r="AC461" i="10"/>
  <c r="Y462" i="10"/>
  <c r="AG464" i="4"/>
  <c r="AH463" i="4"/>
  <c r="Y462" i="4"/>
  <c r="AC461" i="4"/>
  <c r="AC462" i="10" l="1"/>
  <c r="Y463" i="10"/>
  <c r="AG464" i="10"/>
  <c r="AG465" i="4"/>
  <c r="AH464" i="4"/>
  <c r="Y463" i="4"/>
  <c r="AC462" i="4"/>
  <c r="AG465" i="10" l="1"/>
  <c r="Y464" i="10"/>
  <c r="AC463" i="10"/>
  <c r="AG466" i="4"/>
  <c r="AH465" i="4"/>
  <c r="Y464" i="4"/>
  <c r="AC463" i="4"/>
  <c r="AG466" i="10" l="1"/>
  <c r="AC464" i="10"/>
  <c r="Y465" i="10"/>
  <c r="AG467" i="4"/>
  <c r="AH466" i="4"/>
  <c r="Y465" i="4"/>
  <c r="AC464" i="4"/>
  <c r="AG467" i="10" l="1"/>
  <c r="AC465" i="10"/>
  <c r="Y466" i="10"/>
  <c r="AG468" i="4"/>
  <c r="AH467" i="4"/>
  <c r="Y466" i="4"/>
  <c r="AC465" i="4"/>
  <c r="AG468" i="10" l="1"/>
  <c r="AC466" i="10"/>
  <c r="Y467" i="10"/>
  <c r="AG469" i="4"/>
  <c r="AH468" i="4"/>
  <c r="Y467" i="4"/>
  <c r="AC466" i="4"/>
  <c r="Y468" i="10" l="1"/>
  <c r="AC467" i="10"/>
  <c r="AG469" i="10"/>
  <c r="AG470" i="4"/>
  <c r="AH469" i="4"/>
  <c r="Y468" i="4"/>
  <c r="AC467" i="4"/>
  <c r="AC468" i="10" l="1"/>
  <c r="Y469" i="10"/>
  <c r="AG470" i="10"/>
  <c r="AG471" i="4"/>
  <c r="AH470" i="4"/>
  <c r="Y469" i="4"/>
  <c r="AC468" i="4"/>
  <c r="AG471" i="10" l="1"/>
  <c r="AC469" i="10"/>
  <c r="Y470" i="10"/>
  <c r="AG472" i="4"/>
  <c r="AH471" i="4"/>
  <c r="Y470" i="4"/>
  <c r="AC469" i="4"/>
  <c r="AG472" i="10" l="1"/>
  <c r="AC470" i="10"/>
  <c r="Y471" i="10"/>
  <c r="AG473" i="4"/>
  <c r="AH472" i="4"/>
  <c r="Y471" i="4"/>
  <c r="AC470" i="4"/>
  <c r="Y472" i="10" l="1"/>
  <c r="AC471" i="10"/>
  <c r="AG473" i="10"/>
  <c r="AG474" i="4"/>
  <c r="AH473" i="4"/>
  <c r="Y472" i="4"/>
  <c r="AC471" i="4"/>
  <c r="AC472" i="10" l="1"/>
  <c r="Y473" i="10"/>
  <c r="AG474" i="10"/>
  <c r="AG475" i="4"/>
  <c r="AH474" i="4"/>
  <c r="Y473" i="4"/>
  <c r="AC472" i="4"/>
  <c r="AG475" i="10" l="1"/>
  <c r="AC473" i="10"/>
  <c r="Y474" i="10"/>
  <c r="AG476" i="4"/>
  <c r="AH475" i="4"/>
  <c r="Y474" i="4"/>
  <c r="AC473" i="4"/>
  <c r="AG476" i="10" l="1"/>
  <c r="AC474" i="10"/>
  <c r="Y475" i="10"/>
  <c r="AG477" i="4"/>
  <c r="AH476" i="4"/>
  <c r="Y475" i="4"/>
  <c r="AC474" i="4"/>
  <c r="Y476" i="10" l="1"/>
  <c r="AC475" i="10"/>
  <c r="AG477" i="10"/>
  <c r="AG478" i="4"/>
  <c r="AH477" i="4"/>
  <c r="Y476" i="4"/>
  <c r="AC475" i="4"/>
  <c r="AC476" i="10" l="1"/>
  <c r="Y477" i="10"/>
  <c r="AG478" i="10"/>
  <c r="AG479" i="4"/>
  <c r="AH478" i="4"/>
  <c r="Y477" i="4"/>
  <c r="AC476" i="4"/>
  <c r="AG479" i="10" l="1"/>
  <c r="AC477" i="10"/>
  <c r="Y478" i="10"/>
  <c r="AG480" i="4"/>
  <c r="AH479" i="4"/>
  <c r="Y478" i="4"/>
  <c r="AC477" i="4"/>
  <c r="AG480" i="10" l="1"/>
  <c r="AC478" i="10"/>
  <c r="Y479" i="10"/>
  <c r="AG481" i="4"/>
  <c r="AH480" i="4"/>
  <c r="Y479" i="4"/>
  <c r="AC478" i="4"/>
  <c r="Y480" i="10" l="1"/>
  <c r="AC479" i="10"/>
  <c r="AG481" i="10"/>
  <c r="AG482" i="4"/>
  <c r="AH481" i="4"/>
  <c r="Y480" i="4"/>
  <c r="AC479" i="4"/>
  <c r="AC480" i="10" l="1"/>
  <c r="Y481" i="10"/>
  <c r="AG482" i="10"/>
  <c r="AG483" i="4"/>
  <c r="AH482" i="4"/>
  <c r="Y481" i="4"/>
  <c r="AC480" i="4"/>
  <c r="AG483" i="10" l="1"/>
  <c r="AC481" i="10"/>
  <c r="Y482" i="10"/>
  <c r="AG484" i="4"/>
  <c r="AH483" i="4"/>
  <c r="Y482" i="4"/>
  <c r="AC481" i="4"/>
  <c r="AC482" i="10" l="1"/>
  <c r="Y483" i="10"/>
  <c r="AG484" i="10"/>
  <c r="AG485" i="4"/>
  <c r="AH484" i="4"/>
  <c r="Y483" i="4"/>
  <c r="AC482" i="4"/>
  <c r="Y484" i="10" l="1"/>
  <c r="AC483" i="10"/>
  <c r="AG485" i="10"/>
  <c r="AG486" i="4"/>
  <c r="AH485" i="4"/>
  <c r="Y484" i="4"/>
  <c r="AC483" i="4"/>
  <c r="AC484" i="10" l="1"/>
  <c r="Y485" i="10"/>
  <c r="AG486" i="10"/>
  <c r="AG487" i="4"/>
  <c r="AH486" i="4"/>
  <c r="Y485" i="4"/>
  <c r="AC484" i="4"/>
  <c r="AG487" i="10" l="1"/>
  <c r="AC485" i="10"/>
  <c r="Y486" i="10"/>
  <c r="AG488" i="4"/>
  <c r="AH487" i="4"/>
  <c r="Y486" i="4"/>
  <c r="AC485" i="4"/>
  <c r="AC486" i="10" l="1"/>
  <c r="Y487" i="10"/>
  <c r="AG488" i="10"/>
  <c r="AG489" i="4"/>
  <c r="AH488" i="4"/>
  <c r="Y487" i="4"/>
  <c r="AC486" i="4"/>
  <c r="AG489" i="10" l="1"/>
  <c r="Y488" i="10"/>
  <c r="AC487" i="10"/>
  <c r="AG490" i="4"/>
  <c r="AH489" i="4"/>
  <c r="Y488" i="4"/>
  <c r="AC487" i="4"/>
  <c r="AC488" i="10" l="1"/>
  <c r="Y489" i="10"/>
  <c r="AG490" i="10"/>
  <c r="AG491" i="4"/>
  <c r="AH490" i="4"/>
  <c r="Y489" i="4"/>
  <c r="AC488" i="4"/>
  <c r="AC489" i="10" l="1"/>
  <c r="Y490" i="10"/>
  <c r="AG491" i="10"/>
  <c r="AG492" i="4"/>
  <c r="AH491" i="4"/>
  <c r="Y490" i="4"/>
  <c r="AC489" i="4"/>
  <c r="AG492" i="10" l="1"/>
  <c r="Y491" i="10"/>
  <c r="AC490" i="10"/>
  <c r="AG493" i="4"/>
  <c r="AH492" i="4"/>
  <c r="Y491" i="4"/>
  <c r="AC490" i="4"/>
  <c r="AC491" i="10" l="1"/>
  <c r="Y492" i="10"/>
  <c r="AG493" i="10"/>
  <c r="AG494" i="4"/>
  <c r="AH493" i="4"/>
  <c r="Y492" i="4"/>
  <c r="AC491" i="4"/>
  <c r="AG494" i="10" l="1"/>
  <c r="Y493" i="10"/>
  <c r="AC492" i="10"/>
  <c r="AG495" i="4"/>
  <c r="AH494" i="4"/>
  <c r="Y493" i="4"/>
  <c r="AC492" i="4"/>
  <c r="AG495" i="10" l="1"/>
  <c r="AC493" i="10"/>
  <c r="Y494" i="10"/>
  <c r="AG496" i="4"/>
  <c r="AH495" i="4"/>
  <c r="Y494" i="4"/>
  <c r="AC493" i="4"/>
  <c r="AC494" i="10" l="1"/>
  <c r="Y495" i="10"/>
  <c r="AG496" i="10"/>
  <c r="AG497" i="4"/>
  <c r="AH496" i="4"/>
  <c r="Y495" i="4"/>
  <c r="AC494" i="4"/>
  <c r="AC495" i="10" l="1"/>
  <c r="Y496" i="10"/>
  <c r="AG497" i="10"/>
  <c r="AG498" i="4"/>
  <c r="AH497" i="4"/>
  <c r="Y496" i="4"/>
  <c r="AC495" i="4"/>
  <c r="AG498" i="10" l="1"/>
  <c r="Y497" i="10"/>
  <c r="AC496" i="10"/>
  <c r="AG499" i="4"/>
  <c r="AH498" i="4"/>
  <c r="Y497" i="4"/>
  <c r="AC496" i="4"/>
  <c r="AG499" i="10" l="1"/>
  <c r="AC497" i="10"/>
  <c r="Y498" i="10"/>
  <c r="AG500" i="4"/>
  <c r="AH499" i="4"/>
  <c r="Y498" i="4"/>
  <c r="AC497" i="4"/>
  <c r="AC498" i="10" l="1"/>
  <c r="Y499" i="10"/>
  <c r="AG500" i="10"/>
  <c r="AG501" i="4"/>
  <c r="AH500" i="4"/>
  <c r="Y499" i="4"/>
  <c r="AC498" i="4"/>
  <c r="AC499" i="10" l="1"/>
  <c r="Y500" i="10"/>
  <c r="AG501" i="10"/>
  <c r="AG502" i="4"/>
  <c r="AH501" i="4"/>
  <c r="Y500" i="4"/>
  <c r="AC499" i="4"/>
  <c r="AG502" i="10" l="1"/>
  <c r="Y501" i="10"/>
  <c r="AC500" i="10"/>
  <c r="AG503" i="4"/>
  <c r="AH502" i="4"/>
  <c r="Y501" i="4"/>
  <c r="AC500" i="4"/>
  <c r="Y502" i="10" l="1"/>
  <c r="AC501" i="10"/>
  <c r="AG503" i="10"/>
  <c r="AG504" i="4"/>
  <c r="AH503" i="4"/>
  <c r="Y502" i="4"/>
  <c r="AC501" i="4"/>
  <c r="AG504" i="10" l="1"/>
  <c r="Y503" i="10"/>
  <c r="AC502" i="10"/>
  <c r="AG505" i="4"/>
  <c r="AH504" i="4"/>
  <c r="Y503" i="4"/>
  <c r="AC502" i="4"/>
  <c r="AC503" i="10" l="1"/>
  <c r="Y504" i="10"/>
  <c r="AG505" i="10"/>
  <c r="AG506" i="4"/>
  <c r="AH505" i="4"/>
  <c r="Y504" i="4"/>
  <c r="AC503" i="4"/>
  <c r="AG506" i="10" l="1"/>
  <c r="Y505" i="10"/>
  <c r="AC504" i="10"/>
  <c r="AG507" i="4"/>
  <c r="AH506" i="4"/>
  <c r="Y505" i="4"/>
  <c r="AC504" i="4"/>
  <c r="Y506" i="10" l="1"/>
  <c r="AC505" i="10"/>
  <c r="AG507" i="10"/>
  <c r="AG508" i="4"/>
  <c r="AH507" i="4"/>
  <c r="Y506" i="4"/>
  <c r="AC505" i="4"/>
  <c r="Y507" i="10" l="1"/>
  <c r="AC506" i="10"/>
  <c r="AG508" i="10"/>
  <c r="AG509" i="4"/>
  <c r="AH508" i="4"/>
  <c r="Y507" i="4"/>
  <c r="AC506" i="4"/>
  <c r="AC507" i="10" l="1"/>
  <c r="Y508" i="10"/>
  <c r="AG509" i="10"/>
  <c r="AG510" i="4"/>
  <c r="AH509" i="4"/>
  <c r="Y508" i="4"/>
  <c r="AC507" i="4"/>
  <c r="AG510" i="10" l="1"/>
  <c r="Y509" i="10"/>
  <c r="AC508" i="10"/>
  <c r="AG511" i="4"/>
  <c r="AH510" i="4"/>
  <c r="Y509" i="4"/>
  <c r="AC508" i="4"/>
  <c r="AC509" i="10" l="1"/>
  <c r="Y510" i="10"/>
  <c r="AG511" i="10"/>
  <c r="AG512" i="4"/>
  <c r="AH511" i="4"/>
  <c r="Y510" i="4"/>
  <c r="AC509" i="4"/>
  <c r="AC510" i="10" l="1"/>
  <c r="Y511" i="10"/>
  <c r="AG512" i="10"/>
  <c r="AG513" i="4"/>
  <c r="AH512" i="4"/>
  <c r="Y511" i="4"/>
  <c r="AC510" i="4"/>
  <c r="AG513" i="10" l="1"/>
  <c r="AC511" i="10"/>
  <c r="Y512" i="10"/>
  <c r="AG514" i="4"/>
  <c r="AH513" i="4"/>
  <c r="Y512" i="4"/>
  <c r="AC511" i="4"/>
  <c r="Y513" i="10" l="1"/>
  <c r="AC512" i="10"/>
  <c r="AG514" i="10"/>
  <c r="AG515" i="4"/>
  <c r="AH514" i="4"/>
  <c r="Y513" i="4"/>
  <c r="AC512" i="4"/>
  <c r="Y514" i="10" l="1"/>
  <c r="AC513" i="10"/>
  <c r="AG515" i="10"/>
  <c r="AG516" i="4"/>
  <c r="AH515" i="4"/>
  <c r="Y514" i="4"/>
  <c r="AC513" i="4"/>
  <c r="Y515" i="10" l="1"/>
  <c r="AC514" i="10"/>
  <c r="AG516" i="10"/>
  <c r="AG517" i="4"/>
  <c r="AH516" i="4"/>
  <c r="Y515" i="4"/>
  <c r="AC514" i="4"/>
  <c r="AC515" i="10" l="1"/>
  <c r="Y516" i="10"/>
  <c r="AG517" i="10"/>
  <c r="AG518" i="4"/>
  <c r="AH517" i="4"/>
  <c r="Y516" i="4"/>
  <c r="AC515" i="4"/>
  <c r="Y517" i="10" l="1"/>
  <c r="AC516" i="10"/>
  <c r="AG518" i="10"/>
  <c r="AG519" i="4"/>
  <c r="AH518" i="4"/>
  <c r="Y517" i="4"/>
  <c r="AC516" i="4"/>
  <c r="Y518" i="10" l="1"/>
  <c r="AC517" i="10"/>
  <c r="AG519" i="10"/>
  <c r="AG520" i="4"/>
  <c r="AH519" i="4"/>
  <c r="Y518" i="4"/>
  <c r="AC517" i="4"/>
  <c r="Y519" i="10" l="1"/>
  <c r="AC518" i="10"/>
  <c r="AG520" i="10"/>
  <c r="AG521" i="4"/>
  <c r="AH520" i="4"/>
  <c r="Y519" i="4"/>
  <c r="AC518" i="4"/>
  <c r="Y520" i="10" l="1"/>
  <c r="AC519" i="10"/>
  <c r="AG521" i="10"/>
  <c r="AG522" i="4"/>
  <c r="AH521" i="4"/>
  <c r="Y520" i="4"/>
  <c r="AC519" i="4"/>
  <c r="AC520" i="10" l="1"/>
  <c r="Y521" i="10"/>
  <c r="AG522" i="10"/>
  <c r="AG523" i="4"/>
  <c r="AH522" i="4"/>
  <c r="Y521" i="4"/>
  <c r="AC520" i="4"/>
  <c r="AG523" i="10" l="1"/>
  <c r="Y522" i="10"/>
  <c r="AC521" i="10"/>
  <c r="AG524" i="4"/>
  <c r="AH523" i="4"/>
  <c r="Y522" i="4"/>
  <c r="AC521" i="4"/>
  <c r="Y523" i="10" l="1"/>
  <c r="AC522" i="10"/>
  <c r="AG524" i="10"/>
  <c r="AG525" i="4"/>
  <c r="AH524" i="4"/>
  <c r="Y523" i="4"/>
  <c r="AC522" i="4"/>
  <c r="AG525" i="10" l="1"/>
  <c r="Y524" i="10"/>
  <c r="AC523" i="10"/>
  <c r="AG526" i="4"/>
  <c r="AH525" i="4"/>
  <c r="Y524" i="4"/>
  <c r="AC523" i="4"/>
  <c r="AG526" i="10" l="1"/>
  <c r="AC524" i="10"/>
  <c r="Y525" i="10"/>
  <c r="AG527" i="4"/>
  <c r="AH526" i="4"/>
  <c r="Y525" i="4"/>
  <c r="AC524" i="4"/>
  <c r="Y526" i="10" l="1"/>
  <c r="AC525" i="10"/>
  <c r="AG527" i="10"/>
  <c r="AG528" i="4"/>
  <c r="AH527" i="4"/>
  <c r="Y526" i="4"/>
  <c r="AC525" i="4"/>
  <c r="AC526" i="10" l="1"/>
  <c r="Y527" i="10"/>
  <c r="AG528" i="10"/>
  <c r="AG529" i="4"/>
  <c r="AH528" i="4"/>
  <c r="Y527" i="4"/>
  <c r="AC526" i="4"/>
  <c r="Y528" i="10" l="1"/>
  <c r="AC527" i="10"/>
  <c r="AG529" i="10"/>
  <c r="AG530" i="4"/>
  <c r="AH529" i="4"/>
  <c r="Y528" i="4"/>
  <c r="AC527" i="4"/>
  <c r="Y529" i="10" l="1"/>
  <c r="AC528" i="10"/>
  <c r="AG530" i="10"/>
  <c r="AG531" i="4"/>
  <c r="AH530" i="4"/>
  <c r="Y529" i="4"/>
  <c r="AC528" i="4"/>
  <c r="Y530" i="10" l="1"/>
  <c r="AC529" i="10"/>
  <c r="AG531" i="10"/>
  <c r="AG532" i="4"/>
  <c r="AH531" i="4"/>
  <c r="Y530" i="4"/>
  <c r="AC529" i="4"/>
  <c r="Y531" i="10" l="1"/>
  <c r="AC530" i="10"/>
  <c r="AG532" i="10"/>
  <c r="AG533" i="4"/>
  <c r="AH532" i="4"/>
  <c r="Y531" i="4"/>
  <c r="AC530" i="4"/>
  <c r="Y532" i="10" l="1"/>
  <c r="AC531" i="10"/>
  <c r="AG533" i="10"/>
  <c r="AG534" i="4"/>
  <c r="AH533" i="4"/>
  <c r="Y532" i="4"/>
  <c r="AC531" i="4"/>
  <c r="Y533" i="10" l="1"/>
  <c r="AC532" i="10"/>
  <c r="AG534" i="10"/>
  <c r="AG535" i="4"/>
  <c r="AH534" i="4"/>
  <c r="Y533" i="4"/>
  <c r="AC532" i="4"/>
  <c r="AG535" i="10" l="1"/>
  <c r="Y534" i="10"/>
  <c r="AC533" i="10"/>
  <c r="AG536" i="4"/>
  <c r="AH535" i="4"/>
  <c r="Y534" i="4"/>
  <c r="AC533" i="4"/>
  <c r="Y535" i="10" l="1"/>
  <c r="AC534" i="10"/>
  <c r="AG536" i="10"/>
  <c r="AG537" i="4"/>
  <c r="AH536" i="4"/>
  <c r="Y535" i="4"/>
  <c r="AC534" i="4"/>
  <c r="Y536" i="10" l="1"/>
  <c r="AC535" i="10"/>
  <c r="AG537" i="10"/>
  <c r="AG538" i="4"/>
  <c r="AH537" i="4"/>
  <c r="Y536" i="4"/>
  <c r="AC535" i="4"/>
  <c r="AC536" i="10" l="1"/>
  <c r="Y537" i="10"/>
  <c r="AG538" i="10"/>
  <c r="AG539" i="4"/>
  <c r="AH538" i="4"/>
  <c r="Y537" i="4"/>
  <c r="AC536" i="4"/>
  <c r="AG539" i="10" l="1"/>
  <c r="Y538" i="10"/>
  <c r="AC537" i="10"/>
  <c r="AG540" i="4"/>
  <c r="AH539" i="4"/>
  <c r="Y538" i="4"/>
  <c r="AC537" i="4"/>
  <c r="Y539" i="10" l="1"/>
  <c r="AC538" i="10"/>
  <c r="AG540" i="10"/>
  <c r="AG541" i="4"/>
  <c r="AH540" i="4"/>
  <c r="Y539" i="4"/>
  <c r="AC538" i="4"/>
  <c r="AG541" i="10" l="1"/>
  <c r="Y540" i="10"/>
  <c r="AC539" i="10"/>
  <c r="AG542" i="4"/>
  <c r="AH541" i="4"/>
  <c r="Y540" i="4"/>
  <c r="AC539" i="4"/>
  <c r="AG542" i="10" l="1"/>
  <c r="AC540" i="10"/>
  <c r="Y541" i="10"/>
  <c r="AG543" i="4"/>
  <c r="AH542" i="4"/>
  <c r="Y541" i="4"/>
  <c r="AC540" i="4"/>
  <c r="Y542" i="10" l="1"/>
  <c r="AC541" i="10"/>
  <c r="AG543" i="10"/>
  <c r="AG544" i="4"/>
  <c r="AH543" i="4"/>
  <c r="Y542" i="4"/>
  <c r="AC541" i="4"/>
  <c r="AC542" i="10" l="1"/>
  <c r="Y543" i="10"/>
  <c r="AG544" i="10"/>
  <c r="AG545" i="4"/>
  <c r="AH545" i="4" s="1"/>
  <c r="AH544" i="4"/>
  <c r="Y543" i="4"/>
  <c r="AC542" i="4"/>
  <c r="AG545" i="10" l="1"/>
  <c r="Y544" i="10"/>
  <c r="AC543" i="10"/>
  <c r="Y544" i="4"/>
  <c r="AC543" i="4"/>
  <c r="Y545" i="10" l="1"/>
  <c r="AC545" i="10" s="1"/>
  <c r="AC544" i="10"/>
  <c r="Y545" i="4"/>
  <c r="AC545" i="4" s="1"/>
  <c r="AC544" i="4"/>
</calcChain>
</file>

<file path=xl/sharedStrings.xml><?xml version="1.0" encoding="utf-8"?>
<sst xmlns="http://schemas.openxmlformats.org/spreadsheetml/2006/main" count="104" uniqueCount="50">
  <si>
    <t>Period</t>
  </si>
  <si>
    <t>PTD</t>
  </si>
  <si>
    <t>YTD</t>
  </si>
  <si>
    <t>Paid</t>
  </si>
  <si>
    <t>Amort</t>
  </si>
  <si>
    <t>Other Costs</t>
  </si>
  <si>
    <t>Legal Fees/Ins Proceeds</t>
  </si>
  <si>
    <t>Book Amort (45 Years)</t>
  </si>
  <si>
    <t>Book Amort</t>
  </si>
  <si>
    <t>Total</t>
  </si>
  <si>
    <t>Tax Amort</t>
  </si>
  <si>
    <t>DFIT</t>
  </si>
  <si>
    <t>Monthly</t>
  </si>
  <si>
    <t>ADFIT</t>
  </si>
  <si>
    <t>Tax Amort (15 Years)</t>
  </si>
  <si>
    <t>Amort (revised)</t>
  </si>
  <si>
    <t>Bal</t>
  </si>
  <si>
    <t>TAX</t>
  </si>
  <si>
    <t>ADFIT, NET</t>
  </si>
  <si>
    <t>BOOK (FERC 182333)</t>
  </si>
  <si>
    <t>BOOK (FERC 283333)</t>
  </si>
  <si>
    <t>FERC 182381.ED.AN</t>
  </si>
  <si>
    <t>FERC 283382</t>
  </si>
  <si>
    <t>TAX (in Power Tax) (FERC 282900)</t>
  </si>
  <si>
    <t>Balance August 31, 2013</t>
  </si>
  <si>
    <t>283382.ED.WA</t>
  </si>
  <si>
    <t>283382.ED.AN</t>
  </si>
  <si>
    <t>283333.ED.AN</t>
  </si>
  <si>
    <t xml:space="preserve">   Sept 2013 Amort</t>
  </si>
  <si>
    <t xml:space="preserve">   Sept 2013 NSJ001</t>
  </si>
  <si>
    <t>Balance September 31, 2013</t>
  </si>
  <si>
    <t>Correct Balance September 2013</t>
  </si>
  <si>
    <t>Adjustment Oct 2013</t>
  </si>
  <si>
    <t>410100.ED.WA</t>
  </si>
  <si>
    <t>410100.ED.AN</t>
  </si>
  <si>
    <t>283324.ED.WA</t>
  </si>
  <si>
    <t>283324.ED.AN</t>
  </si>
  <si>
    <t>Correct CDA Settlement Accounts.</t>
  </si>
  <si>
    <t>(1) Reverses NSJ001 2013.09 - made to this account in error.</t>
  </si>
  <si>
    <t>(2) It was determined that the Power Tax includes DFIT on tax expense. ADFIT is being</t>
  </si>
  <si>
    <t xml:space="preserve">   adjusted for the book impact.  The two will net to correct ADFIT (15 year life for book and</t>
  </si>
  <si>
    <t xml:space="preserve">    45 year life for book.  Also, this accounts for basis diffenence.  Tax basis is $2,333,385 where </t>
  </si>
  <si>
    <t xml:space="preserve">    basis is $1,539,476.14, due to insurance proceeds)</t>
  </si>
  <si>
    <t>(3) It was determined that tax and book are the same, therefore, no DFIT</t>
  </si>
  <si>
    <t>(4) Adjust to zero for rounding</t>
  </si>
  <si>
    <t>Income stmt impact</t>
  </si>
  <si>
    <t>PT Ratio</t>
  </si>
  <si>
    <t>ID Share of Amortization</t>
  </si>
  <si>
    <t>ID Share of Amortized Asset</t>
  </si>
  <si>
    <t>Annual ID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</si>
</sst>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/yy;@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43" fontId="0" fillId="0" borderId="10" xfId="1" applyFont="1" applyBorder="1"/>
    <xf numFmtId="43" fontId="0" fillId="0" borderId="11" xfId="1" applyFont="1" applyBorder="1"/>
    <xf numFmtId="0" fontId="0" fillId="0" borderId="13" xfId="0" applyBorder="1"/>
    <xf numFmtId="0" fontId="0" fillId="0" borderId="14" xfId="0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6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6" fillId="0" borderId="17" xfId="0" applyFont="1" applyBorder="1" applyAlignment="1">
      <alignment horizontal="center"/>
    </xf>
    <xf numFmtId="43" fontId="0" fillId="0" borderId="0" xfId="0" applyNumberFormat="1" applyFill="1"/>
    <xf numFmtId="0" fontId="0" fillId="35" borderId="12" xfId="0" applyFill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horizontal="left"/>
    </xf>
    <xf numFmtId="0" fontId="0" fillId="35" borderId="0" xfId="0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43" fontId="0" fillId="33" borderId="0" xfId="0" applyNumberFormat="1" applyFill="1"/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tabSelected="1" view="pageBreakPreview" zoomScale="60" zoomScaleNormal="100" workbookViewId="0">
      <pane xSplit="2" ySplit="3" topLeftCell="K103" activePane="bottomRight" state="frozen"/>
      <selection pane="topRight" activeCell="C1" sqref="C1"/>
      <selection pane="bottomLeft" activeCell="A3" sqref="A3"/>
      <selection pane="bottomRight" activeCell="AB124" sqref="AB12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4.33203125" bestFit="1" customWidth="1"/>
    <col min="13" max="13" width="19" bestFit="1" customWidth="1"/>
    <col min="14" max="15" width="12.33203125" bestFit="1" customWidth="1"/>
    <col min="16" max="16" width="14" bestFit="1" customWidth="1"/>
    <col min="17" max="17" width="0.6640625" customWidth="1"/>
    <col min="18" max="18" width="18.21875" bestFit="1" customWidth="1"/>
    <col min="19" max="19" width="17.33203125" bestFit="1" customWidth="1"/>
    <col min="20" max="21" width="12.33203125" bestFit="1" customWidth="1"/>
    <col min="22" max="22" width="15.3320312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8" width="12.33203125" customWidth="1"/>
    <col min="29" max="29" width="15.44140625" bestFit="1" customWidth="1"/>
    <col min="30" max="30" width="0.6640625" customWidth="1"/>
    <col min="31" max="31" width="13.6640625" bestFit="1" customWidth="1"/>
    <col min="32" max="32" width="19.5546875" bestFit="1" customWidth="1"/>
    <col min="33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70" si="12">((($K$4+K7)-($R$4+R7)+P7)*-0.35)</f>
        <v>1512.3794842592592</v>
      </c>
      <c r="AB7" s="4">
        <f t="shared" ref="AB7:AB70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si="12"/>
        <v>1512.3794842592592</v>
      </c>
      <c r="AB26" s="4">
        <f t="shared" si="13"/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2"/>
        <v>1512.3794842592592</v>
      </c>
      <c r="AB27" s="4">
        <f t="shared" si="13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2"/>
        <v>1512.3794842592592</v>
      </c>
      <c r="AB28" s="4">
        <f t="shared" si="13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2"/>
        <v>1512.3794842592592</v>
      </c>
      <c r="AB29" s="4">
        <f t="shared" si="13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2"/>
        <v>59144.019135568706</v>
      </c>
      <c r="AB30" s="4">
        <f t="shared" si="13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7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18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2"/>
        <v>1400.3646355686676</v>
      </c>
      <c r="AB31" s="4">
        <f t="shared" si="13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19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7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18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2"/>
        <v>1400.3646355686676</v>
      </c>
      <c r="AB32" s="4">
        <f t="shared" si="13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19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7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18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2"/>
        <v>1400.3646355686676</v>
      </c>
      <c r="AB33" s="4">
        <f t="shared" si="13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19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7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18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2"/>
        <v>1400.3646355686676</v>
      </c>
      <c r="AB34" s="4">
        <f t="shared" si="13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19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7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18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2"/>
        <v>1400.3646355686676</v>
      </c>
      <c r="AB35" s="4">
        <f t="shared" si="13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19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7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18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2"/>
        <v>1400.3646355686676</v>
      </c>
      <c r="AB36" s="4">
        <f t="shared" si="13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19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7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18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2"/>
        <v>1400.3646355686676</v>
      </c>
      <c r="AB37" s="4">
        <f t="shared" si="13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19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7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18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2"/>
        <v>1400.3646355686676</v>
      </c>
      <c r="AB38" s="4">
        <f t="shared" si="13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19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7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18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2"/>
        <v>1400.3646355686676</v>
      </c>
      <c r="AB39" s="4">
        <f t="shared" si="13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19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7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18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2"/>
        <v>1400.3646355686676</v>
      </c>
      <c r="AB40" s="4">
        <f t="shared" si="13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19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7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18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2"/>
        <v>1400.3646355686676</v>
      </c>
      <c r="AB41" s="4">
        <f t="shared" si="13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19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7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18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2"/>
        <v>1400.3646355686676</v>
      </c>
      <c r="AB42" s="4">
        <f t="shared" si="13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19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7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18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2"/>
        <v>1400.3646355686676</v>
      </c>
      <c r="AB43" s="4">
        <f t="shared" si="13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19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7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18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2"/>
        <v>1400.3646355686676</v>
      </c>
      <c r="AB44" s="4">
        <f t="shared" si="13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19"/>
        <v>-77693.13</v>
      </c>
      <c r="G45" s="1">
        <v>38798074.520000003</v>
      </c>
      <c r="H45" s="2">
        <v>0.35</v>
      </c>
      <c r="I45" s="4">
        <f t="shared" ref="I45:I51" si="20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7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18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2"/>
        <v>1400.3646355686676</v>
      </c>
      <c r="AB45" s="4">
        <f t="shared" si="13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19"/>
        <v>-77693.13</v>
      </c>
      <c r="G46" s="1">
        <v>38720381.390000001</v>
      </c>
      <c r="H46" s="2">
        <v>0.35</v>
      </c>
      <c r="I46" s="4">
        <f t="shared" si="20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7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18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2"/>
        <v>1400.3646355686676</v>
      </c>
      <c r="AB46" s="4">
        <f t="shared" si="13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19"/>
        <v>-77693.13</v>
      </c>
      <c r="G47" s="1">
        <v>38642688.259999998</v>
      </c>
      <c r="H47" s="2">
        <v>0.35</v>
      </c>
      <c r="I47" s="4">
        <f t="shared" si="20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7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18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2"/>
        <v>1400.3646355686676</v>
      </c>
      <c r="AB47" s="4">
        <f t="shared" si="13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19"/>
        <v>-77693.13</v>
      </c>
      <c r="G48" s="1">
        <v>38564995.130000003</v>
      </c>
      <c r="H48" s="2">
        <v>0.35</v>
      </c>
      <c r="I48" s="4">
        <f t="shared" si="20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7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18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2"/>
        <v>1400.3646355686676</v>
      </c>
      <c r="AB48" s="4">
        <f t="shared" si="13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19"/>
        <v>-77693.13</v>
      </c>
      <c r="G49" s="1">
        <v>38487302</v>
      </c>
      <c r="H49" s="2">
        <v>0.35</v>
      </c>
      <c r="I49" s="4">
        <f t="shared" si="20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7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18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2"/>
        <v>1400.3646355686676</v>
      </c>
      <c r="AB49" s="4">
        <f t="shared" si="13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19"/>
        <v>-77693.13</v>
      </c>
      <c r="G50" s="1">
        <v>38409608.869999997</v>
      </c>
      <c r="H50" s="2">
        <v>0.35</v>
      </c>
      <c r="I50" s="4">
        <f t="shared" si="20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7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18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2"/>
        <v>1400.3646355686676</v>
      </c>
      <c r="AB50" s="4">
        <f t="shared" si="13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19"/>
        <v>-77693.13</v>
      </c>
      <c r="G51" s="1">
        <v>38331915.740000002</v>
      </c>
      <c r="H51" s="2">
        <v>0.35</v>
      </c>
      <c r="I51" s="4">
        <f t="shared" si="20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7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18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2"/>
        <v>1400.3646355686676</v>
      </c>
      <c r="AB51" s="4">
        <f t="shared" si="13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7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18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2"/>
        <v>221078.93477741262</v>
      </c>
      <c r="AB52" s="26">
        <f t="shared" si="13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7"/>
        <v>320.04242483026195</v>
      </c>
      <c r="O53" s="20">
        <f t="shared" ref="O53:O116" si="21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18"/>
        <v>0</v>
      </c>
      <c r="U53" s="20">
        <f t="shared" ref="U53:U116" si="22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2"/>
        <v>954.31677741263911</v>
      </c>
      <c r="AB53" s="4">
        <f t="shared" si="13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7"/>
        <v>320.04242483026195</v>
      </c>
      <c r="O54" s="20">
        <f t="shared" si="21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18"/>
        <v>0</v>
      </c>
      <c r="U54" s="20">
        <f t="shared" si="22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2"/>
        <v>954.31677741263911</v>
      </c>
      <c r="AB54" s="4">
        <f t="shared" si="13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3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100" si="24">AK54*$AF$53</f>
        <v>-25645.849780000004</v>
      </c>
      <c r="AJ54" s="34">
        <f t="shared" ref="AJ54:AJ100" si="25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7"/>
        <v>320.04242483026195</v>
      </c>
      <c r="O55" s="20">
        <f t="shared" si="21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18"/>
        <v>0</v>
      </c>
      <c r="U55" s="20">
        <f t="shared" si="22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2"/>
        <v>954.31677741263911</v>
      </c>
      <c r="AB55" s="4">
        <f t="shared" si="13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3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4"/>
        <v>-25645.849780000004</v>
      </c>
      <c r="AJ55" s="34">
        <f t="shared" si="25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7"/>
        <v>320.04242483026195</v>
      </c>
      <c r="O56" s="20">
        <f t="shared" si="21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18"/>
        <v>0</v>
      </c>
      <c r="U56" s="20">
        <f t="shared" si="22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2"/>
        <v>954.31677741263911</v>
      </c>
      <c r="AB56" s="4">
        <f t="shared" si="13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3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4"/>
        <v>-25645.849780000004</v>
      </c>
      <c r="AJ56" s="34">
        <f t="shared" si="25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7"/>
        <v>320.04242483026195</v>
      </c>
      <c r="O57" s="20">
        <f t="shared" si="21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18"/>
        <v>0</v>
      </c>
      <c r="U57" s="20">
        <f t="shared" si="22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2"/>
        <v>954.31677741263911</v>
      </c>
      <c r="AB57" s="4">
        <f t="shared" si="13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3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4"/>
        <v>-25645.849780000004</v>
      </c>
      <c r="AJ57" s="34">
        <f t="shared" si="25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7"/>
        <v>320.04242483026195</v>
      </c>
      <c r="O58" s="20">
        <f t="shared" si="21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18"/>
        <v>0</v>
      </c>
      <c r="U58" s="20">
        <f t="shared" si="22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si="12"/>
        <v>954.31677741263911</v>
      </c>
      <c r="AB58" s="4">
        <f t="shared" si="13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3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4"/>
        <v>-25645.849780000004</v>
      </c>
      <c r="AJ58" s="34">
        <f t="shared" si="25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7"/>
        <v>320.04242483026195</v>
      </c>
      <c r="O59" s="20">
        <f t="shared" si="21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18"/>
        <v>0</v>
      </c>
      <c r="U59" s="20">
        <f t="shared" si="22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12"/>
        <v>954.31677741263911</v>
      </c>
      <c r="AB59" s="4">
        <f t="shared" si="13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3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4"/>
        <v>-25645.849780000004</v>
      </c>
      <c r="AJ59" s="34">
        <f t="shared" si="25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7"/>
        <v>320.04242483026195</v>
      </c>
      <c r="O60" s="20">
        <f t="shared" si="21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18"/>
        <v>0</v>
      </c>
      <c r="U60" s="20">
        <f t="shared" si="22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12"/>
        <v>954.31677741263911</v>
      </c>
      <c r="AB60" s="4">
        <f t="shared" si="13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3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4"/>
        <v>-25645.849780000004</v>
      </c>
      <c r="AJ60" s="34">
        <f t="shared" si="25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7"/>
        <v>320.04242483026195</v>
      </c>
      <c r="O61" s="20">
        <f t="shared" si="21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18"/>
        <v>0</v>
      </c>
      <c r="U61" s="20">
        <f t="shared" si="22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12"/>
        <v>954.31677741263911</v>
      </c>
      <c r="AB61" s="4">
        <f t="shared" si="13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3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4"/>
        <v>-25645.849780000004</v>
      </c>
      <c r="AJ61" s="34">
        <f t="shared" si="25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7"/>
        <v>320.04242483026195</v>
      </c>
      <c r="O62" s="20">
        <f t="shared" si="21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18"/>
        <v>0</v>
      </c>
      <c r="U62" s="20">
        <f t="shared" si="22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12"/>
        <v>954.31677741263911</v>
      </c>
      <c r="AB62" s="4">
        <f t="shared" si="13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3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4"/>
        <v>-25645.849780000004</v>
      </c>
      <c r="AJ62" s="34">
        <f t="shared" si="25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7"/>
        <v>320.04242483026195</v>
      </c>
      <c r="O63" s="20">
        <f t="shared" si="21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18"/>
        <v>0</v>
      </c>
      <c r="U63" s="20">
        <f t="shared" si="22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12"/>
        <v>954.31677741263911</v>
      </c>
      <c r="AB63" s="4">
        <f t="shared" si="13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3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4"/>
        <v>-25645.849780000004</v>
      </c>
      <c r="AJ63" s="34">
        <f t="shared" si="25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7"/>
        <v>320.04242483026195</v>
      </c>
      <c r="O64" s="20">
        <f t="shared" si="21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18"/>
        <v>0</v>
      </c>
      <c r="U64" s="20">
        <f t="shared" si="22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12"/>
        <v>954.31677741263911</v>
      </c>
      <c r="AB64" s="4">
        <f t="shared" si="13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3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4"/>
        <v>-25645.849780000004</v>
      </c>
      <c r="AJ64" s="34">
        <f t="shared" si="25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7"/>
        <v>320.04242483026195</v>
      </c>
      <c r="O65" s="20">
        <f t="shared" si="21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18"/>
        <v>0</v>
      </c>
      <c r="U65" s="20">
        <f t="shared" si="22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12"/>
        <v>954.31677741263911</v>
      </c>
      <c r="AB65" s="4">
        <f t="shared" si="13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3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4"/>
        <v>-25645.849780000004</v>
      </c>
      <c r="AJ65" s="34">
        <f t="shared" si="25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7"/>
        <v>320.04242483026195</v>
      </c>
      <c r="O66" s="20">
        <f t="shared" si="21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18"/>
        <v>0</v>
      </c>
      <c r="U66" s="20">
        <f t="shared" si="22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12"/>
        <v>954.31677741263911</v>
      </c>
      <c r="AB66" s="4">
        <f t="shared" si="13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3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4"/>
        <v>-25645.849780000004</v>
      </c>
      <c r="AJ66" s="34">
        <f t="shared" si="25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7"/>
        <v>320.04242483026195</v>
      </c>
      <c r="O67" s="20">
        <f t="shared" si="21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18"/>
        <v>0</v>
      </c>
      <c r="U67" s="20">
        <f t="shared" si="22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12"/>
        <v>954.31677741263911</v>
      </c>
      <c r="AB67" s="4">
        <f t="shared" si="13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3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4"/>
        <v>-25645.849780000004</v>
      </c>
      <c r="AJ67" s="34">
        <f t="shared" si="25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7"/>
        <v>320.04242483026195</v>
      </c>
      <c r="O68" s="20">
        <f t="shared" si="21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18"/>
        <v>0</v>
      </c>
      <c r="U68" s="20">
        <f t="shared" si="22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12"/>
        <v>954.31677741263911</v>
      </c>
      <c r="AB68" s="4">
        <f t="shared" si="13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3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4"/>
        <v>-25645.849780000004</v>
      </c>
      <c r="AJ68" s="34">
        <f t="shared" si="25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7"/>
        <v>320.04242483026195</v>
      </c>
      <c r="O69" s="20">
        <f t="shared" si="21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18"/>
        <v>0</v>
      </c>
      <c r="U69" s="20">
        <f t="shared" si="22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12"/>
        <v>954.31677741263911</v>
      </c>
      <c r="AB69" s="4">
        <f t="shared" si="13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3"/>
        <v>-73673.8</v>
      </c>
      <c r="AG69" s="1">
        <f t="shared" si="8"/>
        <v>35031893.153212279</v>
      </c>
      <c r="AH69" s="2">
        <f t="shared" ref="AH69:AH111" si="26">AG69*-0.35</f>
        <v>-12261162.603624297</v>
      </c>
      <c r="AI69" s="34">
        <f t="shared" si="24"/>
        <v>-25645.849780000004</v>
      </c>
      <c r="AJ69" s="34">
        <f t="shared" si="25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27">L69+K70</f>
        <v>1539476.1400000001</v>
      </c>
      <c r="M70" s="20">
        <f t="shared" si="9"/>
        <v>-4321.0842407407408</v>
      </c>
      <c r="N70" s="20">
        <f t="shared" si="17"/>
        <v>320.04242483026195</v>
      </c>
      <c r="O70" s="20">
        <f t="shared" si="21"/>
        <v>1274.4224518743667</v>
      </c>
      <c r="P70" s="21">
        <f t="shared" ref="P70:P133" si="28">SUM(M70:O70)</f>
        <v>-2726.6193640361121</v>
      </c>
      <c r="R70" s="19"/>
      <c r="S70" s="20">
        <f t="shared" si="15"/>
        <v>-12963.902722222223</v>
      </c>
      <c r="T70" s="20">
        <f t="shared" si="18"/>
        <v>0</v>
      </c>
      <c r="U70" s="20">
        <f t="shared" si="22"/>
        <v>0</v>
      </c>
      <c r="V70" s="21">
        <f t="shared" ref="V70:V133" si="29">SUM(S70:U70)</f>
        <v>-12963.902722222223</v>
      </c>
      <c r="X70" s="4">
        <f t="shared" ref="X70:X111" si="30">(0-V70)*-0.35</f>
        <v>-4537.3659527777781</v>
      </c>
      <c r="Y70" s="4">
        <f t="shared" si="11"/>
        <v>-272237.86216666712</v>
      </c>
      <c r="Z70" s="4"/>
      <c r="AA70" s="4">
        <f t="shared" si="12"/>
        <v>954.31677741263911</v>
      </c>
      <c r="AB70" s="4">
        <f t="shared" si="13"/>
        <v>363861.61061770306</v>
      </c>
      <c r="AC70" s="4">
        <f t="shared" ref="AC70:AC133" si="31">SUM(Y70,AB70)</f>
        <v>91623.748451035935</v>
      </c>
      <c r="AE70" s="1">
        <f t="shared" ref="AE70:AE133" si="32">D70</f>
        <v>0</v>
      </c>
      <c r="AF70" s="1">
        <f t="shared" si="23"/>
        <v>-73673.8</v>
      </c>
      <c r="AG70" s="1">
        <f t="shared" ref="AG70:AG133" si="33">AF70+AG69</f>
        <v>34958219.353212282</v>
      </c>
      <c r="AH70" s="2">
        <f t="shared" si="26"/>
        <v>-12235376.773624297</v>
      </c>
      <c r="AI70" s="34">
        <f t="shared" si="24"/>
        <v>-25645.849780000004</v>
      </c>
      <c r="AJ70" s="34">
        <f t="shared" si="25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27"/>
        <v>1539476.1400000001</v>
      </c>
      <c r="M71" s="20">
        <f t="shared" ref="M71:M134" si="34">$K$4/M$2</f>
        <v>-4321.0842407407408</v>
      </c>
      <c r="N71" s="20">
        <f t="shared" si="17"/>
        <v>320.04242483026195</v>
      </c>
      <c r="O71" s="20">
        <f t="shared" si="21"/>
        <v>1274.4224518743667</v>
      </c>
      <c r="P71" s="21">
        <f t="shared" si="28"/>
        <v>-2726.6193640361121</v>
      </c>
      <c r="R71" s="19"/>
      <c r="S71" s="20">
        <f t="shared" si="15"/>
        <v>-12963.902722222223</v>
      </c>
      <c r="T71" s="20">
        <f t="shared" si="18"/>
        <v>0</v>
      </c>
      <c r="U71" s="20">
        <f t="shared" si="22"/>
        <v>0</v>
      </c>
      <c r="V71" s="21">
        <f t="shared" si="29"/>
        <v>-12963.902722222223</v>
      </c>
      <c r="X71" s="4">
        <f t="shared" si="30"/>
        <v>-4537.3659527777781</v>
      </c>
      <c r="Y71" s="4">
        <f t="shared" ref="Y71:Y134" si="35">Y70+X71</f>
        <v>-276775.22811944492</v>
      </c>
      <c r="Z71" s="4"/>
      <c r="AA71" s="4">
        <f t="shared" ref="AA71:AA111" si="36">((($K$4+K71)-($R$4+R71)+P71)*-0.35)</f>
        <v>954.31677741263911</v>
      </c>
      <c r="AB71" s="4">
        <f t="shared" ref="AB71:AB134" si="37">AB70+AA71</f>
        <v>364815.92739511572</v>
      </c>
      <c r="AC71" s="4">
        <f t="shared" si="31"/>
        <v>88040.699275670806</v>
      </c>
      <c r="AE71" s="1">
        <f t="shared" si="32"/>
        <v>0</v>
      </c>
      <c r="AF71" s="1">
        <f t="shared" si="23"/>
        <v>-73673.8</v>
      </c>
      <c r="AG71" s="1">
        <f t="shared" si="33"/>
        <v>34884545.553212285</v>
      </c>
      <c r="AH71" s="2">
        <f t="shared" si="26"/>
        <v>-12209590.943624299</v>
      </c>
      <c r="AI71" s="34">
        <f t="shared" si="24"/>
        <v>-25645.849780000004</v>
      </c>
      <c r="AJ71" s="34">
        <f t="shared" si="25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27"/>
        <v>1539476.1400000001</v>
      </c>
      <c r="M72" s="20">
        <f t="shared" si="34"/>
        <v>-4321.0842407407408</v>
      </c>
      <c r="N72" s="20">
        <f t="shared" si="17"/>
        <v>320.04242483026195</v>
      </c>
      <c r="O72" s="20">
        <f t="shared" si="21"/>
        <v>1274.4224518743667</v>
      </c>
      <c r="P72" s="21">
        <f t="shared" si="28"/>
        <v>-2726.6193640361121</v>
      </c>
      <c r="R72" s="19"/>
      <c r="S72" s="20">
        <f t="shared" si="15"/>
        <v>-12963.902722222223</v>
      </c>
      <c r="T72" s="20">
        <f t="shared" si="18"/>
        <v>0</v>
      </c>
      <c r="U72" s="20">
        <f t="shared" si="22"/>
        <v>0</v>
      </c>
      <c r="V72" s="21">
        <f t="shared" si="29"/>
        <v>-12963.902722222223</v>
      </c>
      <c r="X72" s="4">
        <f t="shared" si="30"/>
        <v>-4537.3659527777781</v>
      </c>
      <c r="Y72" s="4">
        <f t="shared" si="35"/>
        <v>-281312.59407222271</v>
      </c>
      <c r="Z72" s="4"/>
      <c r="AA72" s="4">
        <f t="shared" si="36"/>
        <v>954.31677741263911</v>
      </c>
      <c r="AB72" s="4">
        <f t="shared" si="37"/>
        <v>365770.24417252839</v>
      </c>
      <c r="AC72" s="4">
        <f t="shared" si="31"/>
        <v>84457.650100305676</v>
      </c>
      <c r="AE72" s="1">
        <f t="shared" si="32"/>
        <v>0</v>
      </c>
      <c r="AF72" s="1">
        <f t="shared" si="23"/>
        <v>-73673.8</v>
      </c>
      <c r="AG72" s="1">
        <f t="shared" si="33"/>
        <v>34810871.753212288</v>
      </c>
      <c r="AH72" s="2">
        <f t="shared" si="26"/>
        <v>-12183805.113624301</v>
      </c>
      <c r="AI72" s="34">
        <f t="shared" si="24"/>
        <v>-25645.849780000004</v>
      </c>
      <c r="AJ72" s="34">
        <f t="shared" si="25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27"/>
        <v>1539476.1400000001</v>
      </c>
      <c r="M73" s="20">
        <f t="shared" si="34"/>
        <v>-4321.0842407407408</v>
      </c>
      <c r="N73" s="20">
        <f t="shared" si="17"/>
        <v>320.04242483026195</v>
      </c>
      <c r="O73" s="20">
        <f t="shared" si="21"/>
        <v>1274.4224518743667</v>
      </c>
      <c r="P73" s="21">
        <f t="shared" si="28"/>
        <v>-2726.6193640361121</v>
      </c>
      <c r="R73" s="19"/>
      <c r="S73" s="20">
        <f t="shared" si="15"/>
        <v>-12963.902722222223</v>
      </c>
      <c r="T73" s="20">
        <f t="shared" si="18"/>
        <v>0</v>
      </c>
      <c r="U73" s="20">
        <f t="shared" si="22"/>
        <v>0</v>
      </c>
      <c r="V73" s="21">
        <f t="shared" si="29"/>
        <v>-12963.902722222223</v>
      </c>
      <c r="X73" s="4">
        <f t="shared" si="30"/>
        <v>-4537.3659527777781</v>
      </c>
      <c r="Y73" s="4">
        <f t="shared" si="35"/>
        <v>-285849.9600250005</v>
      </c>
      <c r="Z73" s="4"/>
      <c r="AA73" s="4">
        <f t="shared" si="36"/>
        <v>954.31677741263911</v>
      </c>
      <c r="AB73" s="4">
        <f t="shared" si="37"/>
        <v>366724.56094994105</v>
      </c>
      <c r="AC73" s="4">
        <f t="shared" si="31"/>
        <v>80874.600924940547</v>
      </c>
      <c r="AE73" s="1">
        <f t="shared" si="32"/>
        <v>0</v>
      </c>
      <c r="AF73" s="1">
        <f t="shared" si="23"/>
        <v>-73673.8</v>
      </c>
      <c r="AG73" s="1">
        <f t="shared" si="33"/>
        <v>34737197.953212291</v>
      </c>
      <c r="AH73" s="2">
        <f t="shared" si="26"/>
        <v>-12158019.283624301</v>
      </c>
      <c r="AI73" s="34">
        <f t="shared" si="24"/>
        <v>-25645.849780000004</v>
      </c>
      <c r="AJ73" s="34">
        <f t="shared" si="25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27"/>
        <v>1539476.1400000001</v>
      </c>
      <c r="M74" s="20">
        <f t="shared" si="34"/>
        <v>-4321.0842407407408</v>
      </c>
      <c r="N74" s="20">
        <f t="shared" si="17"/>
        <v>320.04242483026195</v>
      </c>
      <c r="O74" s="20">
        <f t="shared" si="21"/>
        <v>1274.4224518743667</v>
      </c>
      <c r="P74" s="21">
        <f t="shared" si="28"/>
        <v>-2726.6193640361121</v>
      </c>
      <c r="R74" s="19"/>
      <c r="S74" s="20">
        <f t="shared" si="15"/>
        <v>-12963.902722222223</v>
      </c>
      <c r="T74" s="20">
        <f t="shared" si="18"/>
        <v>0</v>
      </c>
      <c r="U74" s="20">
        <f t="shared" si="22"/>
        <v>0</v>
      </c>
      <c r="V74" s="21">
        <f t="shared" si="29"/>
        <v>-12963.902722222223</v>
      </c>
      <c r="X74" s="4">
        <f t="shared" si="30"/>
        <v>-4537.3659527777781</v>
      </c>
      <c r="Y74" s="4">
        <f t="shared" si="35"/>
        <v>-290387.3259777783</v>
      </c>
      <c r="Z74" s="4"/>
      <c r="AA74" s="4">
        <f t="shared" si="36"/>
        <v>954.31677741263911</v>
      </c>
      <c r="AB74" s="4">
        <f t="shared" si="37"/>
        <v>367678.87772735371</v>
      </c>
      <c r="AC74" s="4">
        <f t="shared" si="31"/>
        <v>77291.551749575417</v>
      </c>
      <c r="AE74" s="1">
        <f t="shared" si="32"/>
        <v>0</v>
      </c>
      <c r="AF74" s="1">
        <f t="shared" si="23"/>
        <v>-73673.8</v>
      </c>
      <c r="AG74" s="1">
        <f t="shared" si="33"/>
        <v>34663524.153212294</v>
      </c>
      <c r="AH74" s="2">
        <f t="shared" si="26"/>
        <v>-12132233.453624303</v>
      </c>
      <c r="AI74" s="34">
        <f t="shared" si="24"/>
        <v>-25645.849780000004</v>
      </c>
      <c r="AJ74" s="34">
        <f t="shared" si="25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27"/>
        <v>1539476.1400000001</v>
      </c>
      <c r="M75" s="20">
        <f t="shared" si="34"/>
        <v>-4321.0842407407408</v>
      </c>
      <c r="N75" s="20">
        <f t="shared" si="17"/>
        <v>320.04242483026195</v>
      </c>
      <c r="O75" s="20">
        <f t="shared" si="21"/>
        <v>1274.4224518743667</v>
      </c>
      <c r="P75" s="21">
        <f t="shared" si="28"/>
        <v>-2726.6193640361121</v>
      </c>
      <c r="R75" s="19"/>
      <c r="S75" s="20">
        <f t="shared" si="15"/>
        <v>-12963.902722222223</v>
      </c>
      <c r="T75" s="20">
        <f t="shared" si="18"/>
        <v>0</v>
      </c>
      <c r="U75" s="20">
        <f t="shared" si="22"/>
        <v>0</v>
      </c>
      <c r="V75" s="21">
        <f t="shared" si="29"/>
        <v>-12963.902722222223</v>
      </c>
      <c r="X75" s="4">
        <f t="shared" si="30"/>
        <v>-4537.3659527777781</v>
      </c>
      <c r="Y75" s="4">
        <f t="shared" si="35"/>
        <v>-294924.69193055609</v>
      </c>
      <c r="Z75" s="4"/>
      <c r="AA75" s="4">
        <f t="shared" si="36"/>
        <v>954.31677741263911</v>
      </c>
      <c r="AB75" s="4">
        <f t="shared" si="37"/>
        <v>368633.19450476638</v>
      </c>
      <c r="AC75" s="4">
        <f t="shared" si="31"/>
        <v>73708.502574210288</v>
      </c>
      <c r="AE75" s="1">
        <f t="shared" si="32"/>
        <v>0</v>
      </c>
      <c r="AF75" s="1">
        <f t="shared" si="23"/>
        <v>-73673.8</v>
      </c>
      <c r="AG75" s="1">
        <f t="shared" si="33"/>
        <v>34589850.353212297</v>
      </c>
      <c r="AH75" s="2">
        <f t="shared" si="26"/>
        <v>-12106447.623624302</v>
      </c>
      <c r="AI75" s="34">
        <f t="shared" si="24"/>
        <v>-25645.849780000004</v>
      </c>
      <c r="AJ75" s="34">
        <f t="shared" si="25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27"/>
        <v>1539476.1400000001</v>
      </c>
      <c r="M76" s="20">
        <f t="shared" si="34"/>
        <v>-4321.0842407407408</v>
      </c>
      <c r="N76" s="20">
        <f t="shared" si="17"/>
        <v>320.04242483026195</v>
      </c>
      <c r="O76" s="20">
        <f t="shared" si="21"/>
        <v>1274.4224518743667</v>
      </c>
      <c r="P76" s="21">
        <f t="shared" si="28"/>
        <v>-2726.6193640361121</v>
      </c>
      <c r="R76" s="19"/>
      <c r="S76" s="20">
        <f t="shared" si="15"/>
        <v>-12963.902722222223</v>
      </c>
      <c r="T76" s="20">
        <f t="shared" si="18"/>
        <v>0</v>
      </c>
      <c r="U76" s="20">
        <f t="shared" si="22"/>
        <v>0</v>
      </c>
      <c r="V76" s="21">
        <f t="shared" si="29"/>
        <v>-12963.902722222223</v>
      </c>
      <c r="X76" s="4">
        <f t="shared" si="30"/>
        <v>-4537.3659527777781</v>
      </c>
      <c r="Y76" s="4">
        <f t="shared" si="35"/>
        <v>-299462.05788333388</v>
      </c>
      <c r="Z76" s="4"/>
      <c r="AA76" s="4">
        <f t="shared" si="36"/>
        <v>954.31677741263911</v>
      </c>
      <c r="AB76" s="4">
        <f t="shared" si="37"/>
        <v>369587.51128217904</v>
      </c>
      <c r="AC76" s="4">
        <f t="shared" si="31"/>
        <v>70125.453398845159</v>
      </c>
      <c r="AE76" s="1">
        <f t="shared" si="32"/>
        <v>0</v>
      </c>
      <c r="AF76" s="1">
        <f t="shared" si="23"/>
        <v>-73673.8</v>
      </c>
      <c r="AG76" s="1">
        <f t="shared" si="33"/>
        <v>34516176.5532123</v>
      </c>
      <c r="AH76" s="2">
        <f t="shared" si="26"/>
        <v>-12080661.793624304</v>
      </c>
      <c r="AI76" s="34">
        <f t="shared" si="24"/>
        <v>-25645.849780000004</v>
      </c>
      <c r="AJ76" s="34">
        <f t="shared" si="25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27"/>
        <v>1539476.1400000001</v>
      </c>
      <c r="M77" s="20">
        <f t="shared" si="34"/>
        <v>-4321.0842407407408</v>
      </c>
      <c r="N77" s="20">
        <f t="shared" si="17"/>
        <v>320.04242483026195</v>
      </c>
      <c r="O77" s="20">
        <f t="shared" si="21"/>
        <v>1274.4224518743667</v>
      </c>
      <c r="P77" s="21">
        <f t="shared" si="28"/>
        <v>-2726.6193640361121</v>
      </c>
      <c r="R77" s="19"/>
      <c r="S77" s="20">
        <f t="shared" si="15"/>
        <v>-12963.902722222223</v>
      </c>
      <c r="T77" s="20">
        <f t="shared" si="18"/>
        <v>0</v>
      </c>
      <c r="U77" s="20">
        <f t="shared" si="22"/>
        <v>0</v>
      </c>
      <c r="V77" s="21">
        <f t="shared" si="29"/>
        <v>-12963.902722222223</v>
      </c>
      <c r="X77" s="4">
        <f t="shared" si="30"/>
        <v>-4537.3659527777781</v>
      </c>
      <c r="Y77" s="4">
        <f t="shared" si="35"/>
        <v>-303999.42383611167</v>
      </c>
      <c r="Z77" s="4"/>
      <c r="AA77" s="4">
        <f t="shared" si="36"/>
        <v>954.31677741263911</v>
      </c>
      <c r="AB77" s="4">
        <f t="shared" si="37"/>
        <v>370541.8280595917</v>
      </c>
      <c r="AC77" s="4">
        <f t="shared" si="31"/>
        <v>66542.404223480029</v>
      </c>
      <c r="AE77" s="1">
        <f t="shared" si="32"/>
        <v>0</v>
      </c>
      <c r="AF77" s="1">
        <f t="shared" si="23"/>
        <v>-73673.8</v>
      </c>
      <c r="AG77" s="1">
        <f t="shared" si="33"/>
        <v>34442502.753212303</v>
      </c>
      <c r="AH77" s="2">
        <f t="shared" si="26"/>
        <v>-12054875.963624306</v>
      </c>
      <c r="AI77" s="34">
        <f t="shared" si="24"/>
        <v>-25645.849780000004</v>
      </c>
      <c r="AJ77" s="34">
        <f t="shared" si="25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27"/>
        <v>1539476.1400000001</v>
      </c>
      <c r="M78" s="20">
        <f t="shared" si="34"/>
        <v>-4321.0842407407408</v>
      </c>
      <c r="N78" s="20">
        <f t="shared" si="17"/>
        <v>320.04242483026195</v>
      </c>
      <c r="O78" s="20">
        <f t="shared" si="21"/>
        <v>1274.4224518743667</v>
      </c>
      <c r="P78" s="21">
        <f t="shared" si="28"/>
        <v>-2726.6193640361121</v>
      </c>
      <c r="R78" s="19"/>
      <c r="S78" s="20">
        <f t="shared" si="15"/>
        <v>-12963.902722222223</v>
      </c>
      <c r="T78" s="20">
        <f t="shared" si="18"/>
        <v>0</v>
      </c>
      <c r="U78" s="20">
        <f t="shared" si="22"/>
        <v>0</v>
      </c>
      <c r="V78" s="21">
        <f t="shared" si="29"/>
        <v>-12963.902722222223</v>
      </c>
      <c r="X78" s="4">
        <f t="shared" si="30"/>
        <v>-4537.3659527777781</v>
      </c>
      <c r="Y78" s="4">
        <f t="shared" si="35"/>
        <v>-308536.78978888947</v>
      </c>
      <c r="Z78" s="4"/>
      <c r="AA78" s="4">
        <f t="shared" si="36"/>
        <v>954.31677741263911</v>
      </c>
      <c r="AB78" s="4">
        <f t="shared" si="37"/>
        <v>371496.14483700437</v>
      </c>
      <c r="AC78" s="4">
        <f t="shared" si="31"/>
        <v>62959.3550481149</v>
      </c>
      <c r="AE78" s="1">
        <f t="shared" si="32"/>
        <v>0</v>
      </c>
      <c r="AF78" s="1">
        <f t="shared" si="23"/>
        <v>-73673.8</v>
      </c>
      <c r="AG78" s="1">
        <f t="shared" si="33"/>
        <v>34368828.953212306</v>
      </c>
      <c r="AH78" s="2">
        <f t="shared" si="26"/>
        <v>-12029090.133624306</v>
      </c>
      <c r="AI78" s="34">
        <f t="shared" si="24"/>
        <v>-25645.849780000004</v>
      </c>
      <c r="AJ78" s="34">
        <f t="shared" si="25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27"/>
        <v>1539476.1400000001</v>
      </c>
      <c r="M79" s="20">
        <f t="shared" si="34"/>
        <v>-4321.0842407407408</v>
      </c>
      <c r="N79" s="20">
        <f t="shared" si="17"/>
        <v>320.04242483026195</v>
      </c>
      <c r="O79" s="20">
        <f t="shared" si="21"/>
        <v>1274.4224518743667</v>
      </c>
      <c r="P79" s="21">
        <f t="shared" si="28"/>
        <v>-2726.6193640361121</v>
      </c>
      <c r="R79" s="19"/>
      <c r="S79" s="20">
        <f t="shared" si="15"/>
        <v>-12963.902722222223</v>
      </c>
      <c r="T79" s="20">
        <f t="shared" si="18"/>
        <v>0</v>
      </c>
      <c r="U79" s="20">
        <f t="shared" si="22"/>
        <v>0</v>
      </c>
      <c r="V79" s="21">
        <f t="shared" si="29"/>
        <v>-12963.902722222223</v>
      </c>
      <c r="X79" s="4">
        <f t="shared" si="30"/>
        <v>-4537.3659527777781</v>
      </c>
      <c r="Y79" s="4">
        <f t="shared" si="35"/>
        <v>-313074.15574166726</v>
      </c>
      <c r="Z79" s="4"/>
      <c r="AA79" s="4">
        <f t="shared" si="36"/>
        <v>954.31677741263911</v>
      </c>
      <c r="AB79" s="4">
        <f t="shared" si="37"/>
        <v>372450.46161441703</v>
      </c>
      <c r="AC79" s="4">
        <f t="shared" si="31"/>
        <v>59376.30587274977</v>
      </c>
      <c r="AE79" s="1">
        <f t="shared" si="32"/>
        <v>0</v>
      </c>
      <c r="AF79" s="1">
        <f t="shared" si="23"/>
        <v>-73673.8</v>
      </c>
      <c r="AG79" s="1">
        <f t="shared" si="33"/>
        <v>34295155.153212309</v>
      </c>
      <c r="AH79" s="2">
        <f t="shared" si="26"/>
        <v>-12003304.303624308</v>
      </c>
      <c r="AI79" s="34">
        <f t="shared" si="24"/>
        <v>-25645.849780000004</v>
      </c>
      <c r="AJ79" s="34">
        <f t="shared" si="25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27"/>
        <v>1539476.1400000001</v>
      </c>
      <c r="M80" s="20">
        <f t="shared" si="34"/>
        <v>-4321.0842407407408</v>
      </c>
      <c r="N80" s="20">
        <f t="shared" si="17"/>
        <v>320.04242483026195</v>
      </c>
      <c r="O80" s="20">
        <f t="shared" si="21"/>
        <v>1274.4224518743667</v>
      </c>
      <c r="P80" s="21">
        <f t="shared" si="28"/>
        <v>-2726.6193640361121</v>
      </c>
      <c r="R80" s="19"/>
      <c r="S80" s="20">
        <f t="shared" si="15"/>
        <v>-12963.902722222223</v>
      </c>
      <c r="T80" s="20">
        <f t="shared" si="18"/>
        <v>0</v>
      </c>
      <c r="U80" s="20">
        <f t="shared" si="22"/>
        <v>0</v>
      </c>
      <c r="V80" s="21">
        <f t="shared" si="29"/>
        <v>-12963.902722222223</v>
      </c>
      <c r="X80" s="4">
        <f t="shared" si="30"/>
        <v>-4537.3659527777781</v>
      </c>
      <c r="Y80" s="4">
        <f t="shared" si="35"/>
        <v>-317611.52169444505</v>
      </c>
      <c r="Z80" s="4"/>
      <c r="AA80" s="4">
        <f t="shared" si="36"/>
        <v>954.31677741263911</v>
      </c>
      <c r="AB80" s="4">
        <f t="shared" si="37"/>
        <v>373404.77839182969</v>
      </c>
      <c r="AC80" s="4">
        <f t="shared" si="31"/>
        <v>55793.256697384641</v>
      </c>
      <c r="AE80" s="1">
        <f t="shared" si="32"/>
        <v>0</v>
      </c>
      <c r="AF80" s="1">
        <f t="shared" si="23"/>
        <v>-73673.8</v>
      </c>
      <c r="AG80" s="1">
        <f t="shared" si="33"/>
        <v>34221481.353212312</v>
      </c>
      <c r="AH80" s="2">
        <f t="shared" si="26"/>
        <v>-11977518.473624308</v>
      </c>
      <c r="AI80" s="34">
        <f t="shared" si="24"/>
        <v>-25645.849780000004</v>
      </c>
      <c r="AJ80" s="34">
        <f t="shared" si="25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27"/>
        <v>1539476.1400000001</v>
      </c>
      <c r="M81" s="20">
        <f t="shared" si="34"/>
        <v>-4321.0842407407408</v>
      </c>
      <c r="N81" s="20">
        <f t="shared" si="17"/>
        <v>320.04242483026195</v>
      </c>
      <c r="O81" s="20">
        <f t="shared" si="21"/>
        <v>1274.4224518743667</v>
      </c>
      <c r="P81" s="21">
        <f t="shared" si="28"/>
        <v>-2726.6193640361121</v>
      </c>
      <c r="R81" s="19"/>
      <c r="S81" s="20">
        <f t="shared" si="15"/>
        <v>-12963.902722222223</v>
      </c>
      <c r="T81" s="20">
        <f t="shared" si="18"/>
        <v>0</v>
      </c>
      <c r="U81" s="20">
        <f t="shared" si="22"/>
        <v>0</v>
      </c>
      <c r="V81" s="21">
        <f t="shared" si="29"/>
        <v>-12963.902722222223</v>
      </c>
      <c r="X81" s="4">
        <f t="shared" si="30"/>
        <v>-4537.3659527777781</v>
      </c>
      <c r="Y81" s="4">
        <f t="shared" si="35"/>
        <v>-322148.88764722284</v>
      </c>
      <c r="Z81" s="4"/>
      <c r="AA81" s="4">
        <f t="shared" si="36"/>
        <v>954.31677741263911</v>
      </c>
      <c r="AB81" s="4">
        <f t="shared" si="37"/>
        <v>374359.09516924236</v>
      </c>
      <c r="AC81" s="4">
        <f t="shared" si="31"/>
        <v>52210.207522019511</v>
      </c>
      <c r="AE81" s="1">
        <f t="shared" si="32"/>
        <v>0</v>
      </c>
      <c r="AF81" s="1">
        <f t="shared" si="23"/>
        <v>-73673.8</v>
      </c>
      <c r="AG81" s="1">
        <f t="shared" si="33"/>
        <v>34147807.553212315</v>
      </c>
      <c r="AH81" s="2">
        <f t="shared" si="26"/>
        <v>-11951732.643624309</v>
      </c>
      <c r="AI81" s="34">
        <f t="shared" si="24"/>
        <v>-25645.849780000004</v>
      </c>
      <c r="AJ81" s="34">
        <f t="shared" si="25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27"/>
        <v>1539476.1400000001</v>
      </c>
      <c r="M82" s="20">
        <f t="shared" si="34"/>
        <v>-4321.0842407407408</v>
      </c>
      <c r="N82" s="20">
        <f t="shared" si="17"/>
        <v>320.04242483026195</v>
      </c>
      <c r="O82" s="20">
        <f t="shared" si="21"/>
        <v>1274.4224518743667</v>
      </c>
      <c r="P82" s="21">
        <f t="shared" si="28"/>
        <v>-2726.6193640361121</v>
      </c>
      <c r="R82" s="19"/>
      <c r="S82" s="20">
        <f t="shared" ref="S82:S145" si="38">$R$4/S$2-0.65</f>
        <v>-12963.902722222223</v>
      </c>
      <c r="T82" s="20">
        <f t="shared" si="18"/>
        <v>0</v>
      </c>
      <c r="U82" s="20">
        <f t="shared" si="22"/>
        <v>0</v>
      </c>
      <c r="V82" s="21">
        <f t="shared" si="29"/>
        <v>-12963.902722222223</v>
      </c>
      <c r="X82" s="4">
        <f t="shared" si="30"/>
        <v>-4537.3659527777781</v>
      </c>
      <c r="Y82" s="4">
        <f t="shared" si="35"/>
        <v>-326686.25360000064</v>
      </c>
      <c r="Z82" s="4"/>
      <c r="AA82" s="4">
        <f t="shared" si="36"/>
        <v>954.31677741263911</v>
      </c>
      <c r="AB82" s="4">
        <f t="shared" si="37"/>
        <v>375313.41194665502</v>
      </c>
      <c r="AC82" s="4">
        <f t="shared" si="31"/>
        <v>48627.158346654382</v>
      </c>
      <c r="AE82" s="1">
        <f t="shared" si="32"/>
        <v>0</v>
      </c>
      <c r="AF82" s="1">
        <f t="shared" si="23"/>
        <v>-73673.8</v>
      </c>
      <c r="AG82" s="1">
        <f t="shared" si="33"/>
        <v>34074133.753212318</v>
      </c>
      <c r="AH82" s="2">
        <f t="shared" si="26"/>
        <v>-11925946.813624311</v>
      </c>
      <c r="AI82" s="34">
        <f t="shared" si="24"/>
        <v>-25645.849780000004</v>
      </c>
      <c r="AJ82" s="34">
        <f t="shared" si="25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27"/>
        <v>1539476.1400000001</v>
      </c>
      <c r="M83" s="20">
        <f t="shared" si="34"/>
        <v>-4321.0842407407408</v>
      </c>
      <c r="N83" s="20">
        <f t="shared" si="17"/>
        <v>320.04242483026195</v>
      </c>
      <c r="O83" s="20">
        <f t="shared" si="21"/>
        <v>1274.4224518743667</v>
      </c>
      <c r="P83" s="21">
        <f t="shared" si="28"/>
        <v>-2726.6193640361121</v>
      </c>
      <c r="R83" s="19"/>
      <c r="S83" s="20">
        <f t="shared" si="38"/>
        <v>-12963.902722222223</v>
      </c>
      <c r="T83" s="20">
        <f t="shared" si="18"/>
        <v>0</v>
      </c>
      <c r="U83" s="20">
        <f t="shared" si="22"/>
        <v>0</v>
      </c>
      <c r="V83" s="21">
        <f t="shared" si="29"/>
        <v>-12963.902722222223</v>
      </c>
      <c r="X83" s="4">
        <f t="shared" si="30"/>
        <v>-4537.3659527777781</v>
      </c>
      <c r="Y83" s="4">
        <f t="shared" si="35"/>
        <v>-331223.61955277843</v>
      </c>
      <c r="Z83" s="4"/>
      <c r="AA83" s="4">
        <f t="shared" si="36"/>
        <v>954.31677741263911</v>
      </c>
      <c r="AB83" s="4">
        <f t="shared" si="37"/>
        <v>376267.72872406768</v>
      </c>
      <c r="AC83" s="4">
        <f t="shared" si="31"/>
        <v>45044.109171289252</v>
      </c>
      <c r="AE83" s="1">
        <f t="shared" si="32"/>
        <v>0</v>
      </c>
      <c r="AF83" s="1">
        <f t="shared" si="23"/>
        <v>-73673.8</v>
      </c>
      <c r="AG83" s="1">
        <f t="shared" si="33"/>
        <v>34000459.953212321</v>
      </c>
      <c r="AH83" s="2">
        <f t="shared" si="26"/>
        <v>-11900160.983624311</v>
      </c>
      <c r="AI83" s="34">
        <f t="shared" si="24"/>
        <v>-25645.849780000004</v>
      </c>
      <c r="AJ83" s="34">
        <f t="shared" si="25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27"/>
        <v>1539476.1400000001</v>
      </c>
      <c r="M84" s="20">
        <f t="shared" si="34"/>
        <v>-4321.0842407407408</v>
      </c>
      <c r="N84" s="20">
        <f t="shared" si="17"/>
        <v>320.04242483026195</v>
      </c>
      <c r="O84" s="20">
        <f t="shared" si="21"/>
        <v>1274.4224518743667</v>
      </c>
      <c r="P84" s="21">
        <f t="shared" si="28"/>
        <v>-2726.6193640361121</v>
      </c>
      <c r="R84" s="19"/>
      <c r="S84" s="20">
        <f t="shared" si="38"/>
        <v>-12963.902722222223</v>
      </c>
      <c r="T84" s="20">
        <f t="shared" si="18"/>
        <v>0</v>
      </c>
      <c r="U84" s="20">
        <f t="shared" si="22"/>
        <v>0</v>
      </c>
      <c r="V84" s="21">
        <f t="shared" si="29"/>
        <v>-12963.902722222223</v>
      </c>
      <c r="X84" s="4">
        <f t="shared" si="30"/>
        <v>-4537.3659527777781</v>
      </c>
      <c r="Y84" s="4">
        <f t="shared" si="35"/>
        <v>-335760.98550555622</v>
      </c>
      <c r="Z84" s="4"/>
      <c r="AA84" s="4">
        <f t="shared" si="36"/>
        <v>954.31677741263911</v>
      </c>
      <c r="AB84" s="4">
        <f t="shared" si="37"/>
        <v>377222.04550148034</v>
      </c>
      <c r="AC84" s="4">
        <f t="shared" si="31"/>
        <v>41461.059995924123</v>
      </c>
      <c r="AE84" s="1">
        <f t="shared" si="32"/>
        <v>0</v>
      </c>
      <c r="AF84" s="1">
        <f t="shared" si="23"/>
        <v>-73673.8</v>
      </c>
      <c r="AG84" s="1">
        <f t="shared" si="33"/>
        <v>33926786.153212324</v>
      </c>
      <c r="AH84" s="2">
        <f t="shared" si="26"/>
        <v>-11874375.153624313</v>
      </c>
      <c r="AI84" s="34">
        <f t="shared" si="24"/>
        <v>-25645.849780000004</v>
      </c>
      <c r="AJ84" s="34">
        <f t="shared" si="25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27"/>
        <v>1539476.1400000001</v>
      </c>
      <c r="M85" s="20">
        <f t="shared" si="34"/>
        <v>-4321.0842407407408</v>
      </c>
      <c r="N85" s="20">
        <f t="shared" si="17"/>
        <v>320.04242483026195</v>
      </c>
      <c r="O85" s="20">
        <f t="shared" si="21"/>
        <v>1274.4224518743667</v>
      </c>
      <c r="P85" s="21">
        <f t="shared" si="28"/>
        <v>-2726.6193640361121</v>
      </c>
      <c r="R85" s="19"/>
      <c r="S85" s="20">
        <f t="shared" si="38"/>
        <v>-12963.902722222223</v>
      </c>
      <c r="T85" s="20">
        <f t="shared" si="18"/>
        <v>0</v>
      </c>
      <c r="U85" s="20">
        <f t="shared" si="22"/>
        <v>0</v>
      </c>
      <c r="V85" s="21">
        <f t="shared" si="29"/>
        <v>-12963.902722222223</v>
      </c>
      <c r="X85" s="4">
        <f t="shared" si="30"/>
        <v>-4537.3659527777781</v>
      </c>
      <c r="Y85" s="4">
        <f t="shared" si="35"/>
        <v>-340298.35145833401</v>
      </c>
      <c r="Z85" s="4"/>
      <c r="AA85" s="4">
        <f t="shared" si="36"/>
        <v>954.31677741263911</v>
      </c>
      <c r="AB85" s="4">
        <f t="shared" si="37"/>
        <v>378176.36227889301</v>
      </c>
      <c r="AC85" s="4">
        <f t="shared" si="31"/>
        <v>37878.010820558993</v>
      </c>
      <c r="AE85" s="1">
        <f t="shared" si="32"/>
        <v>0</v>
      </c>
      <c r="AF85" s="1">
        <f t="shared" si="23"/>
        <v>-73673.8</v>
      </c>
      <c r="AG85" s="1">
        <f t="shared" si="33"/>
        <v>33853112.353212327</v>
      </c>
      <c r="AH85" s="2">
        <f t="shared" si="26"/>
        <v>-11848589.323624313</v>
      </c>
      <c r="AI85" s="34">
        <f t="shared" si="24"/>
        <v>-25645.849780000004</v>
      </c>
      <c r="AJ85" s="34">
        <f t="shared" si="25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27"/>
        <v>1539476.1400000001</v>
      </c>
      <c r="M86" s="20">
        <f t="shared" si="34"/>
        <v>-4321.0842407407408</v>
      </c>
      <c r="N86" s="20">
        <f t="shared" si="17"/>
        <v>320.04242483026195</v>
      </c>
      <c r="O86" s="20">
        <f t="shared" si="21"/>
        <v>1274.4224518743667</v>
      </c>
      <c r="P86" s="21">
        <f t="shared" si="28"/>
        <v>-2726.6193640361121</v>
      </c>
      <c r="R86" s="19"/>
      <c r="S86" s="20">
        <f t="shared" si="38"/>
        <v>-12963.902722222223</v>
      </c>
      <c r="T86" s="20">
        <f t="shared" si="18"/>
        <v>0</v>
      </c>
      <c r="U86" s="20">
        <f t="shared" si="22"/>
        <v>0</v>
      </c>
      <c r="V86" s="21">
        <f t="shared" si="29"/>
        <v>-12963.902722222223</v>
      </c>
      <c r="X86" s="4">
        <f t="shared" si="30"/>
        <v>-4537.3659527777781</v>
      </c>
      <c r="Y86" s="4">
        <f t="shared" si="35"/>
        <v>-344835.71741111181</v>
      </c>
      <c r="Z86" s="4"/>
      <c r="AA86" s="4">
        <f t="shared" si="36"/>
        <v>954.31677741263911</v>
      </c>
      <c r="AB86" s="4">
        <f t="shared" si="37"/>
        <v>379130.67905630567</v>
      </c>
      <c r="AC86" s="4">
        <f t="shared" si="31"/>
        <v>34294.961645193864</v>
      </c>
      <c r="AE86" s="1">
        <f t="shared" si="32"/>
        <v>0</v>
      </c>
      <c r="AF86" s="1">
        <f t="shared" si="23"/>
        <v>-73673.8</v>
      </c>
      <c r="AG86" s="1">
        <f t="shared" si="33"/>
        <v>33779438.55321233</v>
      </c>
      <c r="AH86" s="2">
        <f t="shared" si="26"/>
        <v>-11822803.493624315</v>
      </c>
      <c r="AI86" s="34">
        <f t="shared" si="24"/>
        <v>-25645.849780000004</v>
      </c>
      <c r="AJ86" s="34">
        <f t="shared" si="25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27"/>
        <v>1539476.1400000001</v>
      </c>
      <c r="M87" s="20">
        <f t="shared" si="34"/>
        <v>-4321.0842407407408</v>
      </c>
      <c r="N87" s="20">
        <f t="shared" si="17"/>
        <v>320.04242483026195</v>
      </c>
      <c r="O87" s="20">
        <f t="shared" si="21"/>
        <v>1274.4224518743667</v>
      </c>
      <c r="P87" s="21">
        <f t="shared" si="28"/>
        <v>-2726.6193640361121</v>
      </c>
      <c r="R87" s="19"/>
      <c r="S87" s="20">
        <f t="shared" si="38"/>
        <v>-12963.902722222223</v>
      </c>
      <c r="T87" s="20">
        <f t="shared" si="18"/>
        <v>0</v>
      </c>
      <c r="U87" s="20">
        <f t="shared" si="22"/>
        <v>0</v>
      </c>
      <c r="V87" s="21">
        <f t="shared" si="29"/>
        <v>-12963.902722222223</v>
      </c>
      <c r="X87" s="4">
        <f t="shared" si="30"/>
        <v>-4537.3659527777781</v>
      </c>
      <c r="Y87" s="4">
        <f t="shared" si="35"/>
        <v>-349373.0833638896</v>
      </c>
      <c r="Z87" s="4"/>
      <c r="AA87" s="4">
        <f t="shared" si="36"/>
        <v>954.31677741263911</v>
      </c>
      <c r="AB87" s="4">
        <f t="shared" si="37"/>
        <v>380084.99583371833</v>
      </c>
      <c r="AC87" s="4">
        <f t="shared" si="31"/>
        <v>30711.912469828734</v>
      </c>
      <c r="AE87" s="1">
        <f t="shared" si="32"/>
        <v>0</v>
      </c>
      <c r="AF87" s="1">
        <f t="shared" si="23"/>
        <v>-73673.8</v>
      </c>
      <c r="AG87" s="1">
        <f t="shared" si="33"/>
        <v>33705764.753212333</v>
      </c>
      <c r="AH87" s="2">
        <f t="shared" si="26"/>
        <v>-11797017.663624316</v>
      </c>
      <c r="AI87" s="34">
        <f t="shared" si="24"/>
        <v>-25645.849780000004</v>
      </c>
      <c r="AJ87" s="34">
        <f t="shared" si="25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27"/>
        <v>1539476.1400000001</v>
      </c>
      <c r="M88" s="20">
        <f t="shared" si="34"/>
        <v>-4321.0842407407408</v>
      </c>
      <c r="N88" s="20">
        <f t="shared" si="17"/>
        <v>320.04242483026195</v>
      </c>
      <c r="O88" s="20">
        <f t="shared" si="21"/>
        <v>1274.4224518743667</v>
      </c>
      <c r="P88" s="21">
        <f t="shared" si="28"/>
        <v>-2726.6193640361121</v>
      </c>
      <c r="R88" s="19"/>
      <c r="S88" s="20">
        <f t="shared" si="38"/>
        <v>-12963.902722222223</v>
      </c>
      <c r="T88" s="20">
        <f t="shared" si="18"/>
        <v>0</v>
      </c>
      <c r="U88" s="20">
        <f t="shared" si="22"/>
        <v>0</v>
      </c>
      <c r="V88" s="21">
        <f t="shared" si="29"/>
        <v>-12963.902722222223</v>
      </c>
      <c r="X88" s="4">
        <f t="shared" si="30"/>
        <v>-4537.3659527777781</v>
      </c>
      <c r="Y88" s="4">
        <f t="shared" si="35"/>
        <v>-353910.44931666739</v>
      </c>
      <c r="Z88" s="4"/>
      <c r="AA88" s="4">
        <f t="shared" si="36"/>
        <v>954.31677741263911</v>
      </c>
      <c r="AB88" s="4">
        <f t="shared" si="37"/>
        <v>381039.312611131</v>
      </c>
      <c r="AC88" s="4">
        <f t="shared" si="31"/>
        <v>27128.863294463605</v>
      </c>
      <c r="AE88" s="1">
        <f t="shared" si="32"/>
        <v>0</v>
      </c>
      <c r="AF88" s="1">
        <f t="shared" si="23"/>
        <v>-73673.8</v>
      </c>
      <c r="AG88" s="1">
        <f t="shared" si="33"/>
        <v>33632090.953212336</v>
      </c>
      <c r="AH88" s="2">
        <f t="shared" si="26"/>
        <v>-11771231.833624316</v>
      </c>
      <c r="AI88" s="34">
        <f t="shared" si="24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27"/>
        <v>1539476.1400000001</v>
      </c>
      <c r="M89" s="20">
        <f t="shared" si="34"/>
        <v>-4321.0842407407408</v>
      </c>
      <c r="N89" s="20">
        <f t="shared" si="17"/>
        <v>320.04242483026195</v>
      </c>
      <c r="O89" s="20">
        <f t="shared" si="21"/>
        <v>1274.4224518743667</v>
      </c>
      <c r="P89" s="21">
        <f t="shared" si="28"/>
        <v>-2726.6193640361121</v>
      </c>
      <c r="R89" s="19"/>
      <c r="S89" s="20">
        <f t="shared" si="38"/>
        <v>-12963.902722222223</v>
      </c>
      <c r="T89" s="20">
        <f t="shared" si="18"/>
        <v>0</v>
      </c>
      <c r="U89" s="20">
        <f t="shared" si="22"/>
        <v>0</v>
      </c>
      <c r="V89" s="21">
        <f t="shared" si="29"/>
        <v>-12963.902722222223</v>
      </c>
      <c r="X89" s="4">
        <f t="shared" si="30"/>
        <v>-4537.3659527777781</v>
      </c>
      <c r="Y89" s="4">
        <f t="shared" si="35"/>
        <v>-358447.81526944519</v>
      </c>
      <c r="Z89" s="4"/>
      <c r="AA89" s="4">
        <f t="shared" si="36"/>
        <v>954.31677741263911</v>
      </c>
      <c r="AB89" s="4">
        <f t="shared" si="37"/>
        <v>381993.62938854366</v>
      </c>
      <c r="AC89" s="4">
        <f t="shared" si="31"/>
        <v>23545.814119098475</v>
      </c>
      <c r="AE89" s="1">
        <f t="shared" si="32"/>
        <v>0</v>
      </c>
      <c r="AF89" s="1">
        <f t="shared" si="23"/>
        <v>-73673.8</v>
      </c>
      <c r="AG89" s="1">
        <f t="shared" si="33"/>
        <v>33558417.153212339</v>
      </c>
      <c r="AH89" s="2">
        <f t="shared" si="26"/>
        <v>-11745446.003624318</v>
      </c>
      <c r="AI89" s="34">
        <f t="shared" si="24"/>
        <v>-25645.849780000004</v>
      </c>
      <c r="AJ89" s="34">
        <f t="shared" si="25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27"/>
        <v>1539476.1400000001</v>
      </c>
      <c r="M90" s="20">
        <f t="shared" si="34"/>
        <v>-4321.0842407407408</v>
      </c>
      <c r="N90" s="20">
        <f t="shared" si="17"/>
        <v>320.04242483026195</v>
      </c>
      <c r="O90" s="20">
        <f t="shared" si="21"/>
        <v>1274.4224518743667</v>
      </c>
      <c r="P90" s="21">
        <f t="shared" si="28"/>
        <v>-2726.6193640361121</v>
      </c>
      <c r="R90" s="19"/>
      <c r="S90" s="20">
        <f t="shared" si="38"/>
        <v>-12963.902722222223</v>
      </c>
      <c r="T90" s="20">
        <f t="shared" si="18"/>
        <v>0</v>
      </c>
      <c r="U90" s="20">
        <f t="shared" si="22"/>
        <v>0</v>
      </c>
      <c r="V90" s="21">
        <f t="shared" si="29"/>
        <v>-12963.902722222223</v>
      </c>
      <c r="X90" s="4">
        <f t="shared" si="30"/>
        <v>-4537.3659527777781</v>
      </c>
      <c r="Y90" s="4">
        <f t="shared" si="35"/>
        <v>-362985.18122222298</v>
      </c>
      <c r="Z90" s="4"/>
      <c r="AA90" s="4">
        <f t="shared" si="36"/>
        <v>954.31677741263911</v>
      </c>
      <c r="AB90" s="4">
        <f t="shared" si="37"/>
        <v>382947.94616595632</v>
      </c>
      <c r="AC90" s="4">
        <f t="shared" si="31"/>
        <v>19962.764943733346</v>
      </c>
      <c r="AE90" s="1">
        <f t="shared" si="32"/>
        <v>0</v>
      </c>
      <c r="AF90" s="1">
        <f t="shared" si="23"/>
        <v>-73673.8</v>
      </c>
      <c r="AG90" s="1">
        <f t="shared" si="33"/>
        <v>33484743.353212338</v>
      </c>
      <c r="AH90" s="2">
        <f t="shared" si="26"/>
        <v>-11719660.173624318</v>
      </c>
      <c r="AI90" s="34">
        <f t="shared" si="24"/>
        <v>-25645.849780000004</v>
      </c>
      <c r="AJ90" s="34">
        <f t="shared" si="25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27"/>
        <v>1539476.1400000001</v>
      </c>
      <c r="M91" s="20">
        <f t="shared" si="34"/>
        <v>-4321.0842407407408</v>
      </c>
      <c r="N91" s="20">
        <f t="shared" si="17"/>
        <v>320.04242483026195</v>
      </c>
      <c r="O91" s="20">
        <f t="shared" si="21"/>
        <v>1274.4224518743667</v>
      </c>
      <c r="P91" s="21">
        <f t="shared" si="28"/>
        <v>-2726.6193640361121</v>
      </c>
      <c r="R91" s="19"/>
      <c r="S91" s="20">
        <f t="shared" si="38"/>
        <v>-12963.902722222223</v>
      </c>
      <c r="T91" s="20">
        <f t="shared" si="18"/>
        <v>0</v>
      </c>
      <c r="U91" s="20">
        <f t="shared" si="22"/>
        <v>0</v>
      </c>
      <c r="V91" s="21">
        <f t="shared" si="29"/>
        <v>-12963.902722222223</v>
      </c>
      <c r="X91" s="4">
        <f t="shared" si="30"/>
        <v>-4537.3659527777781</v>
      </c>
      <c r="Y91" s="4">
        <f t="shared" si="35"/>
        <v>-367522.54717500077</v>
      </c>
      <c r="Z91" s="4"/>
      <c r="AA91" s="4">
        <f t="shared" si="36"/>
        <v>954.31677741263911</v>
      </c>
      <c r="AB91" s="4">
        <f t="shared" si="37"/>
        <v>383902.26294336899</v>
      </c>
      <c r="AC91" s="4">
        <f t="shared" si="31"/>
        <v>16379.715768368216</v>
      </c>
      <c r="AE91" s="1">
        <f t="shared" si="32"/>
        <v>0</v>
      </c>
      <c r="AF91" s="1">
        <f t="shared" si="23"/>
        <v>-73673.8</v>
      </c>
      <c r="AG91" s="1">
        <f t="shared" si="33"/>
        <v>33411069.553212337</v>
      </c>
      <c r="AH91" s="2">
        <f t="shared" si="26"/>
        <v>-11693874.343624318</v>
      </c>
      <c r="AI91" s="34">
        <f t="shared" si="24"/>
        <v>-25645.849780000004</v>
      </c>
      <c r="AJ91" s="34">
        <f t="shared" si="25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27"/>
        <v>1539476.1400000001</v>
      </c>
      <c r="M92" s="20">
        <f t="shared" si="34"/>
        <v>-4321.0842407407408</v>
      </c>
      <c r="N92" s="20">
        <f t="shared" si="17"/>
        <v>320.04242483026195</v>
      </c>
      <c r="O92" s="20">
        <f t="shared" si="21"/>
        <v>1274.4224518743667</v>
      </c>
      <c r="P92" s="21">
        <f t="shared" si="28"/>
        <v>-2726.6193640361121</v>
      </c>
      <c r="R92" s="19"/>
      <c r="S92" s="20">
        <f t="shared" si="38"/>
        <v>-12963.902722222223</v>
      </c>
      <c r="T92" s="20">
        <f t="shared" si="18"/>
        <v>0</v>
      </c>
      <c r="U92" s="20">
        <f t="shared" si="22"/>
        <v>0</v>
      </c>
      <c r="V92" s="21">
        <f t="shared" si="29"/>
        <v>-12963.902722222223</v>
      </c>
      <c r="X92" s="4">
        <f t="shared" si="30"/>
        <v>-4537.3659527777781</v>
      </c>
      <c r="Y92" s="4">
        <f t="shared" si="35"/>
        <v>-372059.91312777856</v>
      </c>
      <c r="Z92" s="4"/>
      <c r="AA92" s="4">
        <f t="shared" si="36"/>
        <v>954.31677741263911</v>
      </c>
      <c r="AB92" s="4">
        <f t="shared" si="37"/>
        <v>384856.57972078165</v>
      </c>
      <c r="AC92" s="4">
        <f t="shared" si="31"/>
        <v>12796.666593003087</v>
      </c>
      <c r="AE92" s="1">
        <f t="shared" si="32"/>
        <v>0</v>
      </c>
      <c r="AF92" s="1">
        <f t="shared" si="23"/>
        <v>-73673.8</v>
      </c>
      <c r="AG92" s="1">
        <f t="shared" si="33"/>
        <v>33337395.753212336</v>
      </c>
      <c r="AH92" s="2">
        <f t="shared" si="26"/>
        <v>-11668088.513624318</v>
      </c>
      <c r="AI92" s="34">
        <f t="shared" si="24"/>
        <v>-25645.849780000004</v>
      </c>
      <c r="AJ92" s="34">
        <f t="shared" si="25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27"/>
        <v>1539476.1400000001</v>
      </c>
      <c r="M93" s="20">
        <f t="shared" si="34"/>
        <v>-4321.0842407407408</v>
      </c>
      <c r="N93" s="20">
        <f t="shared" si="17"/>
        <v>320.04242483026195</v>
      </c>
      <c r="O93" s="20">
        <f t="shared" si="21"/>
        <v>1274.4224518743667</v>
      </c>
      <c r="P93" s="21">
        <f t="shared" si="28"/>
        <v>-2726.6193640361121</v>
      </c>
      <c r="R93" s="19"/>
      <c r="S93" s="20">
        <f t="shared" si="38"/>
        <v>-12963.902722222223</v>
      </c>
      <c r="T93" s="20">
        <f t="shared" si="18"/>
        <v>0</v>
      </c>
      <c r="U93" s="20">
        <f t="shared" si="22"/>
        <v>0</v>
      </c>
      <c r="V93" s="21">
        <f t="shared" si="29"/>
        <v>-12963.902722222223</v>
      </c>
      <c r="X93" s="4">
        <f t="shared" si="30"/>
        <v>-4537.3659527777781</v>
      </c>
      <c r="Y93" s="4">
        <f t="shared" si="35"/>
        <v>-376597.27908055636</v>
      </c>
      <c r="Z93" s="4"/>
      <c r="AA93" s="4">
        <f t="shared" si="36"/>
        <v>954.31677741263911</v>
      </c>
      <c r="AB93" s="4">
        <f t="shared" si="37"/>
        <v>385810.89649819431</v>
      </c>
      <c r="AC93" s="4">
        <f t="shared" si="31"/>
        <v>9213.6174176379573</v>
      </c>
      <c r="AE93" s="1">
        <f t="shared" si="32"/>
        <v>0</v>
      </c>
      <c r="AF93" s="1">
        <f t="shared" si="23"/>
        <v>-73673.8</v>
      </c>
      <c r="AG93" s="1">
        <f t="shared" si="33"/>
        <v>33263721.953212336</v>
      </c>
      <c r="AH93" s="2">
        <f t="shared" si="26"/>
        <v>-11642302.683624316</v>
      </c>
      <c r="AI93" s="34">
        <f t="shared" si="24"/>
        <v>-25645.849780000004</v>
      </c>
      <c r="AJ93" s="34">
        <f t="shared" si="25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27"/>
        <v>1539476.1400000001</v>
      </c>
      <c r="M94" s="20">
        <f t="shared" si="34"/>
        <v>-4321.0842407407408</v>
      </c>
      <c r="N94" s="20">
        <f t="shared" si="17"/>
        <v>320.04242483026195</v>
      </c>
      <c r="O94" s="20">
        <f t="shared" si="21"/>
        <v>1274.4224518743667</v>
      </c>
      <c r="P94" s="21">
        <f t="shared" si="28"/>
        <v>-2726.6193640361121</v>
      </c>
      <c r="R94" s="19"/>
      <c r="S94" s="20">
        <f t="shared" si="38"/>
        <v>-12963.902722222223</v>
      </c>
      <c r="T94" s="20">
        <f t="shared" si="18"/>
        <v>0</v>
      </c>
      <c r="U94" s="20">
        <f t="shared" si="22"/>
        <v>0</v>
      </c>
      <c r="V94" s="21">
        <f t="shared" si="29"/>
        <v>-12963.902722222223</v>
      </c>
      <c r="X94" s="4">
        <f t="shared" si="30"/>
        <v>-4537.3659527777781</v>
      </c>
      <c r="Y94" s="4">
        <f t="shared" si="35"/>
        <v>-381134.64503333415</v>
      </c>
      <c r="Z94" s="4"/>
      <c r="AA94" s="4">
        <f t="shared" si="36"/>
        <v>954.31677741263911</v>
      </c>
      <c r="AB94" s="4">
        <f t="shared" si="37"/>
        <v>386765.21327560698</v>
      </c>
      <c r="AC94" s="4">
        <f t="shared" si="31"/>
        <v>5630.5682422728278</v>
      </c>
      <c r="AE94" s="1">
        <f t="shared" si="32"/>
        <v>0</v>
      </c>
      <c r="AF94" s="1">
        <f t="shared" si="23"/>
        <v>-73673.8</v>
      </c>
      <c r="AG94" s="1">
        <f t="shared" si="33"/>
        <v>33190048.153212335</v>
      </c>
      <c r="AH94" s="2">
        <f t="shared" si="26"/>
        <v>-11616516.853624316</v>
      </c>
      <c r="AI94" s="34">
        <f t="shared" si="24"/>
        <v>-25645.849780000004</v>
      </c>
      <c r="AJ94" s="34">
        <f t="shared" si="25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27"/>
        <v>1539476.1400000001</v>
      </c>
      <c r="M95" s="20">
        <f t="shared" si="34"/>
        <v>-4321.0842407407408</v>
      </c>
      <c r="N95" s="20">
        <f t="shared" ref="N95:N158" si="39">$K$30/$N$2</f>
        <v>320.04242483026195</v>
      </c>
      <c r="O95" s="20">
        <f t="shared" si="21"/>
        <v>1274.4224518743667</v>
      </c>
      <c r="P95" s="21">
        <f t="shared" si="28"/>
        <v>-2726.6193640361121</v>
      </c>
      <c r="R95" s="19"/>
      <c r="S95" s="20">
        <f t="shared" si="38"/>
        <v>-12963.902722222223</v>
      </c>
      <c r="T95" s="20">
        <f t="shared" ref="T95:T158" si="40">$R$30/$T$2</f>
        <v>0</v>
      </c>
      <c r="U95" s="20">
        <f t="shared" si="22"/>
        <v>0</v>
      </c>
      <c r="V95" s="21">
        <f t="shared" si="29"/>
        <v>-12963.902722222223</v>
      </c>
      <c r="X95" s="4">
        <f t="shared" si="30"/>
        <v>-4537.3659527777781</v>
      </c>
      <c r="Y95" s="4">
        <f t="shared" si="35"/>
        <v>-385672.01098611194</v>
      </c>
      <c r="Z95" s="4"/>
      <c r="AA95" s="4">
        <f t="shared" si="36"/>
        <v>954.31677741263911</v>
      </c>
      <c r="AB95" s="4">
        <f t="shared" si="37"/>
        <v>387719.53005301964</v>
      </c>
      <c r="AC95" s="4">
        <f t="shared" si="31"/>
        <v>2047.5190669076983</v>
      </c>
      <c r="AE95" s="1">
        <f t="shared" si="32"/>
        <v>0</v>
      </c>
      <c r="AF95" s="1">
        <f t="shared" si="23"/>
        <v>-73673.8</v>
      </c>
      <c r="AG95" s="1">
        <f t="shared" si="33"/>
        <v>33116374.353212334</v>
      </c>
      <c r="AH95" s="2">
        <f t="shared" si="26"/>
        <v>-11590731.023624316</v>
      </c>
      <c r="AI95" s="34">
        <f t="shared" si="24"/>
        <v>-25645.849780000004</v>
      </c>
      <c r="AJ95" s="34">
        <f t="shared" si="25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27"/>
        <v>1539476.1400000001</v>
      </c>
      <c r="M96" s="20">
        <f t="shared" si="34"/>
        <v>-4321.0842407407408</v>
      </c>
      <c r="N96" s="20">
        <f t="shared" si="39"/>
        <v>320.04242483026195</v>
      </c>
      <c r="O96" s="20">
        <f t="shared" si="21"/>
        <v>1274.4224518743667</v>
      </c>
      <c r="P96" s="21">
        <f t="shared" si="28"/>
        <v>-2726.6193640361121</v>
      </c>
      <c r="R96" s="19"/>
      <c r="S96" s="20">
        <f t="shared" si="38"/>
        <v>-12963.902722222223</v>
      </c>
      <c r="T96" s="20">
        <f t="shared" si="40"/>
        <v>0</v>
      </c>
      <c r="U96" s="20">
        <f t="shared" si="22"/>
        <v>0</v>
      </c>
      <c r="V96" s="21">
        <f t="shared" si="29"/>
        <v>-12963.902722222223</v>
      </c>
      <c r="X96" s="4">
        <f t="shared" si="30"/>
        <v>-4537.3659527777781</v>
      </c>
      <c r="Y96" s="4">
        <f t="shared" si="35"/>
        <v>-390209.37693888973</v>
      </c>
      <c r="Z96" s="4"/>
      <c r="AA96" s="4">
        <f t="shared" si="36"/>
        <v>954.31677741263911</v>
      </c>
      <c r="AB96" s="4">
        <f t="shared" si="37"/>
        <v>388673.8468304323</v>
      </c>
      <c r="AC96" s="4">
        <f t="shared" si="31"/>
        <v>-1535.5301084574312</v>
      </c>
      <c r="AE96" s="1">
        <f t="shared" si="32"/>
        <v>0</v>
      </c>
      <c r="AF96" s="1">
        <f t="shared" si="23"/>
        <v>-73673.8</v>
      </c>
      <c r="AG96" s="1">
        <f t="shared" si="33"/>
        <v>33042700.553212333</v>
      </c>
      <c r="AH96" s="2">
        <f t="shared" si="26"/>
        <v>-11564945.193624316</v>
      </c>
      <c r="AI96" s="34">
        <f t="shared" si="24"/>
        <v>-25645.849780000004</v>
      </c>
      <c r="AJ96" s="34">
        <f t="shared" si="25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27"/>
        <v>1539476.1400000001</v>
      </c>
      <c r="M97" s="20">
        <f t="shared" si="34"/>
        <v>-4321.0842407407408</v>
      </c>
      <c r="N97" s="20">
        <f t="shared" si="39"/>
        <v>320.04242483026195</v>
      </c>
      <c r="O97" s="20">
        <f t="shared" si="21"/>
        <v>1274.4224518743667</v>
      </c>
      <c r="P97" s="21">
        <f t="shared" si="28"/>
        <v>-2726.6193640361121</v>
      </c>
      <c r="R97" s="19"/>
      <c r="S97" s="20">
        <f t="shared" si="38"/>
        <v>-12963.902722222223</v>
      </c>
      <c r="T97" s="20">
        <f t="shared" si="40"/>
        <v>0</v>
      </c>
      <c r="U97" s="20">
        <f t="shared" si="22"/>
        <v>0</v>
      </c>
      <c r="V97" s="21">
        <f t="shared" si="29"/>
        <v>-12963.902722222223</v>
      </c>
      <c r="X97" s="4">
        <f t="shared" si="30"/>
        <v>-4537.3659527777781</v>
      </c>
      <c r="Y97" s="4">
        <f t="shared" si="35"/>
        <v>-394746.74289166753</v>
      </c>
      <c r="Z97" s="4"/>
      <c r="AA97" s="4">
        <f t="shared" si="36"/>
        <v>954.31677741263911</v>
      </c>
      <c r="AB97" s="4">
        <f t="shared" si="37"/>
        <v>389628.16360784497</v>
      </c>
      <c r="AC97" s="4">
        <f t="shared" si="31"/>
        <v>-5118.5792838225607</v>
      </c>
      <c r="AE97" s="1">
        <f t="shared" si="32"/>
        <v>0</v>
      </c>
      <c r="AF97" s="1">
        <f t="shared" si="23"/>
        <v>-73673.8</v>
      </c>
      <c r="AG97" s="1">
        <f t="shared" si="33"/>
        <v>32969026.753212333</v>
      </c>
      <c r="AH97" s="2">
        <f t="shared" si="26"/>
        <v>-11539159.363624316</v>
      </c>
      <c r="AI97" s="34">
        <f t="shared" si="24"/>
        <v>-25645.849780000004</v>
      </c>
      <c r="AJ97" s="34">
        <f t="shared" si="25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27"/>
        <v>1539476.1400000001</v>
      </c>
      <c r="M98" s="20">
        <f t="shared" si="34"/>
        <v>-4321.0842407407408</v>
      </c>
      <c r="N98" s="20">
        <f t="shared" si="39"/>
        <v>320.04242483026195</v>
      </c>
      <c r="O98" s="20">
        <f t="shared" si="21"/>
        <v>1274.4224518743667</v>
      </c>
      <c r="P98" s="21">
        <f t="shared" si="28"/>
        <v>-2726.6193640361121</v>
      </c>
      <c r="R98" s="19"/>
      <c r="S98" s="20">
        <f t="shared" si="38"/>
        <v>-12963.902722222223</v>
      </c>
      <c r="T98" s="20">
        <f t="shared" si="40"/>
        <v>0</v>
      </c>
      <c r="U98" s="20">
        <f t="shared" si="22"/>
        <v>0</v>
      </c>
      <c r="V98" s="21">
        <f t="shared" si="29"/>
        <v>-12963.902722222223</v>
      </c>
      <c r="X98" s="4">
        <f t="shared" si="30"/>
        <v>-4537.3659527777781</v>
      </c>
      <c r="Y98" s="4">
        <f t="shared" si="35"/>
        <v>-399284.10884444532</v>
      </c>
      <c r="Z98" s="4"/>
      <c r="AA98" s="4">
        <f t="shared" si="36"/>
        <v>954.31677741263911</v>
      </c>
      <c r="AB98" s="4">
        <f t="shared" si="37"/>
        <v>390582.48038525763</v>
      </c>
      <c r="AC98" s="4">
        <f t="shared" si="31"/>
        <v>-8701.6284591876902</v>
      </c>
      <c r="AE98" s="1">
        <f t="shared" si="32"/>
        <v>0</v>
      </c>
      <c r="AF98" s="1">
        <f t="shared" si="23"/>
        <v>-73673.8</v>
      </c>
      <c r="AG98" s="1">
        <f t="shared" si="33"/>
        <v>32895352.953212332</v>
      </c>
      <c r="AH98" s="2">
        <f t="shared" si="26"/>
        <v>-11513373.533624316</v>
      </c>
      <c r="AI98" s="34">
        <f t="shared" si="24"/>
        <v>-25645.849780000004</v>
      </c>
      <c r="AJ98" s="34">
        <f t="shared" si="25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27"/>
        <v>1539476.1400000001</v>
      </c>
      <c r="M99" s="20">
        <f t="shared" si="34"/>
        <v>-4321.0842407407408</v>
      </c>
      <c r="N99" s="20">
        <f t="shared" si="39"/>
        <v>320.04242483026195</v>
      </c>
      <c r="O99" s="20">
        <f t="shared" si="21"/>
        <v>1274.4224518743667</v>
      </c>
      <c r="P99" s="21">
        <f t="shared" si="28"/>
        <v>-2726.6193640361121</v>
      </c>
      <c r="R99" s="19"/>
      <c r="S99" s="20">
        <f t="shared" si="38"/>
        <v>-12963.902722222223</v>
      </c>
      <c r="T99" s="20">
        <f t="shared" si="40"/>
        <v>0</v>
      </c>
      <c r="U99" s="20">
        <f t="shared" si="22"/>
        <v>0</v>
      </c>
      <c r="V99" s="21">
        <f t="shared" si="29"/>
        <v>-12963.902722222223</v>
      </c>
      <c r="X99" s="4">
        <f t="shared" si="30"/>
        <v>-4537.3659527777781</v>
      </c>
      <c r="Y99" s="4">
        <f t="shared" si="35"/>
        <v>-403821.47479722311</v>
      </c>
      <c r="Z99" s="4"/>
      <c r="AA99" s="4">
        <f t="shared" si="36"/>
        <v>954.31677741263911</v>
      </c>
      <c r="AB99" s="4">
        <f t="shared" si="37"/>
        <v>391536.79716267029</v>
      </c>
      <c r="AC99" s="4">
        <f t="shared" si="31"/>
        <v>-12284.67763455282</v>
      </c>
      <c r="AE99" s="1">
        <f t="shared" si="32"/>
        <v>0</v>
      </c>
      <c r="AF99" s="1">
        <f t="shared" si="23"/>
        <v>-73673.8</v>
      </c>
      <c r="AG99" s="1">
        <f t="shared" si="33"/>
        <v>32821679.153212331</v>
      </c>
      <c r="AH99" s="2">
        <f t="shared" si="26"/>
        <v>-11487587.703624316</v>
      </c>
      <c r="AI99" s="34">
        <f t="shared" si="24"/>
        <v>-25645.849780000004</v>
      </c>
      <c r="AJ99" s="34">
        <f t="shared" si="25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27"/>
        <v>1539476.1400000001</v>
      </c>
      <c r="M100" s="20">
        <f t="shared" si="34"/>
        <v>-4321.0842407407408</v>
      </c>
      <c r="N100" s="20">
        <f t="shared" si="39"/>
        <v>320.04242483026195</v>
      </c>
      <c r="O100" s="20">
        <f t="shared" si="21"/>
        <v>1274.4224518743667</v>
      </c>
      <c r="P100" s="21">
        <f t="shared" si="28"/>
        <v>-2726.6193640361121</v>
      </c>
      <c r="R100" s="19"/>
      <c r="S100" s="20">
        <f t="shared" si="38"/>
        <v>-12963.902722222223</v>
      </c>
      <c r="T100" s="20">
        <f t="shared" si="40"/>
        <v>0</v>
      </c>
      <c r="U100" s="20">
        <f t="shared" si="22"/>
        <v>0</v>
      </c>
      <c r="V100" s="21">
        <f t="shared" si="29"/>
        <v>-12963.902722222223</v>
      </c>
      <c r="X100" s="4">
        <f t="shared" si="30"/>
        <v>-4537.3659527777781</v>
      </c>
      <c r="Y100" s="4">
        <f t="shared" si="35"/>
        <v>-408358.84075000091</v>
      </c>
      <c r="Z100" s="4"/>
      <c r="AA100" s="4">
        <f t="shared" si="36"/>
        <v>954.31677741263911</v>
      </c>
      <c r="AB100" s="4">
        <f t="shared" si="37"/>
        <v>392491.11394008296</v>
      </c>
      <c r="AC100" s="4">
        <f t="shared" si="31"/>
        <v>-15867.726809917949</v>
      </c>
      <c r="AE100" s="1">
        <f t="shared" si="32"/>
        <v>0</v>
      </c>
      <c r="AF100" s="1">
        <f t="shared" si="23"/>
        <v>-73673.8</v>
      </c>
      <c r="AG100" s="1">
        <f t="shared" si="33"/>
        <v>32748005.35321233</v>
      </c>
      <c r="AH100" s="2">
        <f t="shared" si="26"/>
        <v>-11461801.873624315</v>
      </c>
      <c r="AI100" s="34">
        <f t="shared" si="24"/>
        <v>-25645.849780000004</v>
      </c>
      <c r="AJ100" s="34">
        <f t="shared" si="25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27"/>
        <v>1539476.1400000001</v>
      </c>
      <c r="M101" s="20">
        <f t="shared" si="34"/>
        <v>-4321.0842407407408</v>
      </c>
      <c r="N101" s="20">
        <f t="shared" si="39"/>
        <v>320.04242483026195</v>
      </c>
      <c r="O101" s="20">
        <f t="shared" si="21"/>
        <v>1274.4224518743667</v>
      </c>
      <c r="P101" s="21">
        <f t="shared" si="28"/>
        <v>-2726.6193640361121</v>
      </c>
      <c r="R101" s="19"/>
      <c r="S101" s="20">
        <f t="shared" si="38"/>
        <v>-12963.902722222223</v>
      </c>
      <c r="T101" s="20">
        <f t="shared" si="40"/>
        <v>0</v>
      </c>
      <c r="U101" s="20">
        <f t="shared" si="22"/>
        <v>0</v>
      </c>
      <c r="V101" s="21">
        <f t="shared" si="29"/>
        <v>-12963.902722222223</v>
      </c>
      <c r="X101" s="4">
        <f t="shared" si="30"/>
        <v>-4537.3659527777781</v>
      </c>
      <c r="Y101" s="4">
        <f t="shared" si="35"/>
        <v>-412896.2067027787</v>
      </c>
      <c r="Z101" s="4"/>
      <c r="AA101" s="4">
        <f t="shared" si="36"/>
        <v>954.31677741263911</v>
      </c>
      <c r="AB101" s="4">
        <f t="shared" si="37"/>
        <v>393445.43071749562</v>
      </c>
      <c r="AC101" s="4">
        <f t="shared" si="31"/>
        <v>-19450.775985283079</v>
      </c>
      <c r="AE101" s="1">
        <f t="shared" si="32"/>
        <v>0</v>
      </c>
      <c r="AF101" s="1">
        <f t="shared" si="23"/>
        <v>-73673.8</v>
      </c>
      <c r="AG101" s="1">
        <f t="shared" si="33"/>
        <v>32674331.55321233</v>
      </c>
      <c r="AH101" s="2">
        <f t="shared" si="26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27"/>
        <v>1539476.1400000001</v>
      </c>
      <c r="M102" s="20">
        <f t="shared" si="34"/>
        <v>-4321.0842407407408</v>
      </c>
      <c r="N102" s="20">
        <f t="shared" si="39"/>
        <v>320.04242483026195</v>
      </c>
      <c r="O102" s="20">
        <f t="shared" si="21"/>
        <v>1274.4224518743667</v>
      </c>
      <c r="P102" s="21">
        <f t="shared" si="28"/>
        <v>-2726.6193640361121</v>
      </c>
      <c r="R102" s="19"/>
      <c r="S102" s="20">
        <f t="shared" si="38"/>
        <v>-12963.902722222223</v>
      </c>
      <c r="T102" s="20">
        <f t="shared" si="40"/>
        <v>0</v>
      </c>
      <c r="U102" s="20">
        <f t="shared" si="22"/>
        <v>0</v>
      </c>
      <c r="V102" s="21">
        <f t="shared" si="29"/>
        <v>-12963.902722222223</v>
      </c>
      <c r="X102" s="4">
        <f t="shared" si="30"/>
        <v>-4537.3659527777781</v>
      </c>
      <c r="Y102" s="4">
        <f t="shared" si="35"/>
        <v>-417433.57265555649</v>
      </c>
      <c r="Z102" s="4"/>
      <c r="AA102" s="4">
        <f t="shared" si="36"/>
        <v>954.31677741263911</v>
      </c>
      <c r="AB102" s="4">
        <f t="shared" si="37"/>
        <v>394399.74749490828</v>
      </c>
      <c r="AC102" s="4">
        <f t="shared" si="31"/>
        <v>-23033.825160648208</v>
      </c>
      <c r="AE102" s="1">
        <f t="shared" si="32"/>
        <v>0</v>
      </c>
      <c r="AF102" s="1">
        <f t="shared" si="23"/>
        <v>-73673.8</v>
      </c>
      <c r="AG102" s="1">
        <f t="shared" si="33"/>
        <v>32600657.753212329</v>
      </c>
      <c r="AH102" s="2">
        <f t="shared" si="26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27"/>
        <v>1539476.1400000001</v>
      </c>
      <c r="M103" s="20">
        <f t="shared" si="34"/>
        <v>-4321.0842407407408</v>
      </c>
      <c r="N103" s="20">
        <f t="shared" si="39"/>
        <v>320.04242483026195</v>
      </c>
      <c r="O103" s="20">
        <f t="shared" si="21"/>
        <v>1274.4224518743667</v>
      </c>
      <c r="P103" s="21">
        <f t="shared" si="28"/>
        <v>-2726.6193640361121</v>
      </c>
      <c r="R103" s="19"/>
      <c r="S103" s="20">
        <f t="shared" si="38"/>
        <v>-12963.902722222223</v>
      </c>
      <c r="T103" s="20">
        <f t="shared" si="40"/>
        <v>0</v>
      </c>
      <c r="U103" s="20">
        <f t="shared" si="22"/>
        <v>0</v>
      </c>
      <c r="V103" s="21">
        <f t="shared" si="29"/>
        <v>-12963.902722222223</v>
      </c>
      <c r="X103" s="4">
        <f t="shared" si="30"/>
        <v>-4537.3659527777781</v>
      </c>
      <c r="Y103" s="4">
        <f t="shared" si="35"/>
        <v>-421970.93860833428</v>
      </c>
      <c r="Z103" s="4"/>
      <c r="AA103" s="4">
        <f t="shared" si="36"/>
        <v>954.31677741263911</v>
      </c>
      <c r="AB103" s="4">
        <f t="shared" si="37"/>
        <v>395354.06427232095</v>
      </c>
      <c r="AC103" s="4">
        <f t="shared" si="31"/>
        <v>-26616.874336013338</v>
      </c>
      <c r="AE103" s="1">
        <f t="shared" si="32"/>
        <v>0</v>
      </c>
      <c r="AF103" s="1">
        <f t="shared" si="23"/>
        <v>-73673.8</v>
      </c>
      <c r="AG103" s="1">
        <f t="shared" si="33"/>
        <v>32526983.953212328</v>
      </c>
      <c r="AH103" s="2">
        <f t="shared" si="26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27"/>
        <v>1539476.1400000001</v>
      </c>
      <c r="M104" s="20">
        <f t="shared" si="34"/>
        <v>-4321.0842407407408</v>
      </c>
      <c r="N104" s="20">
        <f t="shared" si="39"/>
        <v>320.04242483026195</v>
      </c>
      <c r="O104" s="20">
        <f t="shared" si="21"/>
        <v>1274.4224518743667</v>
      </c>
      <c r="P104" s="21">
        <f t="shared" si="28"/>
        <v>-2726.6193640361121</v>
      </c>
      <c r="R104" s="19"/>
      <c r="S104" s="20">
        <f t="shared" si="38"/>
        <v>-12963.902722222223</v>
      </c>
      <c r="T104" s="20">
        <f t="shared" si="40"/>
        <v>0</v>
      </c>
      <c r="U104" s="20">
        <f t="shared" si="22"/>
        <v>0</v>
      </c>
      <c r="V104" s="21">
        <f t="shared" si="29"/>
        <v>-12963.902722222223</v>
      </c>
      <c r="X104" s="4">
        <f t="shared" si="30"/>
        <v>-4537.3659527777781</v>
      </c>
      <c r="Y104" s="4">
        <f t="shared" si="35"/>
        <v>-426508.30456111208</v>
      </c>
      <c r="Z104" s="4"/>
      <c r="AA104" s="4">
        <f t="shared" si="36"/>
        <v>954.31677741263911</v>
      </c>
      <c r="AB104" s="4">
        <f t="shared" si="37"/>
        <v>396308.38104973361</v>
      </c>
      <c r="AC104" s="4">
        <f t="shared" si="31"/>
        <v>-30199.923511378467</v>
      </c>
      <c r="AE104" s="1">
        <f t="shared" si="32"/>
        <v>0</v>
      </c>
      <c r="AF104" s="1">
        <f t="shared" si="23"/>
        <v>-73673.8</v>
      </c>
      <c r="AG104" s="1">
        <f t="shared" si="33"/>
        <v>32453310.153212328</v>
      </c>
      <c r="AH104" s="2">
        <f t="shared" si="26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27"/>
        <v>1539476.1400000001</v>
      </c>
      <c r="M105" s="20">
        <f t="shared" si="34"/>
        <v>-4321.0842407407408</v>
      </c>
      <c r="N105" s="20">
        <f t="shared" si="39"/>
        <v>320.04242483026195</v>
      </c>
      <c r="O105" s="20">
        <f t="shared" si="21"/>
        <v>1274.4224518743667</v>
      </c>
      <c r="P105" s="21">
        <f t="shared" si="28"/>
        <v>-2726.6193640361121</v>
      </c>
      <c r="R105" s="19"/>
      <c r="S105" s="20">
        <f t="shared" si="38"/>
        <v>-12963.902722222223</v>
      </c>
      <c r="T105" s="20">
        <f t="shared" si="40"/>
        <v>0</v>
      </c>
      <c r="U105" s="20">
        <f t="shared" si="22"/>
        <v>0</v>
      </c>
      <c r="V105" s="21">
        <f t="shared" si="29"/>
        <v>-12963.902722222223</v>
      </c>
      <c r="X105" s="4">
        <f t="shared" si="30"/>
        <v>-4537.3659527777781</v>
      </c>
      <c r="Y105" s="4">
        <f t="shared" si="35"/>
        <v>-431045.67051388987</v>
      </c>
      <c r="Z105" s="4"/>
      <c r="AA105" s="4">
        <f t="shared" si="36"/>
        <v>954.31677741263911</v>
      </c>
      <c r="AB105" s="4">
        <f t="shared" si="37"/>
        <v>397262.69782714627</v>
      </c>
      <c r="AC105" s="4">
        <f t="shared" si="31"/>
        <v>-33782.972686743597</v>
      </c>
      <c r="AE105" s="1">
        <f t="shared" si="32"/>
        <v>0</v>
      </c>
      <c r="AF105" s="1">
        <f t="shared" si="23"/>
        <v>-73673.8</v>
      </c>
      <c r="AG105" s="1">
        <f t="shared" si="33"/>
        <v>32379636.353212327</v>
      </c>
      <c r="AH105" s="2">
        <f t="shared" si="26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27"/>
        <v>1539476.1400000001</v>
      </c>
      <c r="M106" s="20">
        <f t="shared" si="34"/>
        <v>-4321.0842407407408</v>
      </c>
      <c r="N106" s="20">
        <f t="shared" si="39"/>
        <v>320.04242483026195</v>
      </c>
      <c r="O106" s="20">
        <f t="shared" si="21"/>
        <v>1274.4224518743667</v>
      </c>
      <c r="P106" s="21">
        <f t="shared" si="28"/>
        <v>-2726.6193640361121</v>
      </c>
      <c r="R106" s="19"/>
      <c r="S106" s="20">
        <f t="shared" si="38"/>
        <v>-12963.902722222223</v>
      </c>
      <c r="T106" s="20">
        <f t="shared" si="40"/>
        <v>0</v>
      </c>
      <c r="U106" s="20">
        <f t="shared" si="22"/>
        <v>0</v>
      </c>
      <c r="V106" s="21">
        <f t="shared" si="29"/>
        <v>-12963.902722222223</v>
      </c>
      <c r="X106" s="4">
        <f t="shared" si="30"/>
        <v>-4537.3659527777781</v>
      </c>
      <c r="Y106" s="4">
        <f t="shared" si="35"/>
        <v>-435583.03646666766</v>
      </c>
      <c r="Z106" s="4"/>
      <c r="AA106" s="4">
        <f t="shared" si="36"/>
        <v>954.31677741263911</v>
      </c>
      <c r="AB106" s="4">
        <f t="shared" si="37"/>
        <v>398217.01460455894</v>
      </c>
      <c r="AC106" s="4">
        <f t="shared" si="31"/>
        <v>-37366.021862108726</v>
      </c>
      <c r="AE106" s="1">
        <f t="shared" si="32"/>
        <v>0</v>
      </c>
      <c r="AF106" s="1">
        <f t="shared" si="23"/>
        <v>-73673.8</v>
      </c>
      <c r="AG106" s="1">
        <f t="shared" si="33"/>
        <v>32305962.553212326</v>
      </c>
      <c r="AH106" s="2">
        <f t="shared" si="26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27"/>
        <v>1539476.1400000001</v>
      </c>
      <c r="M107" s="20">
        <f t="shared" si="34"/>
        <v>-4321.0842407407408</v>
      </c>
      <c r="N107" s="20">
        <f t="shared" si="39"/>
        <v>320.04242483026195</v>
      </c>
      <c r="O107" s="20">
        <f t="shared" si="21"/>
        <v>1274.4224518743667</v>
      </c>
      <c r="P107" s="21">
        <f t="shared" si="28"/>
        <v>-2726.6193640361121</v>
      </c>
      <c r="R107" s="19"/>
      <c r="S107" s="20">
        <f t="shared" si="38"/>
        <v>-12963.902722222223</v>
      </c>
      <c r="T107" s="20">
        <f t="shared" si="40"/>
        <v>0</v>
      </c>
      <c r="U107" s="20">
        <f t="shared" si="22"/>
        <v>0</v>
      </c>
      <c r="V107" s="21">
        <f t="shared" si="29"/>
        <v>-12963.902722222223</v>
      </c>
      <c r="X107" s="4">
        <f t="shared" si="30"/>
        <v>-4537.3659527777781</v>
      </c>
      <c r="Y107" s="4">
        <f t="shared" si="35"/>
        <v>-440120.40241944545</v>
      </c>
      <c r="Z107" s="4"/>
      <c r="AA107" s="4">
        <f t="shared" si="36"/>
        <v>954.31677741263911</v>
      </c>
      <c r="AB107" s="4">
        <f t="shared" si="37"/>
        <v>399171.3313819716</v>
      </c>
      <c r="AC107" s="4">
        <f t="shared" si="31"/>
        <v>-40949.071037473856</v>
      </c>
      <c r="AE107" s="1">
        <f t="shared" si="32"/>
        <v>0</v>
      </c>
      <c r="AF107" s="1">
        <f t="shared" si="23"/>
        <v>-73673.8</v>
      </c>
      <c r="AG107" s="1">
        <f t="shared" si="33"/>
        <v>32232288.753212325</v>
      </c>
      <c r="AH107" s="2">
        <f t="shared" si="26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27"/>
        <v>1539476.1400000001</v>
      </c>
      <c r="M108" s="20">
        <f t="shared" si="34"/>
        <v>-4321.0842407407408</v>
      </c>
      <c r="N108" s="20">
        <f t="shared" si="39"/>
        <v>320.04242483026195</v>
      </c>
      <c r="O108" s="20">
        <f t="shared" si="21"/>
        <v>1274.4224518743667</v>
      </c>
      <c r="P108" s="21">
        <f t="shared" si="28"/>
        <v>-2726.6193640361121</v>
      </c>
      <c r="R108" s="19"/>
      <c r="S108" s="20">
        <f t="shared" si="38"/>
        <v>-12963.902722222223</v>
      </c>
      <c r="T108" s="20">
        <f t="shared" si="40"/>
        <v>0</v>
      </c>
      <c r="U108" s="20">
        <f t="shared" si="22"/>
        <v>0</v>
      </c>
      <c r="V108" s="21">
        <f t="shared" si="29"/>
        <v>-12963.902722222223</v>
      </c>
      <c r="X108" s="4">
        <f t="shared" si="30"/>
        <v>-4537.3659527777781</v>
      </c>
      <c r="Y108" s="4">
        <f t="shared" si="35"/>
        <v>-444657.76837222325</v>
      </c>
      <c r="Z108" s="4"/>
      <c r="AA108" s="4">
        <f t="shared" si="36"/>
        <v>954.31677741263911</v>
      </c>
      <c r="AB108" s="4">
        <f t="shared" si="37"/>
        <v>400125.64815938426</v>
      </c>
      <c r="AC108" s="4">
        <f t="shared" si="31"/>
        <v>-44532.120212838985</v>
      </c>
      <c r="AE108" s="1">
        <f t="shared" si="32"/>
        <v>0</v>
      </c>
      <c r="AF108" s="1">
        <f t="shared" si="23"/>
        <v>-73673.8</v>
      </c>
      <c r="AG108" s="1">
        <f t="shared" si="33"/>
        <v>32158614.953212325</v>
      </c>
      <c r="AH108" s="2">
        <f t="shared" si="26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27"/>
        <v>1539476.1400000001</v>
      </c>
      <c r="M109" s="20">
        <f t="shared" si="34"/>
        <v>-4321.0842407407408</v>
      </c>
      <c r="N109" s="20">
        <f t="shared" si="39"/>
        <v>320.04242483026195</v>
      </c>
      <c r="O109" s="20">
        <f t="shared" si="21"/>
        <v>1274.4224518743667</v>
      </c>
      <c r="P109" s="21">
        <f t="shared" si="28"/>
        <v>-2726.6193640361121</v>
      </c>
      <c r="R109" s="19"/>
      <c r="S109" s="20">
        <f t="shared" si="38"/>
        <v>-12963.902722222223</v>
      </c>
      <c r="T109" s="20">
        <f t="shared" si="40"/>
        <v>0</v>
      </c>
      <c r="U109" s="20">
        <f t="shared" si="22"/>
        <v>0</v>
      </c>
      <c r="V109" s="21">
        <f t="shared" si="29"/>
        <v>-12963.902722222223</v>
      </c>
      <c r="X109" s="4">
        <f t="shared" si="30"/>
        <v>-4537.3659527777781</v>
      </c>
      <c r="Y109" s="4">
        <f t="shared" si="35"/>
        <v>-449195.13432500104</v>
      </c>
      <c r="Z109" s="4"/>
      <c r="AA109" s="4">
        <f t="shared" si="36"/>
        <v>954.31677741263911</v>
      </c>
      <c r="AB109" s="4">
        <f t="shared" si="37"/>
        <v>401079.96493679693</v>
      </c>
      <c r="AC109" s="4">
        <f t="shared" si="31"/>
        <v>-48115.169388204115</v>
      </c>
      <c r="AE109" s="1">
        <f t="shared" si="32"/>
        <v>0</v>
      </c>
      <c r="AF109" s="1">
        <f t="shared" si="23"/>
        <v>-73673.8</v>
      </c>
      <c r="AG109" s="1">
        <f t="shared" si="33"/>
        <v>32084941.153212324</v>
      </c>
      <c r="AH109" s="2">
        <f t="shared" si="26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27"/>
        <v>1539476.1400000001</v>
      </c>
      <c r="M110" s="20">
        <f t="shared" si="34"/>
        <v>-4321.0842407407408</v>
      </c>
      <c r="N110" s="20">
        <f t="shared" si="39"/>
        <v>320.04242483026195</v>
      </c>
      <c r="O110" s="20">
        <f t="shared" si="21"/>
        <v>1274.4224518743667</v>
      </c>
      <c r="P110" s="21">
        <f t="shared" si="28"/>
        <v>-2726.6193640361121</v>
      </c>
      <c r="R110" s="19"/>
      <c r="S110" s="20">
        <f t="shared" si="38"/>
        <v>-12963.902722222223</v>
      </c>
      <c r="T110" s="20">
        <f t="shared" si="40"/>
        <v>0</v>
      </c>
      <c r="U110" s="20">
        <f t="shared" si="22"/>
        <v>0</v>
      </c>
      <c r="V110" s="21">
        <f t="shared" si="29"/>
        <v>-12963.902722222223</v>
      </c>
      <c r="X110" s="4">
        <f t="shared" si="30"/>
        <v>-4537.3659527777781</v>
      </c>
      <c r="Y110" s="4">
        <f t="shared" si="35"/>
        <v>-453732.50027777883</v>
      </c>
      <c r="Z110" s="4"/>
      <c r="AA110" s="4">
        <f t="shared" si="36"/>
        <v>954.31677741263911</v>
      </c>
      <c r="AB110" s="4">
        <f t="shared" si="37"/>
        <v>402034.28171420959</v>
      </c>
      <c r="AC110" s="4">
        <f t="shared" si="31"/>
        <v>-51698.218563569244</v>
      </c>
      <c r="AE110" s="1">
        <f t="shared" si="32"/>
        <v>0</v>
      </c>
      <c r="AF110" s="1">
        <f t="shared" si="23"/>
        <v>-73673.8</v>
      </c>
      <c r="AG110" s="1">
        <f t="shared" si="33"/>
        <v>32011267.353212323</v>
      </c>
      <c r="AH110" s="2">
        <f t="shared" si="26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27"/>
        <v>1539476.1400000001</v>
      </c>
      <c r="M111" s="20">
        <f t="shared" si="34"/>
        <v>-4321.0842407407408</v>
      </c>
      <c r="N111" s="20">
        <f t="shared" si="39"/>
        <v>320.04242483026195</v>
      </c>
      <c r="O111" s="20">
        <f t="shared" si="21"/>
        <v>1274.4224518743667</v>
      </c>
      <c r="P111" s="21">
        <f t="shared" si="28"/>
        <v>-2726.6193640361121</v>
      </c>
      <c r="R111" s="19"/>
      <c r="S111" s="20">
        <f t="shared" si="38"/>
        <v>-12963.902722222223</v>
      </c>
      <c r="T111" s="20">
        <f t="shared" si="40"/>
        <v>0</v>
      </c>
      <c r="U111" s="20">
        <f t="shared" si="22"/>
        <v>0</v>
      </c>
      <c r="V111" s="21">
        <f t="shared" si="29"/>
        <v>-12963.902722222223</v>
      </c>
      <c r="X111" s="4">
        <f t="shared" si="30"/>
        <v>-4537.3659527777781</v>
      </c>
      <c r="Y111" s="4">
        <f t="shared" si="35"/>
        <v>-458269.86623055662</v>
      </c>
      <c r="Z111" s="4"/>
      <c r="AA111" s="4">
        <f t="shared" si="36"/>
        <v>954.31677741263911</v>
      </c>
      <c r="AB111" s="4">
        <f t="shared" si="37"/>
        <v>402988.59849162225</v>
      </c>
      <c r="AC111" s="4">
        <f t="shared" si="31"/>
        <v>-55281.267738934373</v>
      </c>
      <c r="AE111" s="1">
        <f t="shared" si="32"/>
        <v>0</v>
      </c>
      <c r="AF111" s="1">
        <f t="shared" si="23"/>
        <v>-73673.8</v>
      </c>
      <c r="AG111" s="1">
        <f t="shared" si="33"/>
        <v>31937593.553212322</v>
      </c>
      <c r="AH111" s="2">
        <f t="shared" si="26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27"/>
        <v>1539476.1400000001</v>
      </c>
      <c r="M112" s="20">
        <f t="shared" si="34"/>
        <v>-4321.0842407407408</v>
      </c>
      <c r="N112" s="20">
        <f t="shared" si="39"/>
        <v>320.04242483026195</v>
      </c>
      <c r="O112" s="20">
        <f t="shared" si="21"/>
        <v>1274.4224518743667</v>
      </c>
      <c r="P112" s="21">
        <f t="shared" si="28"/>
        <v>-2726.6193640361121</v>
      </c>
      <c r="R112" s="19"/>
      <c r="S112" s="20">
        <f t="shared" si="38"/>
        <v>-12963.902722222223</v>
      </c>
      <c r="T112" s="20">
        <f t="shared" si="40"/>
        <v>0</v>
      </c>
      <c r="U112" s="20">
        <f t="shared" si="22"/>
        <v>0</v>
      </c>
      <c r="V112" s="21">
        <f t="shared" si="29"/>
        <v>-12963.902722222223</v>
      </c>
      <c r="X112" s="4">
        <f>(0-V112)*-0.21</f>
        <v>-2722.4195716666668</v>
      </c>
      <c r="Y112" s="4">
        <f>Y111+X112+183307.95</f>
        <v>-277684.3358022233</v>
      </c>
      <c r="Z112" s="4"/>
      <c r="AA112" s="4">
        <f>((($K$4+K112)-($R$4+R112)+P112)*-0.21)</f>
        <v>572.59006644758347</v>
      </c>
      <c r="AB112" s="4">
        <f>AB111+AA112-161195.51</f>
        <v>242365.67855806981</v>
      </c>
      <c r="AC112" s="4">
        <f t="shared" si="31"/>
        <v>-35318.657244153495</v>
      </c>
      <c r="AE112" s="1">
        <f t="shared" si="32"/>
        <v>0</v>
      </c>
      <c r="AF112" s="1">
        <f t="shared" si="23"/>
        <v>-73673.8</v>
      </c>
      <c r="AG112" s="1">
        <f t="shared" si="33"/>
        <v>31863919.753212322</v>
      </c>
      <c r="AH112" s="2">
        <f>AG112*-0.21</f>
        <v>-6691423.1481745876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27"/>
        <v>1539476.1400000001</v>
      </c>
      <c r="M113" s="20">
        <f t="shared" si="34"/>
        <v>-4321.0842407407408</v>
      </c>
      <c r="N113" s="20">
        <f t="shared" si="39"/>
        <v>320.04242483026195</v>
      </c>
      <c r="O113" s="20">
        <f t="shared" si="21"/>
        <v>1274.4224518743667</v>
      </c>
      <c r="P113" s="21">
        <f t="shared" si="28"/>
        <v>-2726.6193640361121</v>
      </c>
      <c r="R113" s="19"/>
      <c r="S113" s="20">
        <f t="shared" si="38"/>
        <v>-12963.902722222223</v>
      </c>
      <c r="T113" s="20">
        <f t="shared" si="40"/>
        <v>0</v>
      </c>
      <c r="U113" s="20">
        <f t="shared" si="22"/>
        <v>0</v>
      </c>
      <c r="V113" s="21">
        <f t="shared" si="29"/>
        <v>-12963.902722222223</v>
      </c>
      <c r="X113" s="4">
        <f>(0-V113)*-0.21</f>
        <v>-2722.4195716666668</v>
      </c>
      <c r="Y113" s="4">
        <f t="shared" si="35"/>
        <v>-280406.75537388999</v>
      </c>
      <c r="Z113" s="4"/>
      <c r="AA113" s="4">
        <f>((($K$4+K113)-($R$4+R113)+P113)*-0.21)</f>
        <v>572.59006644758347</v>
      </c>
      <c r="AB113" s="4">
        <f t="shared" si="37"/>
        <v>242938.2686245174</v>
      </c>
      <c r="AC113" s="4">
        <f t="shared" si="31"/>
        <v>-37468.486749372591</v>
      </c>
      <c r="AE113" s="1">
        <f t="shared" si="32"/>
        <v>0</v>
      </c>
      <c r="AF113" s="1">
        <f t="shared" si="23"/>
        <v>-73673.8</v>
      </c>
      <c r="AG113" s="1">
        <f t="shared" si="33"/>
        <v>31790245.953212321</v>
      </c>
      <c r="AH113" s="2">
        <f t="shared" ref="AH113:AH176" si="41">AG113*-0.21</f>
        <v>-6675951.650174587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27"/>
        <v>1539476.1400000001</v>
      </c>
      <c r="M114" s="20">
        <f t="shared" si="34"/>
        <v>-4321.0842407407408</v>
      </c>
      <c r="N114" s="20">
        <f t="shared" si="39"/>
        <v>320.04242483026195</v>
      </c>
      <c r="O114" s="20">
        <f t="shared" si="21"/>
        <v>1274.4224518743667</v>
      </c>
      <c r="P114" s="21">
        <f t="shared" si="28"/>
        <v>-2726.6193640361121</v>
      </c>
      <c r="R114" s="19"/>
      <c r="S114" s="20">
        <f t="shared" si="38"/>
        <v>-12963.902722222223</v>
      </c>
      <c r="T114" s="20">
        <f t="shared" si="40"/>
        <v>0</v>
      </c>
      <c r="U114" s="20">
        <f t="shared" si="22"/>
        <v>0</v>
      </c>
      <c r="V114" s="21">
        <f t="shared" si="29"/>
        <v>-12963.902722222223</v>
      </c>
      <c r="X114" s="4">
        <f t="shared" ref="X114:X177" si="42">(0-V114)*-0.21</f>
        <v>-2722.4195716666668</v>
      </c>
      <c r="Y114" s="4">
        <f t="shared" si="35"/>
        <v>-283129.17494555668</v>
      </c>
      <c r="Z114" s="4"/>
      <c r="AA114" s="4">
        <f t="shared" ref="AA114:AA177" si="43">((($K$4+K114)-($R$4+R114)+P114)*-0.21)</f>
        <v>572.59006644758347</v>
      </c>
      <c r="AB114" s="4">
        <f t="shared" si="37"/>
        <v>243510.85869096499</v>
      </c>
      <c r="AC114" s="4">
        <f t="shared" si="31"/>
        <v>-39618.316254591686</v>
      </c>
      <c r="AE114" s="1">
        <f t="shared" si="32"/>
        <v>0</v>
      </c>
      <c r="AF114" s="1">
        <f t="shared" si="23"/>
        <v>-73673.8</v>
      </c>
      <c r="AG114" s="1">
        <f t="shared" si="33"/>
        <v>31716572.15321232</v>
      </c>
      <c r="AH114" s="2">
        <f t="shared" si="41"/>
        <v>-6660480.1521745874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27"/>
        <v>1539476.1400000001</v>
      </c>
      <c r="M115" s="20">
        <f t="shared" si="34"/>
        <v>-4321.0842407407408</v>
      </c>
      <c r="N115" s="20">
        <f t="shared" si="39"/>
        <v>320.04242483026195</v>
      </c>
      <c r="O115" s="20">
        <f t="shared" si="21"/>
        <v>1274.4224518743667</v>
      </c>
      <c r="P115" s="21">
        <f t="shared" si="28"/>
        <v>-2726.6193640361121</v>
      </c>
      <c r="R115" s="19"/>
      <c r="S115" s="20">
        <f t="shared" si="38"/>
        <v>-12963.902722222223</v>
      </c>
      <c r="T115" s="20">
        <f t="shared" si="40"/>
        <v>0</v>
      </c>
      <c r="U115" s="20">
        <f t="shared" si="22"/>
        <v>0</v>
      </c>
      <c r="V115" s="21">
        <f t="shared" si="29"/>
        <v>-12963.902722222223</v>
      </c>
      <c r="X115" s="4">
        <f t="shared" si="42"/>
        <v>-2722.4195716666668</v>
      </c>
      <c r="Y115" s="4">
        <f t="shared" si="35"/>
        <v>-285851.59451722336</v>
      </c>
      <c r="Z115" s="4"/>
      <c r="AA115" s="4">
        <f t="shared" si="43"/>
        <v>572.59006644758347</v>
      </c>
      <c r="AB115" s="4">
        <f t="shared" si="37"/>
        <v>244083.44875741258</v>
      </c>
      <c r="AC115" s="4">
        <f t="shared" si="31"/>
        <v>-41768.145759810781</v>
      </c>
      <c r="AE115" s="1">
        <f t="shared" si="32"/>
        <v>0</v>
      </c>
      <c r="AF115" s="1">
        <f t="shared" si="23"/>
        <v>-73673.8</v>
      </c>
      <c r="AG115" s="1">
        <f t="shared" si="33"/>
        <v>31642898.353212319</v>
      </c>
      <c r="AH115" s="2">
        <f t="shared" si="41"/>
        <v>-6645008.6541745868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27"/>
        <v>1539476.1400000001</v>
      </c>
      <c r="M116" s="20">
        <f t="shared" si="34"/>
        <v>-4321.0842407407408</v>
      </c>
      <c r="N116" s="20">
        <f t="shared" si="39"/>
        <v>320.04242483026195</v>
      </c>
      <c r="O116" s="20">
        <f t="shared" si="21"/>
        <v>1274.4224518743667</v>
      </c>
      <c r="P116" s="21">
        <f t="shared" si="28"/>
        <v>-2726.6193640361121</v>
      </c>
      <c r="R116" s="19"/>
      <c r="S116" s="20">
        <f t="shared" si="38"/>
        <v>-12963.902722222223</v>
      </c>
      <c r="T116" s="20">
        <f t="shared" si="40"/>
        <v>0</v>
      </c>
      <c r="U116" s="20">
        <f t="shared" si="22"/>
        <v>0</v>
      </c>
      <c r="V116" s="21">
        <f t="shared" si="29"/>
        <v>-12963.902722222223</v>
      </c>
      <c r="X116" s="4">
        <f t="shared" si="42"/>
        <v>-2722.4195716666668</v>
      </c>
      <c r="Y116" s="4">
        <f t="shared" si="35"/>
        <v>-288574.01408889005</v>
      </c>
      <c r="Z116" s="4"/>
      <c r="AA116" s="4">
        <f t="shared" si="43"/>
        <v>572.59006644758347</v>
      </c>
      <c r="AB116" s="4">
        <f t="shared" si="37"/>
        <v>244656.03882386017</v>
      </c>
      <c r="AC116" s="4">
        <f t="shared" si="31"/>
        <v>-43917.975265029876</v>
      </c>
      <c r="AE116" s="1">
        <f t="shared" si="32"/>
        <v>0</v>
      </c>
      <c r="AF116" s="1">
        <f t="shared" si="23"/>
        <v>-73673.8</v>
      </c>
      <c r="AG116" s="1">
        <f t="shared" si="33"/>
        <v>31569224.553212319</v>
      </c>
      <c r="AH116" s="2">
        <f t="shared" si="41"/>
        <v>-6629537.1561745871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27"/>
        <v>1539476.1400000001</v>
      </c>
      <c r="M117" s="20">
        <f t="shared" si="34"/>
        <v>-4321.0842407407408</v>
      </c>
      <c r="N117" s="20">
        <f t="shared" si="39"/>
        <v>320.04242483026195</v>
      </c>
      <c r="O117" s="20">
        <f t="shared" ref="O117:O180" si="44">$K$52/$O$2</f>
        <v>1274.4224518743667</v>
      </c>
      <c r="P117" s="21">
        <f t="shared" si="28"/>
        <v>-2726.6193640361121</v>
      </c>
      <c r="R117" s="19"/>
      <c r="S117" s="20">
        <f t="shared" si="38"/>
        <v>-12963.902722222223</v>
      </c>
      <c r="T117" s="20">
        <f t="shared" si="40"/>
        <v>0</v>
      </c>
      <c r="U117" s="20">
        <f t="shared" ref="U117:U180" si="45">$R$52/$U$2</f>
        <v>0</v>
      </c>
      <c r="V117" s="21">
        <f t="shared" si="29"/>
        <v>-12963.902722222223</v>
      </c>
      <c r="X117" s="4">
        <f t="shared" si="42"/>
        <v>-2722.4195716666668</v>
      </c>
      <c r="Y117" s="4">
        <f t="shared" si="35"/>
        <v>-291296.43366055674</v>
      </c>
      <c r="Z117" s="4"/>
      <c r="AA117" s="4">
        <f t="shared" si="43"/>
        <v>572.59006644758347</v>
      </c>
      <c r="AB117" s="4">
        <f t="shared" si="37"/>
        <v>245228.62889030777</v>
      </c>
      <c r="AC117" s="4">
        <f t="shared" si="31"/>
        <v>-46067.804770248971</v>
      </c>
      <c r="AE117" s="1">
        <f t="shared" si="32"/>
        <v>0</v>
      </c>
      <c r="AF117" s="1">
        <f t="shared" si="23"/>
        <v>-73673.8</v>
      </c>
      <c r="AG117" s="1">
        <f t="shared" si="33"/>
        <v>31495550.753212318</v>
      </c>
      <c r="AH117" s="2">
        <f t="shared" si="41"/>
        <v>-6614065.6581745865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27"/>
        <v>1539476.1400000001</v>
      </c>
      <c r="M118" s="20">
        <f t="shared" si="34"/>
        <v>-4321.0842407407408</v>
      </c>
      <c r="N118" s="20">
        <f t="shared" si="39"/>
        <v>320.04242483026195</v>
      </c>
      <c r="O118" s="20">
        <f t="shared" si="44"/>
        <v>1274.4224518743667</v>
      </c>
      <c r="P118" s="21">
        <f t="shared" si="28"/>
        <v>-2726.6193640361121</v>
      </c>
      <c r="R118" s="19"/>
      <c r="S118" s="20">
        <f t="shared" si="38"/>
        <v>-12963.902722222223</v>
      </c>
      <c r="T118" s="20">
        <f t="shared" si="40"/>
        <v>0</v>
      </c>
      <c r="U118" s="20">
        <f t="shared" si="45"/>
        <v>0</v>
      </c>
      <c r="V118" s="21">
        <f t="shared" si="29"/>
        <v>-12963.902722222223</v>
      </c>
      <c r="X118" s="4">
        <f t="shared" si="42"/>
        <v>-2722.4195716666668</v>
      </c>
      <c r="Y118" s="4">
        <f t="shared" si="35"/>
        <v>-294018.85323222342</v>
      </c>
      <c r="Z118" s="4"/>
      <c r="AA118" s="4">
        <f t="shared" si="43"/>
        <v>572.59006644758347</v>
      </c>
      <c r="AB118" s="4">
        <f t="shared" si="37"/>
        <v>245801.21895675536</v>
      </c>
      <c r="AC118" s="4">
        <f t="shared" si="31"/>
        <v>-48217.634275468066</v>
      </c>
      <c r="AE118" s="1">
        <f t="shared" si="32"/>
        <v>0</v>
      </c>
      <c r="AF118" s="1">
        <f t="shared" ref="AF118:AF181" si="46">SUM(E118)</f>
        <v>-73673.8</v>
      </c>
      <c r="AG118" s="1">
        <f t="shared" si="33"/>
        <v>31421876.953212317</v>
      </c>
      <c r="AH118" s="2">
        <f t="shared" si="41"/>
        <v>-6598594.1601745859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27"/>
        <v>1539476.1400000001</v>
      </c>
      <c r="M119" s="20">
        <f t="shared" si="34"/>
        <v>-4321.0842407407408</v>
      </c>
      <c r="N119" s="20">
        <f t="shared" si="39"/>
        <v>320.04242483026195</v>
      </c>
      <c r="O119" s="20">
        <f t="shared" si="44"/>
        <v>1274.4224518743667</v>
      </c>
      <c r="P119" s="21">
        <f t="shared" si="28"/>
        <v>-2726.6193640361121</v>
      </c>
      <c r="R119" s="19"/>
      <c r="S119" s="20">
        <f t="shared" si="38"/>
        <v>-12963.902722222223</v>
      </c>
      <c r="T119" s="20">
        <f t="shared" si="40"/>
        <v>0</v>
      </c>
      <c r="U119" s="20">
        <f t="shared" si="45"/>
        <v>0</v>
      </c>
      <c r="V119" s="21">
        <f t="shared" si="29"/>
        <v>-12963.902722222223</v>
      </c>
      <c r="X119" s="4">
        <f t="shared" si="42"/>
        <v>-2722.4195716666668</v>
      </c>
      <c r="Y119" s="4">
        <f t="shared" si="35"/>
        <v>-296741.27280389011</v>
      </c>
      <c r="Z119" s="4"/>
      <c r="AA119" s="4">
        <f t="shared" si="43"/>
        <v>572.59006644758347</v>
      </c>
      <c r="AB119" s="4">
        <f t="shared" si="37"/>
        <v>246373.80902320295</v>
      </c>
      <c r="AC119" s="4">
        <f t="shared" si="31"/>
        <v>-50367.463780687161</v>
      </c>
      <c r="AE119" s="1">
        <f t="shared" si="32"/>
        <v>0</v>
      </c>
      <c r="AF119" s="1">
        <f t="shared" si="46"/>
        <v>-73673.8</v>
      </c>
      <c r="AG119" s="1">
        <f t="shared" si="33"/>
        <v>31348203.153212316</v>
      </c>
      <c r="AH119" s="2">
        <f t="shared" si="41"/>
        <v>-6583122.6621745862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27"/>
        <v>1539476.1400000001</v>
      </c>
      <c r="M120" s="20">
        <f t="shared" si="34"/>
        <v>-4321.0842407407408</v>
      </c>
      <c r="N120" s="20">
        <f t="shared" si="39"/>
        <v>320.04242483026195</v>
      </c>
      <c r="O120" s="20">
        <f t="shared" si="44"/>
        <v>1274.4224518743667</v>
      </c>
      <c r="P120" s="21">
        <f t="shared" si="28"/>
        <v>-2726.6193640361121</v>
      </c>
      <c r="R120" s="19"/>
      <c r="S120" s="20">
        <f t="shared" si="38"/>
        <v>-12963.902722222223</v>
      </c>
      <c r="T120" s="20">
        <f t="shared" si="40"/>
        <v>0</v>
      </c>
      <c r="U120" s="20">
        <f t="shared" si="45"/>
        <v>0</v>
      </c>
      <c r="V120" s="21">
        <f t="shared" si="29"/>
        <v>-12963.902722222223</v>
      </c>
      <c r="X120" s="4">
        <f t="shared" si="42"/>
        <v>-2722.4195716666668</v>
      </c>
      <c r="Y120" s="4">
        <f t="shared" si="35"/>
        <v>-299463.6923755568</v>
      </c>
      <c r="Z120" s="4"/>
      <c r="AA120" s="4">
        <f t="shared" si="43"/>
        <v>572.59006644758347</v>
      </c>
      <c r="AB120" s="4">
        <f t="shared" si="37"/>
        <v>246946.39908965054</v>
      </c>
      <c r="AC120" s="4">
        <f t="shared" si="31"/>
        <v>-52517.293285906257</v>
      </c>
      <c r="AE120" s="1">
        <f t="shared" si="32"/>
        <v>0</v>
      </c>
      <c r="AF120" s="1">
        <f t="shared" si="46"/>
        <v>-73673.8</v>
      </c>
      <c r="AG120" s="1">
        <f t="shared" si="33"/>
        <v>31274529.353212316</v>
      </c>
      <c r="AH120" s="2">
        <f t="shared" si="41"/>
        <v>-6567651.1641745856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27"/>
        <v>1539476.1400000001</v>
      </c>
      <c r="M121" s="20">
        <f t="shared" si="34"/>
        <v>-4321.0842407407408</v>
      </c>
      <c r="N121" s="20">
        <f t="shared" si="39"/>
        <v>320.04242483026195</v>
      </c>
      <c r="O121" s="20">
        <f t="shared" si="44"/>
        <v>1274.4224518743667</v>
      </c>
      <c r="P121" s="21">
        <f t="shared" si="28"/>
        <v>-2726.6193640361121</v>
      </c>
      <c r="R121" s="19"/>
      <c r="S121" s="20">
        <f t="shared" si="38"/>
        <v>-12963.902722222223</v>
      </c>
      <c r="T121" s="20">
        <f t="shared" si="40"/>
        <v>0</v>
      </c>
      <c r="U121" s="20">
        <f t="shared" si="45"/>
        <v>0</v>
      </c>
      <c r="V121" s="21">
        <f t="shared" si="29"/>
        <v>-12963.902722222223</v>
      </c>
      <c r="X121" s="4">
        <f t="shared" si="42"/>
        <v>-2722.4195716666668</v>
      </c>
      <c r="Y121" s="4">
        <f t="shared" si="35"/>
        <v>-302186.11194722349</v>
      </c>
      <c r="Z121" s="4"/>
      <c r="AA121" s="4">
        <f t="shared" si="43"/>
        <v>572.59006644758347</v>
      </c>
      <c r="AB121" s="26">
        <f t="shared" si="37"/>
        <v>247518.98915609813</v>
      </c>
      <c r="AC121" s="4">
        <f t="shared" si="31"/>
        <v>-54667.122791125352</v>
      </c>
      <c r="AE121" s="1">
        <f t="shared" si="32"/>
        <v>0</v>
      </c>
      <c r="AF121" s="1">
        <f t="shared" si="46"/>
        <v>-73673.8</v>
      </c>
      <c r="AG121" s="1">
        <f t="shared" si="33"/>
        <v>31200855.553212315</v>
      </c>
      <c r="AH121" s="2">
        <f t="shared" si="41"/>
        <v>-6552179.6661745859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27"/>
        <v>1539476.1400000001</v>
      </c>
      <c r="M122" s="20">
        <f t="shared" si="34"/>
        <v>-4321.0842407407408</v>
      </c>
      <c r="N122" s="20">
        <f t="shared" si="39"/>
        <v>320.04242483026195</v>
      </c>
      <c r="O122" s="20">
        <f t="shared" si="44"/>
        <v>1274.4224518743667</v>
      </c>
      <c r="P122" s="21">
        <f t="shared" si="28"/>
        <v>-2726.6193640361121</v>
      </c>
      <c r="R122" s="19"/>
      <c r="S122" s="20">
        <f t="shared" si="38"/>
        <v>-12963.902722222223</v>
      </c>
      <c r="T122" s="20">
        <f t="shared" si="40"/>
        <v>0</v>
      </c>
      <c r="U122" s="20">
        <f t="shared" si="45"/>
        <v>0</v>
      </c>
      <c r="V122" s="21">
        <f t="shared" si="29"/>
        <v>-12963.902722222223</v>
      </c>
      <c r="X122" s="4">
        <f t="shared" si="42"/>
        <v>-2722.4195716666668</v>
      </c>
      <c r="Y122" s="4">
        <f t="shared" si="35"/>
        <v>-304908.53151889017</v>
      </c>
      <c r="Z122" s="4"/>
      <c r="AA122" s="4">
        <f t="shared" si="43"/>
        <v>572.59006644758347</v>
      </c>
      <c r="AB122" s="4">
        <f t="shared" si="37"/>
        <v>248091.57922254573</v>
      </c>
      <c r="AC122" s="4">
        <f t="shared" si="31"/>
        <v>-56816.952296344447</v>
      </c>
      <c r="AE122" s="1">
        <f t="shared" si="32"/>
        <v>0</v>
      </c>
      <c r="AF122" s="1">
        <f t="shared" si="46"/>
        <v>-73673.8</v>
      </c>
      <c r="AG122" s="1">
        <f t="shared" si="33"/>
        <v>31127181.753212314</v>
      </c>
      <c r="AH122" s="2">
        <f t="shared" si="41"/>
        <v>-6536708.1681745853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27"/>
        <v>1539476.1400000001</v>
      </c>
      <c r="M123" s="20">
        <f t="shared" si="34"/>
        <v>-4321.0842407407408</v>
      </c>
      <c r="N123" s="20">
        <f t="shared" si="39"/>
        <v>320.04242483026195</v>
      </c>
      <c r="O123" s="20">
        <f t="shared" si="44"/>
        <v>1274.4224518743667</v>
      </c>
      <c r="P123" s="21">
        <f t="shared" si="28"/>
        <v>-2726.6193640361121</v>
      </c>
      <c r="R123" s="19"/>
      <c r="S123" s="20">
        <f t="shared" si="38"/>
        <v>-12963.902722222223</v>
      </c>
      <c r="T123" s="20">
        <f t="shared" si="40"/>
        <v>0</v>
      </c>
      <c r="U123" s="20">
        <f t="shared" si="45"/>
        <v>0</v>
      </c>
      <c r="V123" s="21">
        <f t="shared" si="29"/>
        <v>-12963.902722222223</v>
      </c>
      <c r="X123" s="4">
        <f t="shared" si="42"/>
        <v>-2722.4195716666668</v>
      </c>
      <c r="Y123" s="4">
        <f t="shared" si="35"/>
        <v>-307630.95109055686</v>
      </c>
      <c r="Z123" s="4"/>
      <c r="AA123" s="4">
        <f t="shared" si="43"/>
        <v>572.59006644758347</v>
      </c>
      <c r="AB123" s="4">
        <f t="shared" si="37"/>
        <v>248664.16928899332</v>
      </c>
      <c r="AC123" s="4">
        <f t="shared" si="31"/>
        <v>-58966.781801563542</v>
      </c>
      <c r="AE123" s="1">
        <f t="shared" si="32"/>
        <v>0</v>
      </c>
      <c r="AF123" s="1">
        <f t="shared" si="46"/>
        <v>-73673.8</v>
      </c>
      <c r="AG123" s="1">
        <f t="shared" si="33"/>
        <v>31053507.953212313</v>
      </c>
      <c r="AH123" s="2">
        <f t="shared" si="41"/>
        <v>-6521236.6701745857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27"/>
        <v>1539476.1400000001</v>
      </c>
      <c r="M124" s="20">
        <f t="shared" si="34"/>
        <v>-4321.0842407407408</v>
      </c>
      <c r="N124" s="20">
        <f t="shared" si="39"/>
        <v>320.04242483026195</v>
      </c>
      <c r="O124" s="20">
        <f t="shared" si="44"/>
        <v>1274.4224518743667</v>
      </c>
      <c r="P124" s="21">
        <f t="shared" si="28"/>
        <v>-2726.6193640361121</v>
      </c>
      <c r="R124" s="19"/>
      <c r="S124" s="20">
        <f t="shared" si="38"/>
        <v>-12963.902722222223</v>
      </c>
      <c r="T124" s="20">
        <f t="shared" si="40"/>
        <v>0</v>
      </c>
      <c r="U124" s="20">
        <f t="shared" si="45"/>
        <v>0</v>
      </c>
      <c r="V124" s="21">
        <f t="shared" si="29"/>
        <v>-12963.902722222223</v>
      </c>
      <c r="X124" s="4">
        <f t="shared" si="42"/>
        <v>-2722.4195716666668</v>
      </c>
      <c r="Y124" s="4">
        <f t="shared" si="35"/>
        <v>-310353.37066222355</v>
      </c>
      <c r="Z124" s="4"/>
      <c r="AA124" s="4">
        <f t="shared" si="43"/>
        <v>572.59006644758347</v>
      </c>
      <c r="AB124" s="26">
        <f t="shared" si="37"/>
        <v>249236.75935544091</v>
      </c>
      <c r="AC124" s="4">
        <f t="shared" si="31"/>
        <v>-61116.611306782637</v>
      </c>
      <c r="AE124" s="1">
        <f t="shared" si="32"/>
        <v>0</v>
      </c>
      <c r="AF124" s="1">
        <f t="shared" si="46"/>
        <v>-73673.8</v>
      </c>
      <c r="AG124" s="1">
        <f t="shared" si="33"/>
        <v>30979834.153212313</v>
      </c>
      <c r="AH124" s="2">
        <f t="shared" si="41"/>
        <v>-6505765.1721745851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27"/>
        <v>1539476.1400000001</v>
      </c>
      <c r="M125" s="20">
        <f t="shared" si="34"/>
        <v>-4321.0842407407408</v>
      </c>
      <c r="N125" s="20">
        <f t="shared" si="39"/>
        <v>320.04242483026195</v>
      </c>
      <c r="O125" s="20">
        <f t="shared" si="44"/>
        <v>1274.4224518743667</v>
      </c>
      <c r="P125" s="21">
        <f t="shared" si="28"/>
        <v>-2726.6193640361121</v>
      </c>
      <c r="R125" s="19"/>
      <c r="S125" s="20">
        <f t="shared" si="38"/>
        <v>-12963.902722222223</v>
      </c>
      <c r="T125" s="20">
        <f t="shared" si="40"/>
        <v>0</v>
      </c>
      <c r="U125" s="20">
        <f t="shared" si="45"/>
        <v>0</v>
      </c>
      <c r="V125" s="21">
        <f t="shared" si="29"/>
        <v>-12963.902722222223</v>
      </c>
      <c r="X125" s="4">
        <f t="shared" si="42"/>
        <v>-2722.4195716666668</v>
      </c>
      <c r="Y125" s="4">
        <f t="shared" si="35"/>
        <v>-313075.79023389023</v>
      </c>
      <c r="Z125" s="4"/>
      <c r="AA125" s="4">
        <f t="shared" si="43"/>
        <v>572.59006644758347</v>
      </c>
      <c r="AB125" s="4">
        <f t="shared" si="37"/>
        <v>249809.3494218885</v>
      </c>
      <c r="AC125" s="4">
        <f t="shared" si="31"/>
        <v>-63266.440812001732</v>
      </c>
      <c r="AE125" s="1">
        <f t="shared" si="32"/>
        <v>0</v>
      </c>
      <c r="AF125" s="1">
        <f t="shared" si="46"/>
        <v>-73673.8</v>
      </c>
      <c r="AG125" s="1">
        <f t="shared" si="33"/>
        <v>30906160.353212312</v>
      </c>
      <c r="AH125" s="2">
        <f t="shared" si="41"/>
        <v>-6490293.6741745854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27"/>
        <v>1539476.1400000001</v>
      </c>
      <c r="M126" s="20">
        <f t="shared" si="34"/>
        <v>-4321.0842407407408</v>
      </c>
      <c r="N126" s="20">
        <f t="shared" si="39"/>
        <v>320.04242483026195</v>
      </c>
      <c r="O126" s="20">
        <f t="shared" si="44"/>
        <v>1274.4224518743667</v>
      </c>
      <c r="P126" s="21">
        <f t="shared" si="28"/>
        <v>-2726.6193640361121</v>
      </c>
      <c r="R126" s="19"/>
      <c r="S126" s="20">
        <f t="shared" si="38"/>
        <v>-12963.902722222223</v>
      </c>
      <c r="T126" s="20">
        <f t="shared" si="40"/>
        <v>0</v>
      </c>
      <c r="U126" s="20">
        <f t="shared" si="45"/>
        <v>0</v>
      </c>
      <c r="V126" s="21">
        <f t="shared" si="29"/>
        <v>-12963.902722222223</v>
      </c>
      <c r="X126" s="4">
        <f t="shared" si="42"/>
        <v>-2722.4195716666668</v>
      </c>
      <c r="Y126" s="4">
        <f t="shared" si="35"/>
        <v>-315798.20980555692</v>
      </c>
      <c r="Z126" s="4"/>
      <c r="AA126" s="4">
        <f t="shared" si="43"/>
        <v>572.59006644758347</v>
      </c>
      <c r="AB126" s="4">
        <f t="shared" si="37"/>
        <v>250381.93948833609</v>
      </c>
      <c r="AC126" s="4">
        <f t="shared" si="31"/>
        <v>-65416.270317220828</v>
      </c>
      <c r="AE126" s="1">
        <f t="shared" si="32"/>
        <v>0</v>
      </c>
      <c r="AF126" s="1">
        <f t="shared" si="46"/>
        <v>-73673.8</v>
      </c>
      <c r="AG126" s="1">
        <f t="shared" si="33"/>
        <v>30832486.553212311</v>
      </c>
      <c r="AH126" s="2">
        <f t="shared" si="41"/>
        <v>-6474822.1761745848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27"/>
        <v>1539476.1400000001</v>
      </c>
      <c r="M127" s="20">
        <f t="shared" si="34"/>
        <v>-4321.0842407407408</v>
      </c>
      <c r="N127" s="20">
        <f t="shared" si="39"/>
        <v>320.04242483026195</v>
      </c>
      <c r="O127" s="20">
        <f t="shared" si="44"/>
        <v>1274.4224518743667</v>
      </c>
      <c r="P127" s="21">
        <f t="shared" si="28"/>
        <v>-2726.6193640361121</v>
      </c>
      <c r="R127" s="19"/>
      <c r="S127" s="20">
        <f t="shared" si="38"/>
        <v>-12963.902722222223</v>
      </c>
      <c r="T127" s="20">
        <f t="shared" si="40"/>
        <v>0</v>
      </c>
      <c r="U127" s="20">
        <f t="shared" si="45"/>
        <v>0</v>
      </c>
      <c r="V127" s="21">
        <f t="shared" si="29"/>
        <v>-12963.902722222223</v>
      </c>
      <c r="X127" s="4">
        <f t="shared" si="42"/>
        <v>-2722.4195716666668</v>
      </c>
      <c r="Y127" s="4">
        <f t="shared" si="35"/>
        <v>-318520.62937722361</v>
      </c>
      <c r="Z127" s="4"/>
      <c r="AA127" s="4">
        <f t="shared" si="43"/>
        <v>572.59006644758347</v>
      </c>
      <c r="AB127" s="4">
        <f t="shared" si="37"/>
        <v>250954.52955478369</v>
      </c>
      <c r="AC127" s="4">
        <f t="shared" si="31"/>
        <v>-67566.099822439923</v>
      </c>
      <c r="AE127" s="1">
        <f t="shared" si="32"/>
        <v>0</v>
      </c>
      <c r="AF127" s="1">
        <f t="shared" si="46"/>
        <v>-73673.8</v>
      </c>
      <c r="AG127" s="1">
        <f t="shared" si="33"/>
        <v>30758812.75321231</v>
      </c>
      <c r="AH127" s="2">
        <f t="shared" si="41"/>
        <v>-6459350.6781745851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27"/>
        <v>1539476.1400000001</v>
      </c>
      <c r="M128" s="20">
        <f t="shared" si="34"/>
        <v>-4321.0842407407408</v>
      </c>
      <c r="N128" s="20">
        <f t="shared" si="39"/>
        <v>320.04242483026195</v>
      </c>
      <c r="O128" s="20">
        <f t="shared" si="44"/>
        <v>1274.4224518743667</v>
      </c>
      <c r="P128" s="21">
        <f t="shared" si="28"/>
        <v>-2726.6193640361121</v>
      </c>
      <c r="R128" s="19"/>
      <c r="S128" s="20">
        <f t="shared" si="38"/>
        <v>-12963.902722222223</v>
      </c>
      <c r="T128" s="20">
        <f t="shared" si="40"/>
        <v>0</v>
      </c>
      <c r="U128" s="20">
        <f t="shared" si="45"/>
        <v>0</v>
      </c>
      <c r="V128" s="21">
        <f t="shared" si="29"/>
        <v>-12963.902722222223</v>
      </c>
      <c r="X128" s="4">
        <f t="shared" si="42"/>
        <v>-2722.4195716666668</v>
      </c>
      <c r="Y128" s="4">
        <f t="shared" si="35"/>
        <v>-321243.0489488903</v>
      </c>
      <c r="Z128" s="4"/>
      <c r="AA128" s="4">
        <f t="shared" si="43"/>
        <v>572.59006644758347</v>
      </c>
      <c r="AB128" s="4">
        <f t="shared" si="37"/>
        <v>251527.11962123128</v>
      </c>
      <c r="AC128" s="4">
        <f t="shared" si="31"/>
        <v>-69715.929327659018</v>
      </c>
      <c r="AE128" s="1">
        <f t="shared" si="32"/>
        <v>0</v>
      </c>
      <c r="AF128" s="1">
        <f t="shared" si="46"/>
        <v>-73673.8</v>
      </c>
      <c r="AG128" s="1">
        <f t="shared" si="33"/>
        <v>30685138.95321231</v>
      </c>
      <c r="AH128" s="2">
        <f t="shared" si="41"/>
        <v>-6443879.1801745845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27"/>
        <v>1539476.1400000001</v>
      </c>
      <c r="M129" s="20">
        <f t="shared" si="34"/>
        <v>-4321.0842407407408</v>
      </c>
      <c r="N129" s="20">
        <f t="shared" si="39"/>
        <v>320.04242483026195</v>
      </c>
      <c r="O129" s="20">
        <f t="shared" si="44"/>
        <v>1274.4224518743667</v>
      </c>
      <c r="P129" s="21">
        <f t="shared" si="28"/>
        <v>-2726.6193640361121</v>
      </c>
      <c r="R129" s="19"/>
      <c r="S129" s="20">
        <f t="shared" si="38"/>
        <v>-12963.902722222223</v>
      </c>
      <c r="T129" s="20">
        <f t="shared" si="40"/>
        <v>0</v>
      </c>
      <c r="U129" s="20">
        <f t="shared" si="45"/>
        <v>0</v>
      </c>
      <c r="V129" s="21">
        <f t="shared" si="29"/>
        <v>-12963.902722222223</v>
      </c>
      <c r="X129" s="4">
        <f t="shared" si="42"/>
        <v>-2722.4195716666668</v>
      </c>
      <c r="Y129" s="4">
        <f t="shared" si="35"/>
        <v>-323965.46852055698</v>
      </c>
      <c r="Z129" s="4"/>
      <c r="AA129" s="4">
        <f t="shared" si="43"/>
        <v>572.59006644758347</v>
      </c>
      <c r="AB129" s="4">
        <f t="shared" si="37"/>
        <v>252099.70968767887</v>
      </c>
      <c r="AC129" s="4">
        <f t="shared" si="31"/>
        <v>-71865.758832878113</v>
      </c>
      <c r="AE129" s="1">
        <f t="shared" si="32"/>
        <v>0</v>
      </c>
      <c r="AF129" s="1">
        <f t="shared" si="46"/>
        <v>-73673.8</v>
      </c>
      <c r="AG129" s="1">
        <f t="shared" si="33"/>
        <v>30611465.153212309</v>
      </c>
      <c r="AH129" s="2">
        <f t="shared" si="41"/>
        <v>-6428407.6821745848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27"/>
        <v>1539476.1400000001</v>
      </c>
      <c r="M130" s="20">
        <f t="shared" si="34"/>
        <v>-4321.0842407407408</v>
      </c>
      <c r="N130" s="20">
        <f t="shared" si="39"/>
        <v>320.04242483026195</v>
      </c>
      <c r="O130" s="20">
        <f t="shared" si="44"/>
        <v>1274.4224518743667</v>
      </c>
      <c r="P130" s="21">
        <f t="shared" si="28"/>
        <v>-2726.6193640361121</v>
      </c>
      <c r="R130" s="19"/>
      <c r="S130" s="20">
        <f t="shared" si="38"/>
        <v>-12963.902722222223</v>
      </c>
      <c r="T130" s="20">
        <f t="shared" si="40"/>
        <v>0</v>
      </c>
      <c r="U130" s="20">
        <f t="shared" si="45"/>
        <v>0</v>
      </c>
      <c r="V130" s="21">
        <f t="shared" si="29"/>
        <v>-12963.902722222223</v>
      </c>
      <c r="X130" s="4">
        <f t="shared" si="42"/>
        <v>-2722.4195716666668</v>
      </c>
      <c r="Y130" s="4">
        <f t="shared" si="35"/>
        <v>-326687.88809222367</v>
      </c>
      <c r="Z130" s="4"/>
      <c r="AA130" s="4">
        <f t="shared" si="43"/>
        <v>572.59006644758347</v>
      </c>
      <c r="AB130" s="4">
        <f t="shared" si="37"/>
        <v>252672.29975412646</v>
      </c>
      <c r="AC130" s="4">
        <f t="shared" si="31"/>
        <v>-74015.588338097208</v>
      </c>
      <c r="AE130" s="1">
        <f t="shared" si="32"/>
        <v>0</v>
      </c>
      <c r="AF130" s="1">
        <f t="shared" si="46"/>
        <v>-73673.8</v>
      </c>
      <c r="AG130" s="1">
        <f t="shared" si="33"/>
        <v>30537791.353212308</v>
      </c>
      <c r="AH130" s="2">
        <f t="shared" si="41"/>
        <v>-6412936.1841745842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27"/>
        <v>1539476.1400000001</v>
      </c>
      <c r="M131" s="20">
        <f t="shared" si="34"/>
        <v>-4321.0842407407408</v>
      </c>
      <c r="N131" s="20">
        <f t="shared" si="39"/>
        <v>320.04242483026195</v>
      </c>
      <c r="O131" s="20">
        <f t="shared" si="44"/>
        <v>1274.4224518743667</v>
      </c>
      <c r="P131" s="21">
        <f t="shared" si="28"/>
        <v>-2726.6193640361121</v>
      </c>
      <c r="R131" s="19"/>
      <c r="S131" s="20">
        <f t="shared" si="38"/>
        <v>-12963.902722222223</v>
      </c>
      <c r="T131" s="20">
        <f t="shared" si="40"/>
        <v>0</v>
      </c>
      <c r="U131" s="20">
        <f t="shared" si="45"/>
        <v>0</v>
      </c>
      <c r="V131" s="21">
        <f t="shared" si="29"/>
        <v>-12963.902722222223</v>
      </c>
      <c r="X131" s="4">
        <f t="shared" si="42"/>
        <v>-2722.4195716666668</v>
      </c>
      <c r="Y131" s="4">
        <f t="shared" si="35"/>
        <v>-329410.30766389036</v>
      </c>
      <c r="Z131" s="4"/>
      <c r="AA131" s="4">
        <f t="shared" si="43"/>
        <v>572.59006644758347</v>
      </c>
      <c r="AB131" s="4">
        <f t="shared" si="37"/>
        <v>253244.88982057406</v>
      </c>
      <c r="AC131" s="4">
        <f t="shared" si="31"/>
        <v>-76165.417843316303</v>
      </c>
      <c r="AE131" s="1">
        <f t="shared" si="32"/>
        <v>0</v>
      </c>
      <c r="AF131" s="1">
        <f t="shared" si="46"/>
        <v>-73673.8</v>
      </c>
      <c r="AG131" s="1">
        <f t="shared" si="33"/>
        <v>30464117.553212307</v>
      </c>
      <c r="AH131" s="2">
        <f t="shared" si="41"/>
        <v>-6397464.6861745846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27"/>
        <v>1539476.1400000001</v>
      </c>
      <c r="M132" s="20">
        <f t="shared" si="34"/>
        <v>-4321.0842407407408</v>
      </c>
      <c r="N132" s="20">
        <f t="shared" si="39"/>
        <v>320.04242483026195</v>
      </c>
      <c r="O132" s="20">
        <f t="shared" si="44"/>
        <v>1274.4224518743667</v>
      </c>
      <c r="P132" s="21">
        <f t="shared" si="28"/>
        <v>-2726.6193640361121</v>
      </c>
      <c r="R132" s="19"/>
      <c r="S132" s="20">
        <f t="shared" si="38"/>
        <v>-12963.902722222223</v>
      </c>
      <c r="T132" s="20">
        <f t="shared" si="40"/>
        <v>0</v>
      </c>
      <c r="U132" s="20">
        <f t="shared" si="45"/>
        <v>0</v>
      </c>
      <c r="V132" s="21">
        <f t="shared" si="29"/>
        <v>-12963.902722222223</v>
      </c>
      <c r="X132" s="4">
        <f t="shared" si="42"/>
        <v>-2722.4195716666668</v>
      </c>
      <c r="Y132" s="4">
        <f t="shared" si="35"/>
        <v>-332132.72723555705</v>
      </c>
      <c r="Z132" s="4"/>
      <c r="AA132" s="4">
        <f t="shared" si="43"/>
        <v>572.59006644758347</v>
      </c>
      <c r="AB132" s="4">
        <f t="shared" si="37"/>
        <v>253817.47988702165</v>
      </c>
      <c r="AC132" s="4">
        <f t="shared" si="31"/>
        <v>-78315.247348535398</v>
      </c>
      <c r="AE132" s="1">
        <f t="shared" si="32"/>
        <v>0</v>
      </c>
      <c r="AF132" s="1">
        <f t="shared" si="46"/>
        <v>-73673.8</v>
      </c>
      <c r="AG132" s="1">
        <f t="shared" si="33"/>
        <v>30390443.753212307</v>
      </c>
      <c r="AH132" s="2">
        <f t="shared" si="41"/>
        <v>-6381993.1881745839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27"/>
        <v>1539476.1400000001</v>
      </c>
      <c r="M133" s="20">
        <f t="shared" si="34"/>
        <v>-4321.0842407407408</v>
      </c>
      <c r="N133" s="20">
        <f t="shared" si="39"/>
        <v>320.04242483026195</v>
      </c>
      <c r="O133" s="20">
        <f t="shared" si="44"/>
        <v>1274.4224518743667</v>
      </c>
      <c r="P133" s="21">
        <f t="shared" si="28"/>
        <v>-2726.6193640361121</v>
      </c>
      <c r="R133" s="19"/>
      <c r="S133" s="20">
        <f t="shared" si="38"/>
        <v>-12963.902722222223</v>
      </c>
      <c r="T133" s="20">
        <f t="shared" si="40"/>
        <v>0</v>
      </c>
      <c r="U133" s="20">
        <f t="shared" si="45"/>
        <v>0</v>
      </c>
      <c r="V133" s="21">
        <f t="shared" si="29"/>
        <v>-12963.902722222223</v>
      </c>
      <c r="X133" s="4">
        <f t="shared" si="42"/>
        <v>-2722.4195716666668</v>
      </c>
      <c r="Y133" s="4">
        <f t="shared" si="35"/>
        <v>-334855.14680722373</v>
      </c>
      <c r="Z133" s="4"/>
      <c r="AA133" s="4">
        <f t="shared" si="43"/>
        <v>572.59006644758347</v>
      </c>
      <c r="AB133" s="4">
        <f t="shared" si="37"/>
        <v>254390.06995346924</v>
      </c>
      <c r="AC133" s="4">
        <f t="shared" si="31"/>
        <v>-80465.076853754494</v>
      </c>
      <c r="AE133" s="1">
        <f t="shared" si="32"/>
        <v>0</v>
      </c>
      <c r="AF133" s="1">
        <f t="shared" si="46"/>
        <v>-73673.8</v>
      </c>
      <c r="AG133" s="1">
        <f t="shared" si="33"/>
        <v>30316769.953212306</v>
      </c>
      <c r="AH133" s="2">
        <f t="shared" si="41"/>
        <v>-6366521.6901745843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7">L133+K134</f>
        <v>1539476.1400000001</v>
      </c>
      <c r="M134" s="20">
        <f t="shared" si="34"/>
        <v>-4321.0842407407408</v>
      </c>
      <c r="N134" s="20">
        <f t="shared" si="39"/>
        <v>320.04242483026195</v>
      </c>
      <c r="O134" s="20">
        <f t="shared" si="44"/>
        <v>1274.4224518743667</v>
      </c>
      <c r="P134" s="21">
        <f t="shared" ref="P134:P197" si="48">SUM(M134:O134)</f>
        <v>-2726.6193640361121</v>
      </c>
      <c r="R134" s="19"/>
      <c r="S134" s="20">
        <f t="shared" si="38"/>
        <v>-12963.902722222223</v>
      </c>
      <c r="T134" s="20">
        <f t="shared" si="40"/>
        <v>0</v>
      </c>
      <c r="U134" s="20">
        <f t="shared" si="45"/>
        <v>0</v>
      </c>
      <c r="V134" s="21">
        <f t="shared" ref="V134:V197" si="49">SUM(S134:U134)</f>
        <v>-12963.902722222223</v>
      </c>
      <c r="X134" s="4">
        <f t="shared" si="42"/>
        <v>-2722.4195716666668</v>
      </c>
      <c r="Y134" s="4">
        <f t="shared" si="35"/>
        <v>-337577.56637889042</v>
      </c>
      <c r="Z134" s="4"/>
      <c r="AA134" s="4">
        <f t="shared" si="43"/>
        <v>572.59006644758347</v>
      </c>
      <c r="AB134" s="4">
        <f t="shared" si="37"/>
        <v>254962.66001991683</v>
      </c>
      <c r="AC134" s="4">
        <f t="shared" ref="AC134:AC197" si="50">SUM(Y134,AB134)</f>
        <v>-82614.906358973589</v>
      </c>
      <c r="AE134" s="1">
        <f t="shared" ref="AE134:AE197" si="51">D134</f>
        <v>0</v>
      </c>
      <c r="AF134" s="1">
        <f t="shared" si="46"/>
        <v>-73673.8</v>
      </c>
      <c r="AG134" s="1">
        <f t="shared" ref="AG134:AG197" si="52">AF134+AG133</f>
        <v>30243096.153212305</v>
      </c>
      <c r="AH134" s="2">
        <f t="shared" si="41"/>
        <v>-6351050.1921745837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7"/>
        <v>1539476.1400000001</v>
      </c>
      <c r="M135" s="20">
        <f t="shared" ref="M135:M198" si="53">$K$4/M$2</f>
        <v>-4321.0842407407408</v>
      </c>
      <c r="N135" s="20">
        <f t="shared" si="39"/>
        <v>320.04242483026195</v>
      </c>
      <c r="O135" s="20">
        <f t="shared" si="44"/>
        <v>1274.4224518743667</v>
      </c>
      <c r="P135" s="21">
        <f t="shared" si="48"/>
        <v>-2726.6193640361121</v>
      </c>
      <c r="R135" s="19"/>
      <c r="S135" s="20">
        <f t="shared" si="38"/>
        <v>-12963.902722222223</v>
      </c>
      <c r="T135" s="20">
        <f t="shared" si="40"/>
        <v>0</v>
      </c>
      <c r="U135" s="20">
        <f t="shared" si="45"/>
        <v>0</v>
      </c>
      <c r="V135" s="21">
        <f t="shared" si="49"/>
        <v>-12963.902722222223</v>
      </c>
      <c r="X135" s="4">
        <f t="shared" si="42"/>
        <v>-2722.4195716666668</v>
      </c>
      <c r="Y135" s="4">
        <f t="shared" ref="Y135:Y198" si="54">Y134+X135</f>
        <v>-340299.98595055711</v>
      </c>
      <c r="Z135" s="4"/>
      <c r="AA135" s="4">
        <f t="shared" si="43"/>
        <v>572.59006644758347</v>
      </c>
      <c r="AB135" s="4">
        <f t="shared" ref="AB135:AB198" si="55">AB134+AA135</f>
        <v>255535.25008636442</v>
      </c>
      <c r="AC135" s="4">
        <f t="shared" si="50"/>
        <v>-84764.735864192684</v>
      </c>
      <c r="AE135" s="1">
        <f t="shared" si="51"/>
        <v>0</v>
      </c>
      <c r="AF135" s="1">
        <f t="shared" si="46"/>
        <v>-73673.8</v>
      </c>
      <c r="AG135" s="1">
        <f t="shared" si="52"/>
        <v>30169422.353212304</v>
      </c>
      <c r="AH135" s="2">
        <f t="shared" si="41"/>
        <v>-6335578.694174584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7"/>
        <v>1539476.1400000001</v>
      </c>
      <c r="M136" s="20">
        <f t="shared" si="53"/>
        <v>-4321.0842407407408</v>
      </c>
      <c r="N136" s="20">
        <f t="shared" si="39"/>
        <v>320.04242483026195</v>
      </c>
      <c r="O136" s="20">
        <f t="shared" si="44"/>
        <v>1274.4224518743667</v>
      </c>
      <c r="P136" s="21">
        <f t="shared" si="48"/>
        <v>-2726.6193640361121</v>
      </c>
      <c r="R136" s="19"/>
      <c r="S136" s="20">
        <f t="shared" si="38"/>
        <v>-12963.902722222223</v>
      </c>
      <c r="T136" s="20">
        <f t="shared" si="40"/>
        <v>0</v>
      </c>
      <c r="U136" s="20">
        <f t="shared" si="45"/>
        <v>0</v>
      </c>
      <c r="V136" s="21">
        <f t="shared" si="49"/>
        <v>-12963.902722222223</v>
      </c>
      <c r="X136" s="4">
        <f t="shared" si="42"/>
        <v>-2722.4195716666668</v>
      </c>
      <c r="Y136" s="4">
        <f t="shared" si="54"/>
        <v>-343022.40552222379</v>
      </c>
      <c r="Z136" s="4"/>
      <c r="AA136" s="4">
        <f t="shared" si="43"/>
        <v>572.59006644758347</v>
      </c>
      <c r="AB136" s="36">
        <f t="shared" si="55"/>
        <v>256107.84015281202</v>
      </c>
      <c r="AC136" s="4">
        <f t="shared" si="50"/>
        <v>-86914.565369411779</v>
      </c>
      <c r="AE136" s="1">
        <f t="shared" si="51"/>
        <v>0</v>
      </c>
      <c r="AF136" s="1">
        <f t="shared" si="46"/>
        <v>-73673.8</v>
      </c>
      <c r="AG136" s="1">
        <f t="shared" si="52"/>
        <v>30095748.553212304</v>
      </c>
      <c r="AH136" s="2">
        <f t="shared" si="41"/>
        <v>-6320107.1961745834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7"/>
        <v>1539476.1400000001</v>
      </c>
      <c r="M137" s="20">
        <f t="shared" si="53"/>
        <v>-4321.0842407407408</v>
      </c>
      <c r="N137" s="20">
        <f t="shared" si="39"/>
        <v>320.04242483026195</v>
      </c>
      <c r="O137" s="20">
        <f t="shared" si="44"/>
        <v>1274.4224518743667</v>
      </c>
      <c r="P137" s="21">
        <f t="shared" si="48"/>
        <v>-2726.6193640361121</v>
      </c>
      <c r="R137" s="19"/>
      <c r="S137" s="20">
        <f t="shared" si="38"/>
        <v>-12963.902722222223</v>
      </c>
      <c r="T137" s="20">
        <f t="shared" si="40"/>
        <v>0</v>
      </c>
      <c r="U137" s="20">
        <f t="shared" si="45"/>
        <v>0</v>
      </c>
      <c r="V137" s="21">
        <f t="shared" si="49"/>
        <v>-12963.902722222223</v>
      </c>
      <c r="X137" s="4">
        <f t="shared" si="42"/>
        <v>-2722.4195716666668</v>
      </c>
      <c r="Y137" s="4">
        <f t="shared" si="54"/>
        <v>-345744.82509389048</v>
      </c>
      <c r="Z137" s="4"/>
      <c r="AA137" s="4">
        <f t="shared" si="43"/>
        <v>572.59006644758347</v>
      </c>
      <c r="AB137" s="4">
        <f t="shared" si="55"/>
        <v>256680.43021925961</v>
      </c>
      <c r="AC137" s="4">
        <f t="shared" si="50"/>
        <v>-89064.394874630874</v>
      </c>
      <c r="AE137" s="1">
        <f t="shared" si="51"/>
        <v>0</v>
      </c>
      <c r="AF137" s="1">
        <f t="shared" si="46"/>
        <v>-73673.8</v>
      </c>
      <c r="AG137" s="1">
        <f t="shared" si="52"/>
        <v>30022074.753212303</v>
      </c>
      <c r="AH137" s="2">
        <f t="shared" si="41"/>
        <v>-6304635.6981745837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7"/>
        <v>1539476.1400000001</v>
      </c>
      <c r="M138" s="20">
        <f t="shared" si="53"/>
        <v>-4321.0842407407408</v>
      </c>
      <c r="N138" s="20">
        <f t="shared" si="39"/>
        <v>320.04242483026195</v>
      </c>
      <c r="O138" s="20">
        <f t="shared" si="44"/>
        <v>1274.4224518743667</v>
      </c>
      <c r="P138" s="21">
        <f t="shared" si="48"/>
        <v>-2726.6193640361121</v>
      </c>
      <c r="R138" s="19"/>
      <c r="S138" s="20">
        <f t="shared" si="38"/>
        <v>-12963.902722222223</v>
      </c>
      <c r="T138" s="20">
        <f t="shared" si="40"/>
        <v>0</v>
      </c>
      <c r="U138" s="20">
        <f t="shared" si="45"/>
        <v>0</v>
      </c>
      <c r="V138" s="21">
        <f t="shared" si="49"/>
        <v>-12963.902722222223</v>
      </c>
      <c r="X138" s="4">
        <f t="shared" si="42"/>
        <v>-2722.4195716666668</v>
      </c>
      <c r="Y138" s="4">
        <f t="shared" si="54"/>
        <v>-348467.24466555717</v>
      </c>
      <c r="Z138" s="4"/>
      <c r="AA138" s="4">
        <f t="shared" si="43"/>
        <v>572.59006644758347</v>
      </c>
      <c r="AB138" s="4">
        <f t="shared" si="55"/>
        <v>257253.0202857072</v>
      </c>
      <c r="AC138" s="4">
        <f t="shared" si="50"/>
        <v>-91214.224379849969</v>
      </c>
      <c r="AE138" s="1">
        <f t="shared" si="51"/>
        <v>0</v>
      </c>
      <c r="AF138" s="1">
        <f t="shared" si="46"/>
        <v>-73673.8</v>
      </c>
      <c r="AG138" s="1">
        <f t="shared" si="52"/>
        <v>29948400.953212302</v>
      </c>
      <c r="AH138" s="2">
        <f t="shared" si="41"/>
        <v>-6289164.2001745831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7"/>
        <v>1539476.1400000001</v>
      </c>
      <c r="M139" s="20">
        <f t="shared" si="53"/>
        <v>-4321.0842407407408</v>
      </c>
      <c r="N139" s="20">
        <f t="shared" si="39"/>
        <v>320.04242483026195</v>
      </c>
      <c r="O139" s="20">
        <f t="shared" si="44"/>
        <v>1274.4224518743667</v>
      </c>
      <c r="P139" s="21">
        <f t="shared" si="48"/>
        <v>-2726.6193640361121</v>
      </c>
      <c r="R139" s="19"/>
      <c r="S139" s="20">
        <f t="shared" si="38"/>
        <v>-12963.902722222223</v>
      </c>
      <c r="T139" s="20">
        <f t="shared" si="40"/>
        <v>0</v>
      </c>
      <c r="U139" s="20">
        <f t="shared" si="45"/>
        <v>0</v>
      </c>
      <c r="V139" s="21">
        <f t="shared" si="49"/>
        <v>-12963.902722222223</v>
      </c>
      <c r="X139" s="4">
        <f t="shared" si="42"/>
        <v>-2722.4195716666668</v>
      </c>
      <c r="Y139" s="4">
        <f t="shared" si="54"/>
        <v>-351189.66423722386</v>
      </c>
      <c r="Z139" s="4"/>
      <c r="AA139" s="4">
        <f t="shared" si="43"/>
        <v>572.59006644758347</v>
      </c>
      <c r="AB139" s="4">
        <f t="shared" si="55"/>
        <v>257825.61035215479</v>
      </c>
      <c r="AC139" s="4">
        <f t="shared" si="50"/>
        <v>-93364.053885069065</v>
      </c>
      <c r="AE139" s="1">
        <f t="shared" si="51"/>
        <v>0</v>
      </c>
      <c r="AF139" s="1">
        <f t="shared" si="46"/>
        <v>-73673.8</v>
      </c>
      <c r="AG139" s="1">
        <f t="shared" si="52"/>
        <v>29874727.153212301</v>
      </c>
      <c r="AH139" s="2">
        <f t="shared" si="41"/>
        <v>-6273692.7021745834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7"/>
        <v>1539476.1400000001</v>
      </c>
      <c r="M140" s="20">
        <f t="shared" si="53"/>
        <v>-4321.0842407407408</v>
      </c>
      <c r="N140" s="20">
        <f t="shared" si="39"/>
        <v>320.04242483026195</v>
      </c>
      <c r="O140" s="20">
        <f t="shared" si="44"/>
        <v>1274.4224518743667</v>
      </c>
      <c r="P140" s="21">
        <f t="shared" si="48"/>
        <v>-2726.6193640361121</v>
      </c>
      <c r="R140" s="19"/>
      <c r="S140" s="20">
        <f t="shared" si="38"/>
        <v>-12963.902722222223</v>
      </c>
      <c r="T140" s="20">
        <f t="shared" si="40"/>
        <v>0</v>
      </c>
      <c r="U140" s="20">
        <f t="shared" si="45"/>
        <v>0</v>
      </c>
      <c r="V140" s="21">
        <f t="shared" si="49"/>
        <v>-12963.902722222223</v>
      </c>
      <c r="X140" s="4">
        <f t="shared" si="42"/>
        <v>-2722.4195716666668</v>
      </c>
      <c r="Y140" s="4">
        <f t="shared" si="54"/>
        <v>-353912.08380889054</v>
      </c>
      <c r="Z140" s="4"/>
      <c r="AA140" s="4">
        <f t="shared" si="43"/>
        <v>572.59006644758347</v>
      </c>
      <c r="AB140" s="4">
        <f t="shared" si="55"/>
        <v>258398.20041860238</v>
      </c>
      <c r="AC140" s="4">
        <f t="shared" si="50"/>
        <v>-95513.88339028816</v>
      </c>
      <c r="AE140" s="1">
        <f t="shared" si="51"/>
        <v>0</v>
      </c>
      <c r="AF140" s="1">
        <f t="shared" si="46"/>
        <v>-73673.8</v>
      </c>
      <c r="AG140" s="1">
        <f t="shared" si="52"/>
        <v>29801053.353212301</v>
      </c>
      <c r="AH140" s="2">
        <f t="shared" si="41"/>
        <v>-6258221.2041745828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7"/>
        <v>1539476.1400000001</v>
      </c>
      <c r="M141" s="20">
        <f t="shared" si="53"/>
        <v>-4321.0842407407408</v>
      </c>
      <c r="N141" s="20">
        <f t="shared" si="39"/>
        <v>320.04242483026195</v>
      </c>
      <c r="O141" s="20">
        <f t="shared" si="44"/>
        <v>1274.4224518743667</v>
      </c>
      <c r="P141" s="21">
        <f t="shared" si="48"/>
        <v>-2726.6193640361121</v>
      </c>
      <c r="R141" s="19"/>
      <c r="S141" s="20">
        <f t="shared" si="38"/>
        <v>-12963.902722222223</v>
      </c>
      <c r="T141" s="20">
        <f t="shared" si="40"/>
        <v>0</v>
      </c>
      <c r="U141" s="20">
        <f t="shared" si="45"/>
        <v>0</v>
      </c>
      <c r="V141" s="21">
        <f t="shared" si="49"/>
        <v>-12963.902722222223</v>
      </c>
      <c r="X141" s="4">
        <f t="shared" si="42"/>
        <v>-2722.4195716666668</v>
      </c>
      <c r="Y141" s="4">
        <f t="shared" si="54"/>
        <v>-356634.50338055723</v>
      </c>
      <c r="Z141" s="4"/>
      <c r="AA141" s="4">
        <f t="shared" si="43"/>
        <v>572.59006644758347</v>
      </c>
      <c r="AB141" s="4">
        <f t="shared" si="55"/>
        <v>258970.79048504998</v>
      </c>
      <c r="AC141" s="4">
        <f t="shared" si="50"/>
        <v>-97663.712895507255</v>
      </c>
      <c r="AE141" s="1">
        <f t="shared" si="51"/>
        <v>0</v>
      </c>
      <c r="AF141" s="1">
        <f t="shared" si="46"/>
        <v>-73673.8</v>
      </c>
      <c r="AG141" s="1">
        <f t="shared" si="52"/>
        <v>29727379.5532123</v>
      </c>
      <c r="AH141" s="2">
        <f t="shared" si="41"/>
        <v>-6242749.7061745832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7"/>
        <v>1539476.1400000001</v>
      </c>
      <c r="M142" s="20">
        <f t="shared" si="53"/>
        <v>-4321.0842407407408</v>
      </c>
      <c r="N142" s="20">
        <f t="shared" si="39"/>
        <v>320.04242483026195</v>
      </c>
      <c r="O142" s="20">
        <f t="shared" si="44"/>
        <v>1274.4224518743667</v>
      </c>
      <c r="P142" s="21">
        <f t="shared" si="48"/>
        <v>-2726.6193640361121</v>
      </c>
      <c r="R142" s="19"/>
      <c r="S142" s="20">
        <f t="shared" si="38"/>
        <v>-12963.902722222223</v>
      </c>
      <c r="T142" s="20">
        <f t="shared" si="40"/>
        <v>0</v>
      </c>
      <c r="U142" s="20">
        <f t="shared" si="45"/>
        <v>0</v>
      </c>
      <c r="V142" s="21">
        <f t="shared" si="49"/>
        <v>-12963.902722222223</v>
      </c>
      <c r="X142" s="4">
        <f t="shared" si="42"/>
        <v>-2722.4195716666668</v>
      </c>
      <c r="Y142" s="4">
        <f t="shared" si="54"/>
        <v>-359356.92295222392</v>
      </c>
      <c r="Z142" s="4"/>
      <c r="AA142" s="4">
        <f t="shared" si="43"/>
        <v>572.59006644758347</v>
      </c>
      <c r="AB142" s="4">
        <f t="shared" si="55"/>
        <v>259543.38055149757</v>
      </c>
      <c r="AC142" s="4">
        <f t="shared" si="50"/>
        <v>-99813.54240072635</v>
      </c>
      <c r="AE142" s="1">
        <f t="shared" si="51"/>
        <v>0</v>
      </c>
      <c r="AF142" s="1">
        <f t="shared" si="46"/>
        <v>-73673.8</v>
      </c>
      <c r="AG142" s="1">
        <f t="shared" si="52"/>
        <v>29653705.753212299</v>
      </c>
      <c r="AH142" s="2">
        <f t="shared" si="41"/>
        <v>-6227278.2081745826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7"/>
        <v>1539476.1400000001</v>
      </c>
      <c r="M143" s="20">
        <f t="shared" si="53"/>
        <v>-4321.0842407407408</v>
      </c>
      <c r="N143" s="20">
        <f t="shared" si="39"/>
        <v>320.04242483026195</v>
      </c>
      <c r="O143" s="20">
        <f t="shared" si="44"/>
        <v>1274.4224518743667</v>
      </c>
      <c r="P143" s="21">
        <f t="shared" si="48"/>
        <v>-2726.6193640361121</v>
      </c>
      <c r="R143" s="19"/>
      <c r="S143" s="20">
        <f t="shared" si="38"/>
        <v>-12963.902722222223</v>
      </c>
      <c r="T143" s="20">
        <f t="shared" si="40"/>
        <v>0</v>
      </c>
      <c r="U143" s="20">
        <f t="shared" si="45"/>
        <v>0</v>
      </c>
      <c r="V143" s="21">
        <f t="shared" si="49"/>
        <v>-12963.902722222223</v>
      </c>
      <c r="X143" s="4">
        <f t="shared" si="42"/>
        <v>-2722.4195716666668</v>
      </c>
      <c r="Y143" s="4">
        <f t="shared" si="54"/>
        <v>-362079.34252389061</v>
      </c>
      <c r="Z143" s="4"/>
      <c r="AA143" s="4">
        <f t="shared" si="43"/>
        <v>572.59006644758347</v>
      </c>
      <c r="AB143" s="4">
        <f t="shared" si="55"/>
        <v>260115.97061794516</v>
      </c>
      <c r="AC143" s="4">
        <f t="shared" si="50"/>
        <v>-101963.37190594545</v>
      </c>
      <c r="AE143" s="1">
        <f t="shared" si="51"/>
        <v>0</v>
      </c>
      <c r="AF143" s="1">
        <f t="shared" si="46"/>
        <v>-73673.8</v>
      </c>
      <c r="AG143" s="1">
        <f t="shared" si="52"/>
        <v>29580031.953212298</v>
      </c>
      <c r="AH143" s="2">
        <f t="shared" si="41"/>
        <v>-6211806.7101745829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7"/>
        <v>1539476.1400000001</v>
      </c>
      <c r="M144" s="20">
        <f t="shared" si="53"/>
        <v>-4321.0842407407408</v>
      </c>
      <c r="N144" s="20">
        <f t="shared" si="39"/>
        <v>320.04242483026195</v>
      </c>
      <c r="O144" s="20">
        <f t="shared" si="44"/>
        <v>1274.4224518743667</v>
      </c>
      <c r="P144" s="21">
        <f t="shared" si="48"/>
        <v>-2726.6193640361121</v>
      </c>
      <c r="R144" s="19"/>
      <c r="S144" s="20">
        <f t="shared" si="38"/>
        <v>-12963.902722222223</v>
      </c>
      <c r="T144" s="20">
        <f t="shared" si="40"/>
        <v>0</v>
      </c>
      <c r="U144" s="20">
        <f t="shared" si="45"/>
        <v>0</v>
      </c>
      <c r="V144" s="21">
        <f t="shared" si="49"/>
        <v>-12963.902722222223</v>
      </c>
      <c r="X144" s="4">
        <f t="shared" si="42"/>
        <v>-2722.4195716666668</v>
      </c>
      <c r="Y144" s="4">
        <f t="shared" si="54"/>
        <v>-364801.76209555729</v>
      </c>
      <c r="Z144" s="4"/>
      <c r="AA144" s="4">
        <f t="shared" si="43"/>
        <v>572.59006644758347</v>
      </c>
      <c r="AB144" s="4">
        <f t="shared" si="55"/>
        <v>260688.56068439275</v>
      </c>
      <c r="AC144" s="4">
        <f t="shared" si="50"/>
        <v>-104113.20141116454</v>
      </c>
      <c r="AE144" s="1">
        <f t="shared" si="51"/>
        <v>0</v>
      </c>
      <c r="AF144" s="1">
        <f t="shared" si="46"/>
        <v>-73673.8</v>
      </c>
      <c r="AG144" s="1">
        <f t="shared" si="52"/>
        <v>29506358.153212298</v>
      </c>
      <c r="AH144" s="2">
        <f t="shared" si="41"/>
        <v>-6196335.2121745823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7"/>
        <v>1539476.1400000001</v>
      </c>
      <c r="M145" s="20">
        <f t="shared" si="53"/>
        <v>-4321.0842407407408</v>
      </c>
      <c r="N145" s="20">
        <f t="shared" si="39"/>
        <v>320.04242483026195</v>
      </c>
      <c r="O145" s="20">
        <f t="shared" si="44"/>
        <v>1274.4224518743667</v>
      </c>
      <c r="P145" s="21">
        <f t="shared" si="48"/>
        <v>-2726.6193640361121</v>
      </c>
      <c r="R145" s="19"/>
      <c r="S145" s="20">
        <f t="shared" si="38"/>
        <v>-12963.902722222223</v>
      </c>
      <c r="T145" s="20">
        <f t="shared" si="40"/>
        <v>0</v>
      </c>
      <c r="U145" s="20">
        <f t="shared" si="45"/>
        <v>0</v>
      </c>
      <c r="V145" s="21">
        <f t="shared" si="49"/>
        <v>-12963.902722222223</v>
      </c>
      <c r="X145" s="4">
        <f t="shared" si="42"/>
        <v>-2722.4195716666668</v>
      </c>
      <c r="Y145" s="4">
        <f t="shared" si="54"/>
        <v>-367524.18166722398</v>
      </c>
      <c r="Z145" s="4"/>
      <c r="AA145" s="4">
        <f t="shared" si="43"/>
        <v>572.59006644758347</v>
      </c>
      <c r="AB145" s="4">
        <f t="shared" si="55"/>
        <v>261261.15075084034</v>
      </c>
      <c r="AC145" s="4">
        <f t="shared" si="50"/>
        <v>-106263.03091638364</v>
      </c>
      <c r="AE145" s="1">
        <f t="shared" si="51"/>
        <v>0</v>
      </c>
      <c r="AF145" s="1">
        <f t="shared" si="46"/>
        <v>-73673.8</v>
      </c>
      <c r="AG145" s="1">
        <f t="shared" si="52"/>
        <v>29432684.353212297</v>
      </c>
      <c r="AH145" s="2">
        <f t="shared" si="41"/>
        <v>-6180863.7141745817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7"/>
        <v>1539476.1400000001</v>
      </c>
      <c r="M146" s="20">
        <f t="shared" si="53"/>
        <v>-4321.0842407407408</v>
      </c>
      <c r="N146" s="20">
        <f t="shared" si="39"/>
        <v>320.04242483026195</v>
      </c>
      <c r="O146" s="20">
        <f t="shared" si="44"/>
        <v>1274.4224518743667</v>
      </c>
      <c r="P146" s="21">
        <f t="shared" si="48"/>
        <v>-2726.6193640361121</v>
      </c>
      <c r="R146" s="19"/>
      <c r="S146" s="20">
        <f t="shared" ref="S146:S184" si="56">$R$4/S$2-0.65</f>
        <v>-12963.902722222223</v>
      </c>
      <c r="T146" s="20">
        <f t="shared" si="40"/>
        <v>0</v>
      </c>
      <c r="U146" s="20">
        <f t="shared" si="45"/>
        <v>0</v>
      </c>
      <c r="V146" s="21">
        <f t="shared" si="49"/>
        <v>-12963.902722222223</v>
      </c>
      <c r="X146" s="4">
        <f t="shared" si="42"/>
        <v>-2722.4195716666668</v>
      </c>
      <c r="Y146" s="4">
        <f t="shared" si="54"/>
        <v>-370246.60123889067</v>
      </c>
      <c r="Z146" s="4"/>
      <c r="AA146" s="4">
        <f t="shared" si="43"/>
        <v>572.59006644758347</v>
      </c>
      <c r="AB146" s="4">
        <f t="shared" si="55"/>
        <v>261833.74081728794</v>
      </c>
      <c r="AC146" s="4">
        <f t="shared" si="50"/>
        <v>-108412.86042160273</v>
      </c>
      <c r="AE146" s="1">
        <f t="shared" si="51"/>
        <v>0</v>
      </c>
      <c r="AF146" s="1">
        <f t="shared" si="46"/>
        <v>-73673.8</v>
      </c>
      <c r="AG146" s="1">
        <f t="shared" si="52"/>
        <v>29359010.553212296</v>
      </c>
      <c r="AH146" s="2">
        <f t="shared" si="41"/>
        <v>-6165392.216174582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7"/>
        <v>1539476.1400000001</v>
      </c>
      <c r="M147" s="20">
        <f t="shared" si="53"/>
        <v>-4321.0842407407408</v>
      </c>
      <c r="N147" s="20">
        <f t="shared" si="39"/>
        <v>320.04242483026195</v>
      </c>
      <c r="O147" s="20">
        <f t="shared" si="44"/>
        <v>1274.4224518743667</v>
      </c>
      <c r="P147" s="21">
        <f t="shared" si="48"/>
        <v>-2726.6193640361121</v>
      </c>
      <c r="R147" s="19"/>
      <c r="S147" s="20">
        <f t="shared" si="56"/>
        <v>-12963.902722222223</v>
      </c>
      <c r="T147" s="20">
        <f t="shared" si="40"/>
        <v>0</v>
      </c>
      <c r="U147" s="20">
        <f t="shared" si="45"/>
        <v>0</v>
      </c>
      <c r="V147" s="21">
        <f t="shared" si="49"/>
        <v>-12963.902722222223</v>
      </c>
      <c r="X147" s="4">
        <f t="shared" si="42"/>
        <v>-2722.4195716666668</v>
      </c>
      <c r="Y147" s="4">
        <f t="shared" si="54"/>
        <v>-372969.02081055735</v>
      </c>
      <c r="Z147" s="4"/>
      <c r="AA147" s="4">
        <f t="shared" si="43"/>
        <v>572.59006644758347</v>
      </c>
      <c r="AB147" s="4">
        <f t="shared" si="55"/>
        <v>262406.3308837355</v>
      </c>
      <c r="AC147" s="4">
        <f t="shared" si="50"/>
        <v>-110562.68992682185</v>
      </c>
      <c r="AE147" s="1">
        <f t="shared" si="51"/>
        <v>0</v>
      </c>
      <c r="AF147" s="1">
        <f t="shared" si="46"/>
        <v>-73673.8</v>
      </c>
      <c r="AG147" s="1">
        <f t="shared" si="52"/>
        <v>29285336.753212295</v>
      </c>
      <c r="AH147" s="2">
        <f t="shared" si="41"/>
        <v>-6149920.7181745814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7"/>
        <v>1539476.1400000001</v>
      </c>
      <c r="M148" s="20">
        <f t="shared" si="53"/>
        <v>-4321.0842407407408</v>
      </c>
      <c r="N148" s="20">
        <f t="shared" si="39"/>
        <v>320.04242483026195</v>
      </c>
      <c r="O148" s="20">
        <f t="shared" si="44"/>
        <v>1274.4224518743667</v>
      </c>
      <c r="P148" s="21">
        <f t="shared" si="48"/>
        <v>-2726.6193640361121</v>
      </c>
      <c r="R148" s="19"/>
      <c r="S148" s="20">
        <f t="shared" si="56"/>
        <v>-12963.902722222223</v>
      </c>
      <c r="T148" s="20">
        <f t="shared" si="40"/>
        <v>0</v>
      </c>
      <c r="U148" s="20">
        <f t="shared" si="45"/>
        <v>0</v>
      </c>
      <c r="V148" s="21">
        <f t="shared" si="49"/>
        <v>-12963.902722222223</v>
      </c>
      <c r="X148" s="4">
        <f t="shared" si="42"/>
        <v>-2722.4195716666668</v>
      </c>
      <c r="Y148" s="4">
        <f t="shared" si="54"/>
        <v>-375691.44038222404</v>
      </c>
      <c r="Z148" s="4"/>
      <c r="AA148" s="4">
        <f t="shared" si="43"/>
        <v>572.59006644758347</v>
      </c>
      <c r="AB148" s="4">
        <f t="shared" si="55"/>
        <v>262978.92095018306</v>
      </c>
      <c r="AC148" s="4">
        <f t="shared" si="50"/>
        <v>-112712.51943204098</v>
      </c>
      <c r="AE148" s="1">
        <f t="shared" si="51"/>
        <v>0</v>
      </c>
      <c r="AF148" s="1">
        <f t="shared" si="46"/>
        <v>-73673.8</v>
      </c>
      <c r="AG148" s="1">
        <f t="shared" si="52"/>
        <v>29211662.953212295</v>
      </c>
      <c r="AH148" s="2">
        <f t="shared" si="41"/>
        <v>-6134449.2201745817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7"/>
        <v>1539476.1400000001</v>
      </c>
      <c r="M149" s="20">
        <f t="shared" si="53"/>
        <v>-4321.0842407407408</v>
      </c>
      <c r="N149" s="20">
        <f t="shared" si="39"/>
        <v>320.04242483026195</v>
      </c>
      <c r="O149" s="20">
        <f t="shared" si="44"/>
        <v>1274.4224518743667</v>
      </c>
      <c r="P149" s="21">
        <f t="shared" si="48"/>
        <v>-2726.6193640361121</v>
      </c>
      <c r="R149" s="19"/>
      <c r="S149" s="20">
        <f t="shared" si="56"/>
        <v>-12963.902722222223</v>
      </c>
      <c r="T149" s="20">
        <f t="shared" si="40"/>
        <v>0</v>
      </c>
      <c r="U149" s="20">
        <f t="shared" si="45"/>
        <v>0</v>
      </c>
      <c r="V149" s="21">
        <f t="shared" si="49"/>
        <v>-12963.902722222223</v>
      </c>
      <c r="X149" s="4">
        <f t="shared" si="42"/>
        <v>-2722.4195716666668</v>
      </c>
      <c r="Y149" s="4">
        <f t="shared" si="54"/>
        <v>-378413.85995389073</v>
      </c>
      <c r="Z149" s="4"/>
      <c r="AA149" s="4">
        <f t="shared" si="43"/>
        <v>572.59006644758347</v>
      </c>
      <c r="AB149" s="4">
        <f t="shared" si="55"/>
        <v>263551.51101663063</v>
      </c>
      <c r="AC149" s="4">
        <f t="shared" si="50"/>
        <v>-114862.3489372601</v>
      </c>
      <c r="AE149" s="1">
        <f t="shared" si="51"/>
        <v>0</v>
      </c>
      <c r="AF149" s="1">
        <f t="shared" si="46"/>
        <v>-73673.8</v>
      </c>
      <c r="AG149" s="1">
        <f t="shared" si="52"/>
        <v>29137989.153212294</v>
      </c>
      <c r="AH149" s="2">
        <f t="shared" si="41"/>
        <v>-6118977.7221745811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7"/>
        <v>1539476.1400000001</v>
      </c>
      <c r="M150" s="20">
        <f t="shared" si="53"/>
        <v>-4321.0842407407408</v>
      </c>
      <c r="N150" s="20">
        <f t="shared" si="39"/>
        <v>320.04242483026195</v>
      </c>
      <c r="O150" s="20">
        <f t="shared" si="44"/>
        <v>1274.4224518743667</v>
      </c>
      <c r="P150" s="21">
        <f t="shared" si="48"/>
        <v>-2726.6193640361121</v>
      </c>
      <c r="R150" s="19"/>
      <c r="S150" s="20">
        <f t="shared" si="56"/>
        <v>-12963.902722222223</v>
      </c>
      <c r="T150" s="20">
        <f t="shared" si="40"/>
        <v>0</v>
      </c>
      <c r="U150" s="20">
        <f t="shared" si="45"/>
        <v>0</v>
      </c>
      <c r="V150" s="21">
        <f t="shared" si="49"/>
        <v>-12963.902722222223</v>
      </c>
      <c r="X150" s="4">
        <f t="shared" si="42"/>
        <v>-2722.4195716666668</v>
      </c>
      <c r="Y150" s="4">
        <f t="shared" si="54"/>
        <v>-381136.27952555742</v>
      </c>
      <c r="Z150" s="4"/>
      <c r="AA150" s="4">
        <f t="shared" si="43"/>
        <v>572.59006644758347</v>
      </c>
      <c r="AB150" s="4">
        <f t="shared" si="55"/>
        <v>264124.10108307819</v>
      </c>
      <c r="AC150" s="4">
        <f t="shared" si="50"/>
        <v>-117012.17844247923</v>
      </c>
      <c r="AE150" s="1">
        <f t="shared" si="51"/>
        <v>0</v>
      </c>
      <c r="AF150" s="1">
        <f t="shared" si="46"/>
        <v>-73673.8</v>
      </c>
      <c r="AG150" s="1">
        <f t="shared" si="52"/>
        <v>29064315.353212293</v>
      </c>
      <c r="AH150" s="2">
        <f t="shared" si="41"/>
        <v>-6103506.2241745815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7"/>
        <v>1539476.1400000001</v>
      </c>
      <c r="M151" s="20">
        <f t="shared" si="53"/>
        <v>-4321.0842407407408</v>
      </c>
      <c r="N151" s="20">
        <f t="shared" si="39"/>
        <v>320.04242483026195</v>
      </c>
      <c r="O151" s="20">
        <f t="shared" si="44"/>
        <v>1274.4224518743667</v>
      </c>
      <c r="P151" s="21">
        <f t="shared" si="48"/>
        <v>-2726.6193640361121</v>
      </c>
      <c r="R151" s="19"/>
      <c r="S151" s="20">
        <f t="shared" si="56"/>
        <v>-12963.902722222223</v>
      </c>
      <c r="T151" s="20">
        <f t="shared" si="40"/>
        <v>0</v>
      </c>
      <c r="U151" s="20">
        <f t="shared" si="45"/>
        <v>0</v>
      </c>
      <c r="V151" s="21">
        <f t="shared" si="49"/>
        <v>-12963.902722222223</v>
      </c>
      <c r="X151" s="4">
        <f t="shared" si="42"/>
        <v>-2722.4195716666668</v>
      </c>
      <c r="Y151" s="4">
        <f t="shared" si="54"/>
        <v>-383858.6990972241</v>
      </c>
      <c r="Z151" s="4"/>
      <c r="AA151" s="4">
        <f t="shared" si="43"/>
        <v>572.59006644758347</v>
      </c>
      <c r="AB151" s="4">
        <f t="shared" si="55"/>
        <v>264696.69114952575</v>
      </c>
      <c r="AC151" s="4">
        <f t="shared" si="50"/>
        <v>-119162.00794769835</v>
      </c>
      <c r="AE151" s="1">
        <f t="shared" si="51"/>
        <v>0</v>
      </c>
      <c r="AF151" s="1">
        <f t="shared" si="46"/>
        <v>-73673.8</v>
      </c>
      <c r="AG151" s="1">
        <f t="shared" si="52"/>
        <v>28990641.553212292</v>
      </c>
      <c r="AH151" s="2">
        <f t="shared" si="41"/>
        <v>-6088034.7261745809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7"/>
        <v>1539476.1400000001</v>
      </c>
      <c r="M152" s="20">
        <f t="shared" si="53"/>
        <v>-4321.0842407407408</v>
      </c>
      <c r="N152" s="20">
        <f t="shared" si="39"/>
        <v>320.04242483026195</v>
      </c>
      <c r="O152" s="20">
        <f t="shared" si="44"/>
        <v>1274.4224518743667</v>
      </c>
      <c r="P152" s="21">
        <f t="shared" si="48"/>
        <v>-2726.6193640361121</v>
      </c>
      <c r="R152" s="19"/>
      <c r="S152" s="20">
        <f t="shared" si="56"/>
        <v>-12963.902722222223</v>
      </c>
      <c r="T152" s="20">
        <f t="shared" si="40"/>
        <v>0</v>
      </c>
      <c r="U152" s="20">
        <f t="shared" si="45"/>
        <v>0</v>
      </c>
      <c r="V152" s="21">
        <f t="shared" si="49"/>
        <v>-12963.902722222223</v>
      </c>
      <c r="X152" s="4">
        <f t="shared" si="42"/>
        <v>-2722.4195716666668</v>
      </c>
      <c r="Y152" s="4">
        <f t="shared" si="54"/>
        <v>-386581.11866889079</v>
      </c>
      <c r="Z152" s="4"/>
      <c r="AA152" s="4">
        <f t="shared" si="43"/>
        <v>572.59006644758347</v>
      </c>
      <c r="AB152" s="4">
        <f t="shared" si="55"/>
        <v>265269.28121597331</v>
      </c>
      <c r="AC152" s="4">
        <f t="shared" si="50"/>
        <v>-121311.83745291748</v>
      </c>
      <c r="AE152" s="1">
        <f t="shared" si="51"/>
        <v>0</v>
      </c>
      <c r="AF152" s="1">
        <f t="shared" si="46"/>
        <v>-73673.8</v>
      </c>
      <c r="AG152" s="1">
        <f t="shared" si="52"/>
        <v>28916967.753212292</v>
      </c>
      <c r="AH152" s="2">
        <f t="shared" si="41"/>
        <v>-6072563.2281745812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7"/>
        <v>1539476.1400000001</v>
      </c>
      <c r="M153" s="20">
        <f t="shared" si="53"/>
        <v>-4321.0842407407408</v>
      </c>
      <c r="N153" s="20">
        <f t="shared" si="39"/>
        <v>320.04242483026195</v>
      </c>
      <c r="O153" s="20">
        <f t="shared" si="44"/>
        <v>1274.4224518743667</v>
      </c>
      <c r="P153" s="21">
        <f t="shared" si="48"/>
        <v>-2726.6193640361121</v>
      </c>
      <c r="R153" s="19"/>
      <c r="S153" s="20">
        <f t="shared" si="56"/>
        <v>-12963.902722222223</v>
      </c>
      <c r="T153" s="20">
        <f t="shared" si="40"/>
        <v>0</v>
      </c>
      <c r="U153" s="20">
        <f t="shared" si="45"/>
        <v>0</v>
      </c>
      <c r="V153" s="21">
        <f t="shared" si="49"/>
        <v>-12963.902722222223</v>
      </c>
      <c r="X153" s="4">
        <f t="shared" si="42"/>
        <v>-2722.4195716666668</v>
      </c>
      <c r="Y153" s="4">
        <f t="shared" si="54"/>
        <v>-389303.53824055748</v>
      </c>
      <c r="Z153" s="4"/>
      <c r="AA153" s="4">
        <f t="shared" si="43"/>
        <v>572.59006644758347</v>
      </c>
      <c r="AB153" s="4">
        <f t="shared" si="55"/>
        <v>265841.87128242088</v>
      </c>
      <c r="AC153" s="4">
        <f t="shared" si="50"/>
        <v>-123461.6669581366</v>
      </c>
      <c r="AE153" s="1">
        <f t="shared" si="51"/>
        <v>0</v>
      </c>
      <c r="AF153" s="1">
        <f t="shared" si="46"/>
        <v>-73673.8</v>
      </c>
      <c r="AG153" s="1">
        <f t="shared" si="52"/>
        <v>28843293.953212291</v>
      </c>
      <c r="AH153" s="2">
        <f t="shared" si="41"/>
        <v>-6057091.7301745806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7"/>
        <v>1539476.1400000001</v>
      </c>
      <c r="M154" s="20">
        <f t="shared" si="53"/>
        <v>-4321.0842407407408</v>
      </c>
      <c r="N154" s="20">
        <f t="shared" si="39"/>
        <v>320.04242483026195</v>
      </c>
      <c r="O154" s="20">
        <f t="shared" si="44"/>
        <v>1274.4224518743667</v>
      </c>
      <c r="P154" s="21">
        <f t="shared" si="48"/>
        <v>-2726.6193640361121</v>
      </c>
      <c r="R154" s="19"/>
      <c r="S154" s="20">
        <f t="shared" si="56"/>
        <v>-12963.902722222223</v>
      </c>
      <c r="T154" s="20">
        <f t="shared" si="40"/>
        <v>0</v>
      </c>
      <c r="U154" s="20">
        <f t="shared" si="45"/>
        <v>0</v>
      </c>
      <c r="V154" s="21">
        <f t="shared" si="49"/>
        <v>-12963.902722222223</v>
      </c>
      <c r="X154" s="4">
        <f t="shared" si="42"/>
        <v>-2722.4195716666668</v>
      </c>
      <c r="Y154" s="4">
        <f t="shared" si="54"/>
        <v>-392025.95781222417</v>
      </c>
      <c r="Z154" s="4"/>
      <c r="AA154" s="4">
        <f t="shared" si="43"/>
        <v>572.59006644758347</v>
      </c>
      <c r="AB154" s="4">
        <f t="shared" si="55"/>
        <v>266414.46134886844</v>
      </c>
      <c r="AC154" s="4">
        <f t="shared" si="50"/>
        <v>-125611.49646335572</v>
      </c>
      <c r="AE154" s="1">
        <f t="shared" si="51"/>
        <v>0</v>
      </c>
      <c r="AF154" s="1">
        <f t="shared" si="46"/>
        <v>-73673.8</v>
      </c>
      <c r="AG154" s="1">
        <f t="shared" si="52"/>
        <v>28769620.15321229</v>
      </c>
      <c r="AH154" s="2">
        <f t="shared" si="41"/>
        <v>-6041620.2321745809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7"/>
        <v>1539476.1400000001</v>
      </c>
      <c r="M155" s="20">
        <f t="shared" si="53"/>
        <v>-4321.0842407407408</v>
      </c>
      <c r="N155" s="20">
        <f t="shared" si="39"/>
        <v>320.04242483026195</v>
      </c>
      <c r="O155" s="20">
        <f t="shared" si="44"/>
        <v>1274.4224518743667</v>
      </c>
      <c r="P155" s="21">
        <f t="shared" si="48"/>
        <v>-2726.6193640361121</v>
      </c>
      <c r="R155" s="19"/>
      <c r="S155" s="20">
        <f t="shared" si="56"/>
        <v>-12963.902722222223</v>
      </c>
      <c r="T155" s="20">
        <f t="shared" si="40"/>
        <v>0</v>
      </c>
      <c r="U155" s="20">
        <f t="shared" si="45"/>
        <v>0</v>
      </c>
      <c r="V155" s="21">
        <f t="shared" si="49"/>
        <v>-12963.902722222223</v>
      </c>
      <c r="X155" s="4">
        <f t="shared" si="42"/>
        <v>-2722.4195716666668</v>
      </c>
      <c r="Y155" s="4">
        <f t="shared" si="54"/>
        <v>-394748.37738389085</v>
      </c>
      <c r="Z155" s="4"/>
      <c r="AA155" s="4">
        <f t="shared" si="43"/>
        <v>572.59006644758347</v>
      </c>
      <c r="AB155" s="4">
        <f t="shared" si="55"/>
        <v>266987.051415316</v>
      </c>
      <c r="AC155" s="4">
        <f t="shared" si="50"/>
        <v>-127761.32596857485</v>
      </c>
      <c r="AE155" s="1">
        <f t="shared" si="51"/>
        <v>0</v>
      </c>
      <c r="AF155" s="1">
        <f t="shared" si="46"/>
        <v>-73673.8</v>
      </c>
      <c r="AG155" s="1">
        <f t="shared" si="52"/>
        <v>28695946.35321229</v>
      </c>
      <c r="AH155" s="2">
        <f t="shared" si="41"/>
        <v>-6026148.7341745803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7"/>
        <v>1539476.1400000001</v>
      </c>
      <c r="M156" s="20">
        <f t="shared" si="53"/>
        <v>-4321.0842407407408</v>
      </c>
      <c r="N156" s="20">
        <f t="shared" si="39"/>
        <v>320.04242483026195</v>
      </c>
      <c r="O156" s="20">
        <f t="shared" si="44"/>
        <v>1274.4224518743667</v>
      </c>
      <c r="P156" s="21">
        <f t="shared" si="48"/>
        <v>-2726.6193640361121</v>
      </c>
      <c r="R156" s="19"/>
      <c r="S156" s="20">
        <f t="shared" si="56"/>
        <v>-12963.902722222223</v>
      </c>
      <c r="T156" s="20">
        <f t="shared" si="40"/>
        <v>0</v>
      </c>
      <c r="U156" s="20">
        <f t="shared" si="45"/>
        <v>0</v>
      </c>
      <c r="V156" s="21">
        <f t="shared" si="49"/>
        <v>-12963.902722222223</v>
      </c>
      <c r="X156" s="4">
        <f t="shared" si="42"/>
        <v>-2722.4195716666668</v>
      </c>
      <c r="Y156" s="4">
        <f t="shared" si="54"/>
        <v>-397470.79695555754</v>
      </c>
      <c r="Z156" s="4"/>
      <c r="AA156" s="4">
        <f t="shared" si="43"/>
        <v>572.59006644758347</v>
      </c>
      <c r="AB156" s="4">
        <f t="shared" si="55"/>
        <v>267559.64148176357</v>
      </c>
      <c r="AC156" s="4">
        <f t="shared" si="50"/>
        <v>-129911.15547379397</v>
      </c>
      <c r="AE156" s="1">
        <f t="shared" si="51"/>
        <v>0</v>
      </c>
      <c r="AF156" s="1">
        <f t="shared" si="46"/>
        <v>-73673.8</v>
      </c>
      <c r="AG156" s="1">
        <f t="shared" si="52"/>
        <v>28622272.553212289</v>
      </c>
      <c r="AH156" s="2">
        <f t="shared" si="41"/>
        <v>-6010677.2361745806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7"/>
        <v>1539476.1400000001</v>
      </c>
      <c r="M157" s="20">
        <f t="shared" si="53"/>
        <v>-4321.0842407407408</v>
      </c>
      <c r="N157" s="20">
        <f t="shared" si="39"/>
        <v>320.04242483026195</v>
      </c>
      <c r="O157" s="20">
        <f t="shared" si="44"/>
        <v>1274.4224518743667</v>
      </c>
      <c r="P157" s="21">
        <f t="shared" si="48"/>
        <v>-2726.6193640361121</v>
      </c>
      <c r="R157" s="19"/>
      <c r="S157" s="20">
        <f t="shared" si="56"/>
        <v>-12963.902722222223</v>
      </c>
      <c r="T157" s="20">
        <f t="shared" si="40"/>
        <v>0</v>
      </c>
      <c r="U157" s="20">
        <f t="shared" si="45"/>
        <v>0</v>
      </c>
      <c r="V157" s="21">
        <f t="shared" si="49"/>
        <v>-12963.902722222223</v>
      </c>
      <c r="X157" s="4">
        <f t="shared" si="42"/>
        <v>-2722.4195716666668</v>
      </c>
      <c r="Y157" s="4">
        <f t="shared" si="54"/>
        <v>-400193.21652722423</v>
      </c>
      <c r="Z157" s="4"/>
      <c r="AA157" s="4">
        <f t="shared" si="43"/>
        <v>572.59006644758347</v>
      </c>
      <c r="AB157" s="4">
        <f t="shared" si="55"/>
        <v>268132.23154821113</v>
      </c>
      <c r="AC157" s="4">
        <f t="shared" si="50"/>
        <v>-132060.9849790131</v>
      </c>
      <c r="AE157" s="1">
        <f t="shared" si="51"/>
        <v>0</v>
      </c>
      <c r="AF157" s="1">
        <f t="shared" si="46"/>
        <v>-73673.8</v>
      </c>
      <c r="AG157" s="1">
        <f t="shared" si="52"/>
        <v>28548598.753212288</v>
      </c>
      <c r="AH157" s="2">
        <f t="shared" si="41"/>
        <v>-5995205.73817458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7"/>
        <v>1539476.1400000001</v>
      </c>
      <c r="M158" s="20">
        <f t="shared" si="53"/>
        <v>-4321.0842407407408</v>
      </c>
      <c r="N158" s="20">
        <f t="shared" si="39"/>
        <v>320.04242483026195</v>
      </c>
      <c r="O158" s="20">
        <f t="shared" si="44"/>
        <v>1274.4224518743667</v>
      </c>
      <c r="P158" s="21">
        <f t="shared" si="48"/>
        <v>-2726.6193640361121</v>
      </c>
      <c r="R158" s="19"/>
      <c r="S158" s="20">
        <f t="shared" si="56"/>
        <v>-12963.902722222223</v>
      </c>
      <c r="T158" s="20">
        <f t="shared" si="40"/>
        <v>0</v>
      </c>
      <c r="U158" s="20">
        <f t="shared" si="45"/>
        <v>0</v>
      </c>
      <c r="V158" s="21">
        <f t="shared" si="49"/>
        <v>-12963.902722222223</v>
      </c>
      <c r="X158" s="4">
        <f t="shared" si="42"/>
        <v>-2722.4195716666668</v>
      </c>
      <c r="Y158" s="4">
        <f t="shared" si="54"/>
        <v>-402915.63609889091</v>
      </c>
      <c r="Z158" s="4"/>
      <c r="AA158" s="4">
        <f t="shared" si="43"/>
        <v>572.59006644758347</v>
      </c>
      <c r="AB158" s="4">
        <f t="shared" si="55"/>
        <v>268704.82161465869</v>
      </c>
      <c r="AC158" s="4">
        <f t="shared" si="50"/>
        <v>-134210.81448423222</v>
      </c>
      <c r="AE158" s="1">
        <f t="shared" si="51"/>
        <v>0</v>
      </c>
      <c r="AF158" s="1">
        <f t="shared" si="46"/>
        <v>-73673.8</v>
      </c>
      <c r="AG158" s="1">
        <f t="shared" si="52"/>
        <v>28474924.953212287</v>
      </c>
      <c r="AH158" s="2">
        <f t="shared" si="41"/>
        <v>-5979734.2401745804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7"/>
        <v>1539476.1400000001</v>
      </c>
      <c r="M159" s="20">
        <f t="shared" si="53"/>
        <v>-4321.0842407407408</v>
      </c>
      <c r="N159" s="20">
        <f t="shared" ref="N159:N222" si="57">$K$30/$N$2</f>
        <v>320.04242483026195</v>
      </c>
      <c r="O159" s="20">
        <f t="shared" si="44"/>
        <v>1274.4224518743667</v>
      </c>
      <c r="P159" s="21">
        <f t="shared" si="48"/>
        <v>-2726.6193640361121</v>
      </c>
      <c r="R159" s="19"/>
      <c r="S159" s="20">
        <f t="shared" si="56"/>
        <v>-12963.902722222223</v>
      </c>
      <c r="T159" s="20">
        <f t="shared" ref="T159:T184" si="58">$R$30/$T$2</f>
        <v>0</v>
      </c>
      <c r="U159" s="20">
        <f t="shared" si="45"/>
        <v>0</v>
      </c>
      <c r="V159" s="21">
        <f t="shared" si="49"/>
        <v>-12963.902722222223</v>
      </c>
      <c r="X159" s="4">
        <f t="shared" si="42"/>
        <v>-2722.4195716666668</v>
      </c>
      <c r="Y159" s="4">
        <f t="shared" si="54"/>
        <v>-405638.0556705576</v>
      </c>
      <c r="Z159" s="4"/>
      <c r="AA159" s="4">
        <f t="shared" si="43"/>
        <v>572.59006644758347</v>
      </c>
      <c r="AB159" s="4">
        <f t="shared" si="55"/>
        <v>269277.41168110626</v>
      </c>
      <c r="AC159" s="4">
        <f t="shared" si="50"/>
        <v>-136360.64398945135</v>
      </c>
      <c r="AE159" s="1">
        <f t="shared" si="51"/>
        <v>0</v>
      </c>
      <c r="AF159" s="1">
        <f t="shared" si="46"/>
        <v>-73673.8</v>
      </c>
      <c r="AG159" s="1">
        <f t="shared" si="52"/>
        <v>28401251.153212287</v>
      </c>
      <c r="AH159" s="2">
        <f t="shared" si="41"/>
        <v>-5964262.7421745798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7"/>
        <v>1539476.1400000001</v>
      </c>
      <c r="M160" s="20">
        <f t="shared" si="53"/>
        <v>-4321.0842407407408</v>
      </c>
      <c r="N160" s="20">
        <f t="shared" si="57"/>
        <v>320.04242483026195</v>
      </c>
      <c r="O160" s="20">
        <f t="shared" si="44"/>
        <v>1274.4224518743667</v>
      </c>
      <c r="P160" s="21">
        <f t="shared" si="48"/>
        <v>-2726.6193640361121</v>
      </c>
      <c r="R160" s="19"/>
      <c r="S160" s="20">
        <f t="shared" si="56"/>
        <v>-12963.902722222223</v>
      </c>
      <c r="T160" s="20">
        <f t="shared" si="58"/>
        <v>0</v>
      </c>
      <c r="U160" s="20">
        <f t="shared" si="45"/>
        <v>0</v>
      </c>
      <c r="V160" s="21">
        <f t="shared" si="49"/>
        <v>-12963.902722222223</v>
      </c>
      <c r="X160" s="4">
        <f t="shared" si="42"/>
        <v>-2722.4195716666668</v>
      </c>
      <c r="Y160" s="4">
        <f t="shared" si="54"/>
        <v>-408360.47524222429</v>
      </c>
      <c r="Z160" s="4"/>
      <c r="AA160" s="4">
        <f t="shared" si="43"/>
        <v>572.59006644758347</v>
      </c>
      <c r="AB160" s="4">
        <f t="shared" si="55"/>
        <v>269850.00174755382</v>
      </c>
      <c r="AC160" s="4">
        <f t="shared" si="50"/>
        <v>-138510.47349467047</v>
      </c>
      <c r="AE160" s="1">
        <f t="shared" si="51"/>
        <v>0</v>
      </c>
      <c r="AF160" s="1">
        <f t="shared" si="46"/>
        <v>-73673.8</v>
      </c>
      <c r="AG160" s="1">
        <f t="shared" si="52"/>
        <v>28327577.353212286</v>
      </c>
      <c r="AH160" s="2">
        <f t="shared" si="41"/>
        <v>-5948791.2441745801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7"/>
        <v>1539476.1400000001</v>
      </c>
      <c r="M161" s="20">
        <f t="shared" si="53"/>
        <v>-4321.0842407407408</v>
      </c>
      <c r="N161" s="20">
        <f t="shared" si="57"/>
        <v>320.04242483026195</v>
      </c>
      <c r="O161" s="20">
        <f t="shared" si="44"/>
        <v>1274.4224518743667</v>
      </c>
      <c r="P161" s="21">
        <f t="shared" si="48"/>
        <v>-2726.6193640361121</v>
      </c>
      <c r="R161" s="19"/>
      <c r="S161" s="20">
        <f t="shared" si="56"/>
        <v>-12963.902722222223</v>
      </c>
      <c r="T161" s="20">
        <f t="shared" si="58"/>
        <v>0</v>
      </c>
      <c r="U161" s="20">
        <f t="shared" si="45"/>
        <v>0</v>
      </c>
      <c r="V161" s="21">
        <f t="shared" si="49"/>
        <v>-12963.902722222223</v>
      </c>
      <c r="X161" s="4">
        <f t="shared" si="42"/>
        <v>-2722.4195716666668</v>
      </c>
      <c r="Y161" s="4">
        <f t="shared" si="54"/>
        <v>-411082.89481389098</v>
      </c>
      <c r="Z161" s="4"/>
      <c r="AA161" s="4">
        <f t="shared" si="43"/>
        <v>572.59006644758347</v>
      </c>
      <c r="AB161" s="4">
        <f t="shared" si="55"/>
        <v>270422.59181400138</v>
      </c>
      <c r="AC161" s="4">
        <f t="shared" si="50"/>
        <v>-140660.30299988959</v>
      </c>
      <c r="AE161" s="1">
        <f t="shared" si="51"/>
        <v>0</v>
      </c>
      <c r="AF161" s="1">
        <f t="shared" si="46"/>
        <v>-73673.8</v>
      </c>
      <c r="AG161" s="1">
        <f t="shared" si="52"/>
        <v>28253903.553212285</v>
      </c>
      <c r="AH161" s="2">
        <f t="shared" si="41"/>
        <v>-5933319.7461745795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7"/>
        <v>1539476.1400000001</v>
      </c>
      <c r="M162" s="20">
        <f t="shared" si="53"/>
        <v>-4321.0842407407408</v>
      </c>
      <c r="N162" s="20">
        <f t="shared" si="57"/>
        <v>320.04242483026195</v>
      </c>
      <c r="O162" s="20">
        <f t="shared" si="44"/>
        <v>1274.4224518743667</v>
      </c>
      <c r="P162" s="21">
        <f t="shared" si="48"/>
        <v>-2726.6193640361121</v>
      </c>
      <c r="R162" s="19"/>
      <c r="S162" s="20">
        <f t="shared" si="56"/>
        <v>-12963.902722222223</v>
      </c>
      <c r="T162" s="20">
        <f t="shared" si="58"/>
        <v>0</v>
      </c>
      <c r="U162" s="20">
        <f t="shared" si="45"/>
        <v>0</v>
      </c>
      <c r="V162" s="21">
        <f t="shared" si="49"/>
        <v>-12963.902722222223</v>
      </c>
      <c r="X162" s="4">
        <f t="shared" si="42"/>
        <v>-2722.4195716666668</v>
      </c>
      <c r="Y162" s="4">
        <f t="shared" si="54"/>
        <v>-413805.31438555766</v>
      </c>
      <c r="Z162" s="4"/>
      <c r="AA162" s="4">
        <f t="shared" si="43"/>
        <v>572.59006644758347</v>
      </c>
      <c r="AB162" s="4">
        <f t="shared" si="55"/>
        <v>270995.18188044894</v>
      </c>
      <c r="AC162" s="4">
        <f t="shared" si="50"/>
        <v>-142810.13250510872</v>
      </c>
      <c r="AE162" s="1">
        <f t="shared" si="51"/>
        <v>0</v>
      </c>
      <c r="AF162" s="1">
        <f t="shared" si="46"/>
        <v>-73673.8</v>
      </c>
      <c r="AG162" s="1">
        <f t="shared" si="52"/>
        <v>28180229.753212284</v>
      </c>
      <c r="AH162" s="2">
        <f t="shared" si="41"/>
        <v>-5917848.2481745798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7"/>
        <v>1539476.1400000001</v>
      </c>
      <c r="M163" s="20">
        <f t="shared" si="53"/>
        <v>-4321.0842407407408</v>
      </c>
      <c r="N163" s="20">
        <f t="shared" si="57"/>
        <v>320.04242483026195</v>
      </c>
      <c r="O163" s="20">
        <f t="shared" si="44"/>
        <v>1274.4224518743667</v>
      </c>
      <c r="P163" s="21">
        <f t="shared" si="48"/>
        <v>-2726.6193640361121</v>
      </c>
      <c r="R163" s="19"/>
      <c r="S163" s="20">
        <f t="shared" si="56"/>
        <v>-12963.902722222223</v>
      </c>
      <c r="T163" s="20">
        <f t="shared" si="58"/>
        <v>0</v>
      </c>
      <c r="U163" s="20">
        <f t="shared" si="45"/>
        <v>0</v>
      </c>
      <c r="V163" s="21">
        <f t="shared" si="49"/>
        <v>-12963.902722222223</v>
      </c>
      <c r="X163" s="4">
        <f t="shared" si="42"/>
        <v>-2722.4195716666668</v>
      </c>
      <c r="Y163" s="4">
        <f t="shared" si="54"/>
        <v>-416527.73395722435</v>
      </c>
      <c r="Z163" s="4"/>
      <c r="AA163" s="4">
        <f t="shared" si="43"/>
        <v>572.59006644758347</v>
      </c>
      <c r="AB163" s="4">
        <f t="shared" si="55"/>
        <v>271567.77194689651</v>
      </c>
      <c r="AC163" s="4">
        <f t="shared" si="50"/>
        <v>-144959.96201032784</v>
      </c>
      <c r="AE163" s="1">
        <f t="shared" si="51"/>
        <v>0</v>
      </c>
      <c r="AF163" s="1">
        <f t="shared" si="46"/>
        <v>-73673.8</v>
      </c>
      <c r="AG163" s="1">
        <f t="shared" si="52"/>
        <v>28106555.953212284</v>
      </c>
      <c r="AH163" s="2">
        <f t="shared" si="41"/>
        <v>-5902376.7501745792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7"/>
        <v>1539476.1400000001</v>
      </c>
      <c r="M164" s="20">
        <f t="shared" si="53"/>
        <v>-4321.0842407407408</v>
      </c>
      <c r="N164" s="20">
        <f t="shared" si="57"/>
        <v>320.04242483026195</v>
      </c>
      <c r="O164" s="20">
        <f t="shared" si="44"/>
        <v>1274.4224518743667</v>
      </c>
      <c r="P164" s="21">
        <f t="shared" si="48"/>
        <v>-2726.6193640361121</v>
      </c>
      <c r="R164" s="19"/>
      <c r="S164" s="20">
        <f t="shared" si="56"/>
        <v>-12963.902722222223</v>
      </c>
      <c r="T164" s="20">
        <f t="shared" si="58"/>
        <v>0</v>
      </c>
      <c r="U164" s="20">
        <f t="shared" si="45"/>
        <v>0</v>
      </c>
      <c r="V164" s="21">
        <f t="shared" si="49"/>
        <v>-12963.902722222223</v>
      </c>
      <c r="X164" s="4">
        <f t="shared" si="42"/>
        <v>-2722.4195716666668</v>
      </c>
      <c r="Y164" s="4">
        <f t="shared" si="54"/>
        <v>-419250.15352889104</v>
      </c>
      <c r="Z164" s="4"/>
      <c r="AA164" s="4">
        <f t="shared" si="43"/>
        <v>572.59006644758347</v>
      </c>
      <c r="AB164" s="4">
        <f t="shared" si="55"/>
        <v>272140.36201334407</v>
      </c>
      <c r="AC164" s="4">
        <f t="shared" si="50"/>
        <v>-147109.79151554697</v>
      </c>
      <c r="AE164" s="1">
        <f t="shared" si="51"/>
        <v>0</v>
      </c>
      <c r="AF164" s="1">
        <f t="shared" si="46"/>
        <v>-73673.8</v>
      </c>
      <c r="AG164" s="1">
        <f t="shared" si="52"/>
        <v>28032882.153212283</v>
      </c>
      <c r="AH164" s="2">
        <f t="shared" si="41"/>
        <v>-5886905.2521745795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7"/>
        <v>1539476.1400000001</v>
      </c>
      <c r="M165" s="20">
        <f t="shared" si="53"/>
        <v>-4321.0842407407408</v>
      </c>
      <c r="N165" s="20">
        <f t="shared" si="57"/>
        <v>320.04242483026195</v>
      </c>
      <c r="O165" s="20">
        <f t="shared" si="44"/>
        <v>1274.4224518743667</v>
      </c>
      <c r="P165" s="21">
        <f t="shared" si="48"/>
        <v>-2726.6193640361121</v>
      </c>
      <c r="R165" s="19"/>
      <c r="S165" s="20">
        <f t="shared" si="56"/>
        <v>-12963.902722222223</v>
      </c>
      <c r="T165" s="20">
        <f t="shared" si="58"/>
        <v>0</v>
      </c>
      <c r="U165" s="20">
        <f t="shared" si="45"/>
        <v>0</v>
      </c>
      <c r="V165" s="21">
        <f t="shared" si="49"/>
        <v>-12963.902722222223</v>
      </c>
      <c r="X165" s="4">
        <f t="shared" si="42"/>
        <v>-2722.4195716666668</v>
      </c>
      <c r="Y165" s="4">
        <f t="shared" si="54"/>
        <v>-421972.57310055773</v>
      </c>
      <c r="Z165" s="4"/>
      <c r="AA165" s="4">
        <f t="shared" si="43"/>
        <v>572.59006644758347</v>
      </c>
      <c r="AB165" s="4">
        <f t="shared" si="55"/>
        <v>272712.95207979163</v>
      </c>
      <c r="AC165" s="4">
        <f t="shared" si="50"/>
        <v>-149259.62102076609</v>
      </c>
      <c r="AE165" s="1">
        <f t="shared" si="51"/>
        <v>0</v>
      </c>
      <c r="AF165" s="1">
        <f t="shared" si="46"/>
        <v>-73673.8</v>
      </c>
      <c r="AG165" s="1">
        <f t="shared" si="52"/>
        <v>27959208.353212282</v>
      </c>
      <c r="AH165" s="2">
        <f t="shared" si="41"/>
        <v>-5871433.7541745789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7"/>
        <v>1539476.1400000001</v>
      </c>
      <c r="M166" s="20">
        <f t="shared" si="53"/>
        <v>-4321.0842407407408</v>
      </c>
      <c r="N166" s="20">
        <f t="shared" si="57"/>
        <v>320.04242483026195</v>
      </c>
      <c r="O166" s="20">
        <f t="shared" si="44"/>
        <v>1274.4224518743667</v>
      </c>
      <c r="P166" s="21">
        <f t="shared" si="48"/>
        <v>-2726.6193640361121</v>
      </c>
      <c r="R166" s="19"/>
      <c r="S166" s="20">
        <f t="shared" si="56"/>
        <v>-12963.902722222223</v>
      </c>
      <c r="T166" s="20">
        <f t="shared" si="58"/>
        <v>0</v>
      </c>
      <c r="U166" s="20">
        <f t="shared" si="45"/>
        <v>0</v>
      </c>
      <c r="V166" s="21">
        <f t="shared" si="49"/>
        <v>-12963.902722222223</v>
      </c>
      <c r="X166" s="4">
        <f t="shared" si="42"/>
        <v>-2722.4195716666668</v>
      </c>
      <c r="Y166" s="4">
        <f t="shared" si="54"/>
        <v>-424694.99267222441</v>
      </c>
      <c r="Z166" s="4"/>
      <c r="AA166" s="4">
        <f t="shared" si="43"/>
        <v>572.59006644758347</v>
      </c>
      <c r="AB166" s="4">
        <f t="shared" si="55"/>
        <v>273285.5421462392</v>
      </c>
      <c r="AC166" s="4">
        <f t="shared" si="50"/>
        <v>-151409.45052598522</v>
      </c>
      <c r="AE166" s="1">
        <f t="shared" si="51"/>
        <v>0</v>
      </c>
      <c r="AF166" s="1">
        <f t="shared" si="46"/>
        <v>-73673.8</v>
      </c>
      <c r="AG166" s="1">
        <f t="shared" si="52"/>
        <v>27885534.553212281</v>
      </c>
      <c r="AH166" s="2">
        <f t="shared" si="41"/>
        <v>-5855962.2561745793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7"/>
        <v>1539476.1400000001</v>
      </c>
      <c r="M167" s="20">
        <f t="shared" si="53"/>
        <v>-4321.0842407407408</v>
      </c>
      <c r="N167" s="20">
        <f t="shared" si="57"/>
        <v>320.04242483026195</v>
      </c>
      <c r="O167" s="20">
        <f t="shared" si="44"/>
        <v>1274.4224518743667</v>
      </c>
      <c r="P167" s="21">
        <f t="shared" si="48"/>
        <v>-2726.6193640361121</v>
      </c>
      <c r="R167" s="19"/>
      <c r="S167" s="20">
        <f t="shared" si="56"/>
        <v>-12963.902722222223</v>
      </c>
      <c r="T167" s="20">
        <f t="shared" si="58"/>
        <v>0</v>
      </c>
      <c r="U167" s="20">
        <f t="shared" si="45"/>
        <v>0</v>
      </c>
      <c r="V167" s="21">
        <f t="shared" si="49"/>
        <v>-12963.902722222223</v>
      </c>
      <c r="X167" s="4">
        <f t="shared" si="42"/>
        <v>-2722.4195716666668</v>
      </c>
      <c r="Y167" s="4">
        <f t="shared" si="54"/>
        <v>-427417.4122438911</v>
      </c>
      <c r="Z167" s="4"/>
      <c r="AA167" s="4">
        <f t="shared" si="43"/>
        <v>572.59006644758347</v>
      </c>
      <c r="AB167" s="4">
        <f t="shared" si="55"/>
        <v>273858.13221268676</v>
      </c>
      <c r="AC167" s="4">
        <f t="shared" si="50"/>
        <v>-153559.28003120434</v>
      </c>
      <c r="AE167" s="1">
        <f t="shared" si="51"/>
        <v>0</v>
      </c>
      <c r="AF167" s="1">
        <f t="shared" si="46"/>
        <v>-73673.8</v>
      </c>
      <c r="AG167" s="1">
        <f t="shared" si="52"/>
        <v>27811860.753212281</v>
      </c>
      <c r="AH167" s="2">
        <f t="shared" si="41"/>
        <v>-5840490.7581745787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7"/>
        <v>1539476.1400000001</v>
      </c>
      <c r="M168" s="20">
        <f t="shared" si="53"/>
        <v>-4321.0842407407408</v>
      </c>
      <c r="N168" s="20">
        <f t="shared" si="57"/>
        <v>320.04242483026195</v>
      </c>
      <c r="O168" s="20">
        <f t="shared" si="44"/>
        <v>1274.4224518743667</v>
      </c>
      <c r="P168" s="21">
        <f t="shared" si="48"/>
        <v>-2726.6193640361121</v>
      </c>
      <c r="R168" s="19"/>
      <c r="S168" s="20">
        <f t="shared" si="56"/>
        <v>-12963.902722222223</v>
      </c>
      <c r="T168" s="20">
        <f t="shared" si="58"/>
        <v>0</v>
      </c>
      <c r="U168" s="20">
        <f t="shared" si="45"/>
        <v>0</v>
      </c>
      <c r="V168" s="21">
        <f t="shared" si="49"/>
        <v>-12963.902722222223</v>
      </c>
      <c r="X168" s="4">
        <f t="shared" si="42"/>
        <v>-2722.4195716666668</v>
      </c>
      <c r="Y168" s="4">
        <f t="shared" si="54"/>
        <v>-430139.83181555779</v>
      </c>
      <c r="Z168" s="4"/>
      <c r="AA168" s="4">
        <f t="shared" si="43"/>
        <v>572.59006644758347</v>
      </c>
      <c r="AB168" s="4">
        <f t="shared" si="55"/>
        <v>274430.72227913432</v>
      </c>
      <c r="AC168" s="4">
        <f t="shared" si="50"/>
        <v>-155709.10953642346</v>
      </c>
      <c r="AE168" s="1">
        <f t="shared" si="51"/>
        <v>0</v>
      </c>
      <c r="AF168" s="1">
        <f t="shared" si="46"/>
        <v>-73673.8</v>
      </c>
      <c r="AG168" s="1">
        <f t="shared" si="52"/>
        <v>27738186.95321228</v>
      </c>
      <c r="AH168" s="2">
        <f t="shared" si="41"/>
        <v>-5825019.260174579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7"/>
        <v>1539476.1400000001</v>
      </c>
      <c r="M169" s="20">
        <f t="shared" si="53"/>
        <v>-4321.0842407407408</v>
      </c>
      <c r="N169" s="20">
        <f t="shared" si="57"/>
        <v>320.04242483026195</v>
      </c>
      <c r="O169" s="20">
        <f t="shared" si="44"/>
        <v>1274.4224518743667</v>
      </c>
      <c r="P169" s="21">
        <f t="shared" si="48"/>
        <v>-2726.6193640361121</v>
      </c>
      <c r="R169" s="19"/>
      <c r="S169" s="20">
        <f t="shared" si="56"/>
        <v>-12963.902722222223</v>
      </c>
      <c r="T169" s="20">
        <f t="shared" si="58"/>
        <v>0</v>
      </c>
      <c r="U169" s="20">
        <f t="shared" si="45"/>
        <v>0</v>
      </c>
      <c r="V169" s="21">
        <f t="shared" si="49"/>
        <v>-12963.902722222223</v>
      </c>
      <c r="X169" s="4">
        <f t="shared" si="42"/>
        <v>-2722.4195716666668</v>
      </c>
      <c r="Y169" s="4">
        <f t="shared" si="54"/>
        <v>-432862.25138722447</v>
      </c>
      <c r="Z169" s="4"/>
      <c r="AA169" s="4">
        <f t="shared" si="43"/>
        <v>572.59006644758347</v>
      </c>
      <c r="AB169" s="4">
        <f t="shared" si="55"/>
        <v>275003.31234558189</v>
      </c>
      <c r="AC169" s="4">
        <f t="shared" si="50"/>
        <v>-157858.93904164259</v>
      </c>
      <c r="AE169" s="1">
        <f t="shared" si="51"/>
        <v>0</v>
      </c>
      <c r="AF169" s="1">
        <f t="shared" si="46"/>
        <v>-73673.8</v>
      </c>
      <c r="AG169" s="1">
        <f t="shared" si="52"/>
        <v>27664513.153212279</v>
      </c>
      <c r="AH169" s="2">
        <f t="shared" si="41"/>
        <v>-5809547.7621745784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7"/>
        <v>1539476.1400000001</v>
      </c>
      <c r="M170" s="20">
        <f t="shared" si="53"/>
        <v>-4321.0842407407408</v>
      </c>
      <c r="N170" s="20">
        <f t="shared" si="57"/>
        <v>320.04242483026195</v>
      </c>
      <c r="O170" s="20">
        <f t="shared" si="44"/>
        <v>1274.4224518743667</v>
      </c>
      <c r="P170" s="21">
        <f t="shared" si="48"/>
        <v>-2726.6193640361121</v>
      </c>
      <c r="R170" s="19"/>
      <c r="S170" s="20">
        <f t="shared" si="56"/>
        <v>-12963.902722222223</v>
      </c>
      <c r="T170" s="20">
        <f t="shared" si="58"/>
        <v>0</v>
      </c>
      <c r="U170" s="20">
        <f t="shared" si="45"/>
        <v>0</v>
      </c>
      <c r="V170" s="21">
        <f t="shared" si="49"/>
        <v>-12963.902722222223</v>
      </c>
      <c r="X170" s="4">
        <f t="shared" si="42"/>
        <v>-2722.4195716666668</v>
      </c>
      <c r="Y170" s="4">
        <f t="shared" si="54"/>
        <v>-435584.67095889116</v>
      </c>
      <c r="Z170" s="4"/>
      <c r="AA170" s="4">
        <f t="shared" si="43"/>
        <v>572.59006644758347</v>
      </c>
      <c r="AB170" s="4">
        <f t="shared" si="55"/>
        <v>275575.90241202945</v>
      </c>
      <c r="AC170" s="4">
        <f t="shared" si="50"/>
        <v>-160008.76854686171</v>
      </c>
      <c r="AE170" s="1">
        <f t="shared" si="51"/>
        <v>0</v>
      </c>
      <c r="AF170" s="1">
        <f t="shared" si="46"/>
        <v>-73673.8</v>
      </c>
      <c r="AG170" s="1">
        <f t="shared" si="52"/>
        <v>27590839.353212278</v>
      </c>
      <c r="AH170" s="2">
        <f t="shared" si="41"/>
        <v>-5794076.2641745778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7"/>
        <v>1539476.1400000001</v>
      </c>
      <c r="M171" s="20">
        <f t="shared" si="53"/>
        <v>-4321.0842407407408</v>
      </c>
      <c r="N171" s="20">
        <f t="shared" si="57"/>
        <v>320.04242483026195</v>
      </c>
      <c r="O171" s="20">
        <f t="shared" si="44"/>
        <v>1274.4224518743667</v>
      </c>
      <c r="P171" s="21">
        <f t="shared" si="48"/>
        <v>-2726.6193640361121</v>
      </c>
      <c r="R171" s="19"/>
      <c r="S171" s="20">
        <f t="shared" si="56"/>
        <v>-12963.902722222223</v>
      </c>
      <c r="T171" s="20">
        <f t="shared" si="58"/>
        <v>0</v>
      </c>
      <c r="U171" s="20">
        <f t="shared" si="45"/>
        <v>0</v>
      </c>
      <c r="V171" s="21">
        <f t="shared" si="49"/>
        <v>-12963.902722222223</v>
      </c>
      <c r="X171" s="4">
        <f t="shared" si="42"/>
        <v>-2722.4195716666668</v>
      </c>
      <c r="Y171" s="4">
        <f t="shared" si="54"/>
        <v>-438307.09053055785</v>
      </c>
      <c r="Z171" s="4"/>
      <c r="AA171" s="4">
        <f t="shared" si="43"/>
        <v>572.59006644758347</v>
      </c>
      <c r="AB171" s="4">
        <f t="shared" si="55"/>
        <v>276148.49247847701</v>
      </c>
      <c r="AC171" s="4">
        <f t="shared" si="50"/>
        <v>-162158.59805208084</v>
      </c>
      <c r="AE171" s="1">
        <f t="shared" si="51"/>
        <v>0</v>
      </c>
      <c r="AF171" s="1">
        <f t="shared" si="46"/>
        <v>-73673.8</v>
      </c>
      <c r="AG171" s="1">
        <f t="shared" si="52"/>
        <v>27517165.553212278</v>
      </c>
      <c r="AH171" s="2">
        <f t="shared" si="41"/>
        <v>-5778604.7661745781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7"/>
        <v>1539476.1400000001</v>
      </c>
      <c r="M172" s="20">
        <f t="shared" si="53"/>
        <v>-4321.0842407407408</v>
      </c>
      <c r="N172" s="20">
        <f t="shared" si="57"/>
        <v>320.04242483026195</v>
      </c>
      <c r="O172" s="20">
        <f t="shared" si="44"/>
        <v>1274.4224518743667</v>
      </c>
      <c r="P172" s="21">
        <f t="shared" si="48"/>
        <v>-2726.6193640361121</v>
      </c>
      <c r="R172" s="19"/>
      <c r="S172" s="20">
        <f t="shared" si="56"/>
        <v>-12963.902722222223</v>
      </c>
      <c r="T172" s="20">
        <f t="shared" si="58"/>
        <v>0</v>
      </c>
      <c r="U172" s="20">
        <f t="shared" si="45"/>
        <v>0</v>
      </c>
      <c r="V172" s="21">
        <f t="shared" si="49"/>
        <v>-12963.902722222223</v>
      </c>
      <c r="X172" s="4">
        <f t="shared" si="42"/>
        <v>-2722.4195716666668</v>
      </c>
      <c r="Y172" s="4">
        <f t="shared" si="54"/>
        <v>-441029.51010222454</v>
      </c>
      <c r="Z172" s="4"/>
      <c r="AA172" s="4">
        <f t="shared" si="43"/>
        <v>572.59006644758347</v>
      </c>
      <c r="AB172" s="4">
        <f t="shared" si="55"/>
        <v>276721.08254492457</v>
      </c>
      <c r="AC172" s="4">
        <f t="shared" si="50"/>
        <v>-164308.42755729996</v>
      </c>
      <c r="AE172" s="1">
        <f t="shared" si="51"/>
        <v>0</v>
      </c>
      <c r="AF172" s="1">
        <f t="shared" si="46"/>
        <v>-73673.8</v>
      </c>
      <c r="AG172" s="1">
        <f t="shared" si="52"/>
        <v>27443491.753212277</v>
      </c>
      <c r="AH172" s="2">
        <f t="shared" si="41"/>
        <v>-5763133.2681745775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7"/>
        <v>1539476.1400000001</v>
      </c>
      <c r="M173" s="20">
        <f t="shared" si="53"/>
        <v>-4321.0842407407408</v>
      </c>
      <c r="N173" s="20">
        <f t="shared" si="57"/>
        <v>320.04242483026195</v>
      </c>
      <c r="O173" s="20">
        <f t="shared" si="44"/>
        <v>1274.4224518743667</v>
      </c>
      <c r="P173" s="21">
        <f t="shared" si="48"/>
        <v>-2726.6193640361121</v>
      </c>
      <c r="R173" s="19"/>
      <c r="S173" s="20">
        <f t="shared" si="56"/>
        <v>-12963.902722222223</v>
      </c>
      <c r="T173" s="20">
        <f t="shared" si="58"/>
        <v>0</v>
      </c>
      <c r="U173" s="20">
        <f t="shared" si="45"/>
        <v>0</v>
      </c>
      <c r="V173" s="21">
        <f t="shared" si="49"/>
        <v>-12963.902722222223</v>
      </c>
      <c r="X173" s="4">
        <f t="shared" si="42"/>
        <v>-2722.4195716666668</v>
      </c>
      <c r="Y173" s="4">
        <f t="shared" si="54"/>
        <v>-443751.92967389122</v>
      </c>
      <c r="Z173" s="4"/>
      <c r="AA173" s="4">
        <f t="shared" si="43"/>
        <v>572.59006644758347</v>
      </c>
      <c r="AB173" s="4">
        <f t="shared" si="55"/>
        <v>277293.67261137214</v>
      </c>
      <c r="AC173" s="4">
        <f t="shared" si="50"/>
        <v>-166458.25706251909</v>
      </c>
      <c r="AE173" s="1">
        <f t="shared" si="51"/>
        <v>0</v>
      </c>
      <c r="AF173" s="1">
        <f t="shared" si="46"/>
        <v>-73673.8</v>
      </c>
      <c r="AG173" s="1">
        <f t="shared" si="52"/>
        <v>27369817.953212276</v>
      </c>
      <c r="AH173" s="2">
        <f t="shared" si="41"/>
        <v>-5747661.7701745778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7"/>
        <v>1539476.1400000001</v>
      </c>
      <c r="M174" s="20">
        <f t="shared" si="53"/>
        <v>-4321.0842407407408</v>
      </c>
      <c r="N174" s="20">
        <f t="shared" si="57"/>
        <v>320.04242483026195</v>
      </c>
      <c r="O174" s="20">
        <f t="shared" si="44"/>
        <v>1274.4224518743667</v>
      </c>
      <c r="P174" s="21">
        <f t="shared" si="48"/>
        <v>-2726.6193640361121</v>
      </c>
      <c r="R174" s="19"/>
      <c r="S174" s="20">
        <f t="shared" si="56"/>
        <v>-12963.902722222223</v>
      </c>
      <c r="T174" s="20">
        <f t="shared" si="58"/>
        <v>0</v>
      </c>
      <c r="U174" s="20">
        <f t="shared" si="45"/>
        <v>0</v>
      </c>
      <c r="V174" s="21">
        <f t="shared" si="49"/>
        <v>-12963.902722222223</v>
      </c>
      <c r="X174" s="4">
        <f t="shared" si="42"/>
        <v>-2722.4195716666668</v>
      </c>
      <c r="Y174" s="4">
        <f t="shared" si="54"/>
        <v>-446474.34924555791</v>
      </c>
      <c r="Z174" s="4"/>
      <c r="AA174" s="4">
        <f t="shared" si="43"/>
        <v>572.59006644758347</v>
      </c>
      <c r="AB174" s="4">
        <f t="shared" si="55"/>
        <v>277866.2626778197</v>
      </c>
      <c r="AC174" s="4">
        <f t="shared" si="50"/>
        <v>-168608.08656773821</v>
      </c>
      <c r="AE174" s="1">
        <f t="shared" si="51"/>
        <v>0</v>
      </c>
      <c r="AF174" s="1">
        <f t="shared" si="46"/>
        <v>-73673.8</v>
      </c>
      <c r="AG174" s="1">
        <f t="shared" si="52"/>
        <v>27296144.153212275</v>
      </c>
      <c r="AH174" s="2">
        <f t="shared" si="41"/>
        <v>-5732190.2721745772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7"/>
        <v>1539476.1400000001</v>
      </c>
      <c r="M175" s="20">
        <f t="shared" si="53"/>
        <v>-4321.0842407407408</v>
      </c>
      <c r="N175" s="20">
        <f t="shared" si="57"/>
        <v>320.04242483026195</v>
      </c>
      <c r="O175" s="20">
        <f t="shared" si="44"/>
        <v>1274.4224518743667</v>
      </c>
      <c r="P175" s="21">
        <f t="shared" si="48"/>
        <v>-2726.6193640361121</v>
      </c>
      <c r="R175" s="19"/>
      <c r="S175" s="20">
        <f t="shared" si="56"/>
        <v>-12963.902722222223</v>
      </c>
      <c r="T175" s="20">
        <f t="shared" si="58"/>
        <v>0</v>
      </c>
      <c r="U175" s="20">
        <f t="shared" si="45"/>
        <v>0</v>
      </c>
      <c r="V175" s="21">
        <f t="shared" si="49"/>
        <v>-12963.902722222223</v>
      </c>
      <c r="X175" s="4">
        <f t="shared" si="42"/>
        <v>-2722.4195716666668</v>
      </c>
      <c r="Y175" s="4">
        <f t="shared" si="54"/>
        <v>-449196.7688172246</v>
      </c>
      <c r="Z175" s="4"/>
      <c r="AA175" s="4">
        <f t="shared" si="43"/>
        <v>572.59006644758347</v>
      </c>
      <c r="AB175" s="4">
        <f t="shared" si="55"/>
        <v>278438.85274426726</v>
      </c>
      <c r="AC175" s="4">
        <f t="shared" si="50"/>
        <v>-170757.91607295733</v>
      </c>
      <c r="AE175" s="1">
        <f t="shared" si="51"/>
        <v>0</v>
      </c>
      <c r="AF175" s="1">
        <f t="shared" si="46"/>
        <v>-73673.8</v>
      </c>
      <c r="AG175" s="1">
        <f t="shared" si="52"/>
        <v>27222470.353212275</v>
      </c>
      <c r="AH175" s="2">
        <f t="shared" si="41"/>
        <v>-5716718.7741745776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7"/>
        <v>1539476.1400000001</v>
      </c>
      <c r="M176" s="20">
        <f t="shared" si="53"/>
        <v>-4321.0842407407408</v>
      </c>
      <c r="N176" s="20">
        <f t="shared" si="57"/>
        <v>320.04242483026195</v>
      </c>
      <c r="O176" s="20">
        <f t="shared" si="44"/>
        <v>1274.4224518743667</v>
      </c>
      <c r="P176" s="21">
        <f t="shared" si="48"/>
        <v>-2726.6193640361121</v>
      </c>
      <c r="R176" s="19"/>
      <c r="S176" s="20">
        <f t="shared" si="56"/>
        <v>-12963.902722222223</v>
      </c>
      <c r="T176" s="20">
        <f t="shared" si="58"/>
        <v>0</v>
      </c>
      <c r="U176" s="20">
        <f t="shared" si="45"/>
        <v>0</v>
      </c>
      <c r="V176" s="21">
        <f t="shared" si="49"/>
        <v>-12963.902722222223</v>
      </c>
      <c r="X176" s="4">
        <f t="shared" si="42"/>
        <v>-2722.4195716666668</v>
      </c>
      <c r="Y176" s="4">
        <f t="shared" si="54"/>
        <v>-451919.18838889129</v>
      </c>
      <c r="Z176" s="4"/>
      <c r="AA176" s="4">
        <f t="shared" si="43"/>
        <v>572.59006644758347</v>
      </c>
      <c r="AB176" s="4">
        <f t="shared" si="55"/>
        <v>279011.44281071483</v>
      </c>
      <c r="AC176" s="4">
        <f t="shared" si="50"/>
        <v>-172907.74557817646</v>
      </c>
      <c r="AE176" s="1">
        <f t="shared" si="51"/>
        <v>0</v>
      </c>
      <c r="AF176" s="1">
        <f t="shared" si="46"/>
        <v>-73673.8</v>
      </c>
      <c r="AG176" s="1">
        <f t="shared" si="52"/>
        <v>27148796.553212274</v>
      </c>
      <c r="AH176" s="2">
        <f t="shared" si="41"/>
        <v>-5701247.276174577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7"/>
        <v>1539476.1400000001</v>
      </c>
      <c r="M177" s="20">
        <f t="shared" si="53"/>
        <v>-4321.0842407407408</v>
      </c>
      <c r="N177" s="20">
        <f t="shared" si="57"/>
        <v>320.04242483026195</v>
      </c>
      <c r="O177" s="20">
        <f t="shared" si="44"/>
        <v>1274.4224518743667</v>
      </c>
      <c r="P177" s="21">
        <f t="shared" si="48"/>
        <v>-2726.6193640361121</v>
      </c>
      <c r="R177" s="19"/>
      <c r="S177" s="20">
        <f t="shared" si="56"/>
        <v>-12963.902722222223</v>
      </c>
      <c r="T177" s="20">
        <f t="shared" si="58"/>
        <v>0</v>
      </c>
      <c r="U177" s="20">
        <f t="shared" si="45"/>
        <v>0</v>
      </c>
      <c r="V177" s="21">
        <f t="shared" si="49"/>
        <v>-12963.902722222223</v>
      </c>
      <c r="X177" s="4">
        <f t="shared" si="42"/>
        <v>-2722.4195716666668</v>
      </c>
      <c r="Y177" s="4">
        <f t="shared" si="54"/>
        <v>-454641.60796055797</v>
      </c>
      <c r="Z177" s="4"/>
      <c r="AA177" s="4">
        <f t="shared" si="43"/>
        <v>572.59006644758347</v>
      </c>
      <c r="AB177" s="4">
        <f t="shared" si="55"/>
        <v>279584.03287716239</v>
      </c>
      <c r="AC177" s="4">
        <f t="shared" si="50"/>
        <v>-175057.57508339558</v>
      </c>
      <c r="AE177" s="1">
        <f t="shared" si="51"/>
        <v>0</v>
      </c>
      <c r="AF177" s="1">
        <f t="shared" si="46"/>
        <v>-73673.8</v>
      </c>
      <c r="AG177" s="1">
        <f t="shared" si="52"/>
        <v>27075122.753212273</v>
      </c>
      <c r="AH177" s="2">
        <f t="shared" ref="AH177:AH240" si="59">AG177*-0.21</f>
        <v>-5685775.7781745773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7"/>
        <v>1539476.1400000001</v>
      </c>
      <c r="M178" s="20">
        <f t="shared" si="53"/>
        <v>-4321.0842407407408</v>
      </c>
      <c r="N178" s="20">
        <f t="shared" si="57"/>
        <v>320.04242483026195</v>
      </c>
      <c r="O178" s="20">
        <f t="shared" si="44"/>
        <v>1274.4224518743667</v>
      </c>
      <c r="P178" s="21">
        <f t="shared" si="48"/>
        <v>-2726.6193640361121</v>
      </c>
      <c r="R178" s="19"/>
      <c r="S178" s="20">
        <f t="shared" si="56"/>
        <v>-12963.902722222223</v>
      </c>
      <c r="T178" s="20">
        <f t="shared" si="58"/>
        <v>0</v>
      </c>
      <c r="U178" s="20">
        <f t="shared" si="45"/>
        <v>0</v>
      </c>
      <c r="V178" s="21">
        <f t="shared" si="49"/>
        <v>-12963.902722222223</v>
      </c>
      <c r="X178" s="4">
        <f t="shared" ref="X178:X196" si="60">(0-V178)*-0.21</f>
        <v>-2722.4195716666668</v>
      </c>
      <c r="Y178" s="4">
        <f t="shared" si="54"/>
        <v>-457364.02753222466</v>
      </c>
      <c r="Z178" s="4"/>
      <c r="AA178" s="4">
        <f t="shared" ref="AA178:AA241" si="61">((($K$4+K178)-($R$4+R178)+P178)*-0.21)</f>
        <v>572.59006644758347</v>
      </c>
      <c r="AB178" s="4">
        <f t="shared" si="55"/>
        <v>280156.62294360995</v>
      </c>
      <c r="AC178" s="4">
        <f t="shared" si="50"/>
        <v>-177207.40458861471</v>
      </c>
      <c r="AE178" s="1">
        <f t="shared" si="51"/>
        <v>0</v>
      </c>
      <c r="AF178" s="1">
        <f t="shared" si="46"/>
        <v>-73673.8</v>
      </c>
      <c r="AG178" s="1">
        <f t="shared" si="52"/>
        <v>27001448.953212272</v>
      </c>
      <c r="AH178" s="2">
        <f t="shared" si="59"/>
        <v>-5670304.2801745767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7"/>
        <v>1539476.1400000001</v>
      </c>
      <c r="M179" s="20">
        <f t="shared" si="53"/>
        <v>-4321.0842407407408</v>
      </c>
      <c r="N179" s="20">
        <f t="shared" si="57"/>
        <v>320.04242483026195</v>
      </c>
      <c r="O179" s="20">
        <f t="shared" si="44"/>
        <v>1274.4224518743667</v>
      </c>
      <c r="P179" s="21">
        <f t="shared" si="48"/>
        <v>-2726.6193640361121</v>
      </c>
      <c r="R179" s="19"/>
      <c r="S179" s="20">
        <f t="shared" si="56"/>
        <v>-12963.902722222223</v>
      </c>
      <c r="T179" s="20">
        <f t="shared" si="58"/>
        <v>0</v>
      </c>
      <c r="U179" s="20">
        <f t="shared" si="45"/>
        <v>0</v>
      </c>
      <c r="V179" s="21">
        <f t="shared" si="49"/>
        <v>-12963.902722222223</v>
      </c>
      <c r="X179" s="4">
        <f t="shared" si="60"/>
        <v>-2722.4195716666668</v>
      </c>
      <c r="Y179" s="4">
        <f t="shared" si="54"/>
        <v>-460086.44710389135</v>
      </c>
      <c r="Z179" s="4"/>
      <c r="AA179" s="4">
        <f t="shared" si="61"/>
        <v>572.59006644758347</v>
      </c>
      <c r="AB179" s="4">
        <f t="shared" si="55"/>
        <v>280729.21301005752</v>
      </c>
      <c r="AC179" s="4">
        <f t="shared" si="50"/>
        <v>-179357.23409383383</v>
      </c>
      <c r="AE179" s="1">
        <f t="shared" si="51"/>
        <v>0</v>
      </c>
      <c r="AF179" s="1">
        <f t="shared" si="46"/>
        <v>-73673.8</v>
      </c>
      <c r="AG179" s="1">
        <f t="shared" si="52"/>
        <v>26927775.153212272</v>
      </c>
      <c r="AH179" s="2">
        <f t="shared" si="59"/>
        <v>-5654832.782174577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7"/>
        <v>1539476.1400000001</v>
      </c>
      <c r="M180" s="20">
        <f t="shared" si="53"/>
        <v>-4321.0842407407408</v>
      </c>
      <c r="N180" s="20">
        <f t="shared" si="57"/>
        <v>320.04242483026195</v>
      </c>
      <c r="O180" s="20">
        <f t="shared" si="44"/>
        <v>1274.4224518743667</v>
      </c>
      <c r="P180" s="21">
        <f t="shared" si="48"/>
        <v>-2726.6193640361121</v>
      </c>
      <c r="R180" s="19"/>
      <c r="S180" s="20">
        <f t="shared" si="56"/>
        <v>-12963.902722222223</v>
      </c>
      <c r="T180" s="20">
        <f t="shared" si="58"/>
        <v>0</v>
      </c>
      <c r="U180" s="20">
        <f t="shared" si="45"/>
        <v>0</v>
      </c>
      <c r="V180" s="21">
        <f t="shared" si="49"/>
        <v>-12963.902722222223</v>
      </c>
      <c r="X180" s="4">
        <f t="shared" si="60"/>
        <v>-2722.4195716666668</v>
      </c>
      <c r="Y180" s="4">
        <f t="shared" si="54"/>
        <v>-462808.86667555803</v>
      </c>
      <c r="Z180" s="4"/>
      <c r="AA180" s="4">
        <f t="shared" si="61"/>
        <v>572.59006644758347</v>
      </c>
      <c r="AB180" s="4">
        <f t="shared" si="55"/>
        <v>281301.80307650508</v>
      </c>
      <c r="AC180" s="4">
        <f t="shared" si="50"/>
        <v>-181507.06359905296</v>
      </c>
      <c r="AE180" s="1">
        <f t="shared" si="51"/>
        <v>0</v>
      </c>
      <c r="AF180" s="1">
        <f t="shared" si="46"/>
        <v>-73673.8</v>
      </c>
      <c r="AG180" s="1">
        <f t="shared" si="52"/>
        <v>26854101.353212271</v>
      </c>
      <c r="AH180" s="2">
        <f t="shared" si="59"/>
        <v>-5639361.2841745764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7"/>
        <v>1539476.1400000001</v>
      </c>
      <c r="M181" s="20">
        <f t="shared" si="53"/>
        <v>-4321.0842407407408</v>
      </c>
      <c r="N181" s="20">
        <f t="shared" si="57"/>
        <v>320.04242483026195</v>
      </c>
      <c r="O181" s="20">
        <f t="shared" ref="O181:O244" si="62">$K$52/$O$2</f>
        <v>1274.4224518743667</v>
      </c>
      <c r="P181" s="21">
        <f t="shared" si="48"/>
        <v>-2726.6193640361121</v>
      </c>
      <c r="R181" s="19"/>
      <c r="S181" s="20">
        <f t="shared" si="56"/>
        <v>-12963.902722222223</v>
      </c>
      <c r="T181" s="20">
        <f t="shared" si="58"/>
        <v>0</v>
      </c>
      <c r="U181" s="20">
        <f t="shared" ref="U181:U184" si="63">$R$52/$U$2</f>
        <v>0</v>
      </c>
      <c r="V181" s="21">
        <f t="shared" si="49"/>
        <v>-12963.902722222223</v>
      </c>
      <c r="X181" s="4">
        <f t="shared" si="60"/>
        <v>-2722.4195716666668</v>
      </c>
      <c r="Y181" s="4">
        <f t="shared" si="54"/>
        <v>-465531.28624722472</v>
      </c>
      <c r="Z181" s="4"/>
      <c r="AA181" s="4">
        <f t="shared" si="61"/>
        <v>572.59006644758347</v>
      </c>
      <c r="AB181" s="4">
        <f t="shared" si="55"/>
        <v>281874.39314295264</v>
      </c>
      <c r="AC181" s="4">
        <f t="shared" si="50"/>
        <v>-183656.89310427208</v>
      </c>
      <c r="AE181" s="1">
        <f t="shared" si="51"/>
        <v>0</v>
      </c>
      <c r="AF181" s="1">
        <f t="shared" si="46"/>
        <v>-73673.8</v>
      </c>
      <c r="AG181" s="1">
        <f t="shared" si="52"/>
        <v>26780427.55321227</v>
      </c>
      <c r="AH181" s="2">
        <f t="shared" si="59"/>
        <v>-5623889.7861745767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7"/>
        <v>1539476.1400000001</v>
      </c>
      <c r="M182" s="20">
        <f t="shared" si="53"/>
        <v>-4321.0842407407408</v>
      </c>
      <c r="N182" s="20">
        <f t="shared" si="57"/>
        <v>320.04242483026195</v>
      </c>
      <c r="O182" s="20">
        <f t="shared" si="62"/>
        <v>1274.4224518743667</v>
      </c>
      <c r="P182" s="21">
        <f t="shared" si="48"/>
        <v>-2726.6193640361121</v>
      </c>
      <c r="R182" s="19"/>
      <c r="S182" s="20">
        <f t="shared" si="56"/>
        <v>-12963.902722222223</v>
      </c>
      <c r="T182" s="20">
        <f t="shared" si="58"/>
        <v>0</v>
      </c>
      <c r="U182" s="20">
        <f t="shared" si="63"/>
        <v>0</v>
      </c>
      <c r="V182" s="21">
        <f t="shared" si="49"/>
        <v>-12963.902722222223</v>
      </c>
      <c r="X182" s="4">
        <f t="shared" si="60"/>
        <v>-2722.4195716666668</v>
      </c>
      <c r="Y182" s="4">
        <f t="shared" si="54"/>
        <v>-468253.70581889141</v>
      </c>
      <c r="Z182" s="4"/>
      <c r="AA182" s="4">
        <f t="shared" si="61"/>
        <v>572.59006644758347</v>
      </c>
      <c r="AB182" s="4">
        <f t="shared" si="55"/>
        <v>282446.9832094002</v>
      </c>
      <c r="AC182" s="4">
        <f t="shared" si="50"/>
        <v>-185806.7226094912</v>
      </c>
      <c r="AE182" s="1">
        <f t="shared" si="51"/>
        <v>0</v>
      </c>
      <c r="AF182" s="1">
        <f t="shared" ref="AF182:AF245" si="64">SUM(E182)</f>
        <v>-73673.8</v>
      </c>
      <c r="AG182" s="1">
        <f t="shared" si="52"/>
        <v>26706753.753212269</v>
      </c>
      <c r="AH182" s="2">
        <f t="shared" si="59"/>
        <v>-5608418.2881745761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7"/>
        <v>1539476.1400000001</v>
      </c>
      <c r="M183" s="20">
        <f t="shared" si="53"/>
        <v>-4321.0842407407408</v>
      </c>
      <c r="N183" s="20">
        <f t="shared" si="57"/>
        <v>320.04242483026195</v>
      </c>
      <c r="O183" s="20">
        <f t="shared" si="62"/>
        <v>1274.4224518743667</v>
      </c>
      <c r="P183" s="21">
        <f t="shared" si="48"/>
        <v>-2726.6193640361121</v>
      </c>
      <c r="R183" s="19"/>
      <c r="S183" s="20">
        <f t="shared" si="56"/>
        <v>-12963.902722222223</v>
      </c>
      <c r="T183" s="20">
        <f t="shared" si="58"/>
        <v>0</v>
      </c>
      <c r="U183" s="20">
        <f t="shared" si="63"/>
        <v>0</v>
      </c>
      <c r="V183" s="21">
        <f t="shared" si="49"/>
        <v>-12963.902722222223</v>
      </c>
      <c r="X183" s="4">
        <f t="shared" si="60"/>
        <v>-2722.4195716666668</v>
      </c>
      <c r="Y183" s="4">
        <f t="shared" si="54"/>
        <v>-470976.1253905581</v>
      </c>
      <c r="Z183" s="4"/>
      <c r="AA183" s="4">
        <f t="shared" si="61"/>
        <v>572.59006644758347</v>
      </c>
      <c r="AB183" s="4">
        <f t="shared" si="55"/>
        <v>283019.57327584777</v>
      </c>
      <c r="AC183" s="4">
        <f t="shared" si="50"/>
        <v>-187956.55211471033</v>
      </c>
      <c r="AE183" s="1">
        <f t="shared" si="51"/>
        <v>0</v>
      </c>
      <c r="AF183" s="1">
        <f t="shared" si="64"/>
        <v>-73673.8</v>
      </c>
      <c r="AG183" s="1">
        <f t="shared" si="52"/>
        <v>26633079.953212269</v>
      </c>
      <c r="AH183" s="2">
        <f t="shared" si="59"/>
        <v>-5592946.7901745765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7"/>
        <v>1539476.1400000001</v>
      </c>
      <c r="M184" s="20">
        <f t="shared" si="53"/>
        <v>-4321.0842407407408</v>
      </c>
      <c r="N184" s="20">
        <f t="shared" si="57"/>
        <v>320.04242483026195</v>
      </c>
      <c r="O184" s="20">
        <f t="shared" si="62"/>
        <v>1274.4224518743667</v>
      </c>
      <c r="P184" s="21">
        <f t="shared" si="48"/>
        <v>-2726.6193640361121</v>
      </c>
      <c r="R184" s="19"/>
      <c r="S184" s="20">
        <f t="shared" si="56"/>
        <v>-12963.902722222223</v>
      </c>
      <c r="T184" s="20">
        <f t="shared" si="58"/>
        <v>0</v>
      </c>
      <c r="U184" s="20">
        <f t="shared" si="63"/>
        <v>0</v>
      </c>
      <c r="V184" s="21">
        <f t="shared" si="49"/>
        <v>-12963.902722222223</v>
      </c>
      <c r="X184" s="4">
        <f t="shared" si="60"/>
        <v>-2722.4195716666668</v>
      </c>
      <c r="Y184" s="4">
        <f t="shared" si="54"/>
        <v>-473698.54496222478</v>
      </c>
      <c r="Z184" s="4"/>
      <c r="AA184" s="4">
        <f t="shared" si="61"/>
        <v>572.59006644758347</v>
      </c>
      <c r="AB184" s="4">
        <f t="shared" si="55"/>
        <v>283592.16334229533</v>
      </c>
      <c r="AC184" s="4">
        <f t="shared" si="50"/>
        <v>-190106.38161992945</v>
      </c>
      <c r="AE184" s="1">
        <f t="shared" si="51"/>
        <v>0</v>
      </c>
      <c r="AF184" s="1">
        <f t="shared" si="64"/>
        <v>-73673.8</v>
      </c>
      <c r="AG184" s="1">
        <f t="shared" si="52"/>
        <v>26559406.153212268</v>
      </c>
      <c r="AH184" s="2">
        <f t="shared" si="59"/>
        <v>-5577475.2921745759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7"/>
        <v>1539476.1400000001</v>
      </c>
      <c r="M185" s="20">
        <f t="shared" si="53"/>
        <v>-4321.0842407407408</v>
      </c>
      <c r="N185" s="20">
        <f t="shared" si="57"/>
        <v>320.04242483026195</v>
      </c>
      <c r="O185" s="20">
        <f t="shared" si="62"/>
        <v>1274.4224518743667</v>
      </c>
      <c r="P185" s="21">
        <f t="shared" si="48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49"/>
        <v>-6473.1763611111119</v>
      </c>
      <c r="X185" s="4">
        <f t="shared" si="60"/>
        <v>-1359.3670358333334</v>
      </c>
      <c r="Y185" s="4">
        <f t="shared" si="54"/>
        <v>-475057.91199805815</v>
      </c>
      <c r="Z185" s="4"/>
      <c r="AA185" s="4">
        <f t="shared" si="61"/>
        <v>572.59006644758347</v>
      </c>
      <c r="AB185" s="4">
        <f t="shared" si="55"/>
        <v>284164.75340874289</v>
      </c>
      <c r="AC185" s="4">
        <f t="shared" si="50"/>
        <v>-190893.15858931525</v>
      </c>
      <c r="AE185" s="1">
        <f t="shared" si="51"/>
        <v>0</v>
      </c>
      <c r="AF185" s="1">
        <f t="shared" si="64"/>
        <v>-73673.8</v>
      </c>
      <c r="AG185" s="1">
        <f t="shared" si="52"/>
        <v>26485732.353212267</v>
      </c>
      <c r="AH185" s="2">
        <f t="shared" si="59"/>
        <v>-5562003.7941745762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7"/>
        <v>1539476.1400000001</v>
      </c>
      <c r="M186" s="20">
        <f t="shared" si="53"/>
        <v>-4321.0842407407408</v>
      </c>
      <c r="N186" s="20">
        <f t="shared" si="57"/>
        <v>320.04242483026195</v>
      </c>
      <c r="O186" s="20">
        <f t="shared" si="62"/>
        <v>1274.4224518743667</v>
      </c>
      <c r="P186" s="21">
        <f t="shared" si="48"/>
        <v>-2726.6193640361121</v>
      </c>
      <c r="R186" s="19"/>
      <c r="S186" s="20">
        <f t="shared" ref="S186:S196" si="65">$R$4/S$2/2+8.45</f>
        <v>-6473.1763611111119</v>
      </c>
      <c r="T186" s="20"/>
      <c r="U186" s="20"/>
      <c r="V186" s="21">
        <f t="shared" si="49"/>
        <v>-6473.1763611111119</v>
      </c>
      <c r="X186" s="4">
        <f t="shared" si="60"/>
        <v>-1359.3670358333334</v>
      </c>
      <c r="Y186" s="4">
        <f t="shared" si="54"/>
        <v>-476417.27903389151</v>
      </c>
      <c r="Z186" s="4"/>
      <c r="AA186" s="4">
        <f t="shared" si="61"/>
        <v>572.59006644758347</v>
      </c>
      <c r="AB186" s="4">
        <f t="shared" si="55"/>
        <v>284737.34347519046</v>
      </c>
      <c r="AC186" s="4">
        <f t="shared" si="50"/>
        <v>-191679.93555870105</v>
      </c>
      <c r="AE186" s="1">
        <f t="shared" si="51"/>
        <v>0</v>
      </c>
      <c r="AF186" s="1">
        <f t="shared" si="64"/>
        <v>-73673.8</v>
      </c>
      <c r="AG186" s="1">
        <f t="shared" si="52"/>
        <v>26412058.553212266</v>
      </c>
      <c r="AH186" s="2">
        <f t="shared" si="59"/>
        <v>-5546532.2961745756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7"/>
        <v>1539476.1400000001</v>
      </c>
      <c r="M187" s="20">
        <f t="shared" si="53"/>
        <v>-4321.0842407407408</v>
      </c>
      <c r="N187" s="20">
        <f t="shared" si="57"/>
        <v>320.04242483026195</v>
      </c>
      <c r="O187" s="20">
        <f t="shared" si="62"/>
        <v>1274.4224518743667</v>
      </c>
      <c r="P187" s="21">
        <f t="shared" si="48"/>
        <v>-2726.6193640361121</v>
      </c>
      <c r="R187" s="19"/>
      <c r="S187" s="20">
        <f t="shared" si="65"/>
        <v>-6473.1763611111119</v>
      </c>
      <c r="T187" s="20"/>
      <c r="U187" s="20"/>
      <c r="V187" s="21">
        <f t="shared" si="49"/>
        <v>-6473.1763611111119</v>
      </c>
      <c r="X187" s="4">
        <f t="shared" si="60"/>
        <v>-1359.3670358333334</v>
      </c>
      <c r="Y187" s="4">
        <f t="shared" si="54"/>
        <v>-477776.64606972487</v>
      </c>
      <c r="Z187" s="4"/>
      <c r="AA187" s="4">
        <f t="shared" si="61"/>
        <v>572.59006644758347</v>
      </c>
      <c r="AB187" s="4">
        <f t="shared" si="55"/>
        <v>285309.93354163802</v>
      </c>
      <c r="AC187" s="4">
        <f t="shared" si="50"/>
        <v>-192466.71252808685</v>
      </c>
      <c r="AE187" s="1">
        <f t="shared" si="51"/>
        <v>0</v>
      </c>
      <c r="AF187" s="1">
        <f t="shared" si="64"/>
        <v>-73673.8</v>
      </c>
      <c r="AG187" s="1">
        <f t="shared" si="52"/>
        <v>26338384.753212266</v>
      </c>
      <c r="AH187" s="2">
        <f t="shared" si="59"/>
        <v>-5531060.7981745759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7"/>
        <v>1539476.1400000001</v>
      </c>
      <c r="M188" s="20">
        <f t="shared" si="53"/>
        <v>-4321.0842407407408</v>
      </c>
      <c r="N188" s="20">
        <f t="shared" si="57"/>
        <v>320.04242483026195</v>
      </c>
      <c r="O188" s="20">
        <f t="shared" si="62"/>
        <v>1274.4224518743667</v>
      </c>
      <c r="P188" s="21">
        <f t="shared" si="48"/>
        <v>-2726.6193640361121</v>
      </c>
      <c r="R188" s="19"/>
      <c r="S188" s="20">
        <f t="shared" si="65"/>
        <v>-6473.1763611111119</v>
      </c>
      <c r="T188" s="20"/>
      <c r="U188" s="20"/>
      <c r="V188" s="21">
        <f t="shared" si="49"/>
        <v>-6473.1763611111119</v>
      </c>
      <c r="X188" s="4">
        <f t="shared" si="60"/>
        <v>-1359.3670358333334</v>
      </c>
      <c r="Y188" s="4">
        <f t="shared" si="54"/>
        <v>-479136.01310555823</v>
      </c>
      <c r="Z188" s="4"/>
      <c r="AA188" s="4">
        <f t="shared" si="61"/>
        <v>572.59006644758347</v>
      </c>
      <c r="AB188" s="4">
        <f t="shared" si="55"/>
        <v>285882.52360808558</v>
      </c>
      <c r="AC188" s="4">
        <f t="shared" si="50"/>
        <v>-193253.48949747265</v>
      </c>
      <c r="AE188" s="1">
        <f t="shared" si="51"/>
        <v>0</v>
      </c>
      <c r="AF188" s="1">
        <f t="shared" si="64"/>
        <v>-73673.8</v>
      </c>
      <c r="AG188" s="1">
        <f t="shared" si="52"/>
        <v>26264710.953212265</v>
      </c>
      <c r="AH188" s="2">
        <f t="shared" si="59"/>
        <v>-5515589.3001745753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7"/>
        <v>1539476.1400000001</v>
      </c>
      <c r="M189" s="20">
        <f t="shared" si="53"/>
        <v>-4321.0842407407408</v>
      </c>
      <c r="N189" s="20">
        <f t="shared" si="57"/>
        <v>320.04242483026195</v>
      </c>
      <c r="O189" s="20">
        <f t="shared" si="62"/>
        <v>1274.4224518743667</v>
      </c>
      <c r="P189" s="21">
        <f t="shared" si="48"/>
        <v>-2726.6193640361121</v>
      </c>
      <c r="R189" s="19"/>
      <c r="S189" s="20">
        <f t="shared" si="65"/>
        <v>-6473.1763611111119</v>
      </c>
      <c r="T189" s="20"/>
      <c r="U189" s="20"/>
      <c r="V189" s="21">
        <f t="shared" si="49"/>
        <v>-6473.1763611111119</v>
      </c>
      <c r="X189" s="4">
        <f t="shared" si="60"/>
        <v>-1359.3670358333334</v>
      </c>
      <c r="Y189" s="4">
        <f t="shared" si="54"/>
        <v>-480495.38014139159</v>
      </c>
      <c r="Z189" s="4"/>
      <c r="AA189" s="4">
        <f t="shared" si="61"/>
        <v>572.59006644758347</v>
      </c>
      <c r="AB189" s="4">
        <f t="shared" si="55"/>
        <v>286455.11367453315</v>
      </c>
      <c r="AC189" s="4">
        <f t="shared" si="50"/>
        <v>-194040.26646685845</v>
      </c>
      <c r="AE189" s="1">
        <f t="shared" si="51"/>
        <v>0</v>
      </c>
      <c r="AF189" s="1">
        <f t="shared" si="64"/>
        <v>-73673.8</v>
      </c>
      <c r="AG189" s="1">
        <f t="shared" si="52"/>
        <v>26191037.153212264</v>
      </c>
      <c r="AH189" s="2">
        <f t="shared" si="59"/>
        <v>-5500117.8021745756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7"/>
        <v>1539476.1400000001</v>
      </c>
      <c r="M190" s="20">
        <f t="shared" si="53"/>
        <v>-4321.0842407407408</v>
      </c>
      <c r="N190" s="20">
        <f t="shared" si="57"/>
        <v>320.04242483026195</v>
      </c>
      <c r="O190" s="20">
        <f t="shared" si="62"/>
        <v>1274.4224518743667</v>
      </c>
      <c r="P190" s="21">
        <f t="shared" si="48"/>
        <v>-2726.6193640361121</v>
      </c>
      <c r="R190" s="19"/>
      <c r="S190" s="20">
        <f t="shared" si="65"/>
        <v>-6473.1763611111119</v>
      </c>
      <c r="T190" s="20"/>
      <c r="U190" s="20"/>
      <c r="V190" s="21">
        <f t="shared" si="49"/>
        <v>-6473.1763611111119</v>
      </c>
      <c r="X190" s="4">
        <f t="shared" si="60"/>
        <v>-1359.3670358333334</v>
      </c>
      <c r="Y190" s="4">
        <f t="shared" si="54"/>
        <v>-481854.74717722496</v>
      </c>
      <c r="Z190" s="4"/>
      <c r="AA190" s="4">
        <f t="shared" si="61"/>
        <v>572.59006644758347</v>
      </c>
      <c r="AB190" s="4">
        <f t="shared" si="55"/>
        <v>287027.70374098071</v>
      </c>
      <c r="AC190" s="4">
        <f t="shared" si="50"/>
        <v>-194827.04343624425</v>
      </c>
      <c r="AE190" s="1">
        <f t="shared" si="51"/>
        <v>0</v>
      </c>
      <c r="AF190" s="1">
        <f t="shared" si="64"/>
        <v>-73673.8</v>
      </c>
      <c r="AG190" s="1">
        <f t="shared" si="52"/>
        <v>26117363.353212263</v>
      </c>
      <c r="AH190" s="2">
        <f t="shared" si="59"/>
        <v>-5484646.304174575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7"/>
        <v>1539476.1400000001</v>
      </c>
      <c r="M191" s="20">
        <f t="shared" si="53"/>
        <v>-4321.0842407407408</v>
      </c>
      <c r="N191" s="20">
        <f t="shared" si="57"/>
        <v>320.04242483026195</v>
      </c>
      <c r="O191" s="20">
        <f t="shared" si="62"/>
        <v>1274.4224518743667</v>
      </c>
      <c r="P191" s="21">
        <f t="shared" si="48"/>
        <v>-2726.6193640361121</v>
      </c>
      <c r="R191" s="19"/>
      <c r="S191" s="20">
        <f t="shared" si="65"/>
        <v>-6473.1763611111119</v>
      </c>
      <c r="T191" s="20"/>
      <c r="U191" s="20"/>
      <c r="V191" s="21">
        <f t="shared" si="49"/>
        <v>-6473.1763611111119</v>
      </c>
      <c r="X191" s="4">
        <f t="shared" si="60"/>
        <v>-1359.3670358333334</v>
      </c>
      <c r="Y191" s="4">
        <f t="shared" si="54"/>
        <v>-483214.11421305832</v>
      </c>
      <c r="Z191" s="4"/>
      <c r="AA191" s="4">
        <f t="shared" si="61"/>
        <v>572.59006644758347</v>
      </c>
      <c r="AB191" s="4">
        <f t="shared" si="55"/>
        <v>287600.29380742827</v>
      </c>
      <c r="AC191" s="4">
        <f t="shared" si="50"/>
        <v>-195613.82040563005</v>
      </c>
      <c r="AE191" s="1">
        <f t="shared" si="51"/>
        <v>0</v>
      </c>
      <c r="AF191" s="1">
        <f t="shared" si="64"/>
        <v>-73673.8</v>
      </c>
      <c r="AG191" s="1">
        <f t="shared" si="52"/>
        <v>26043689.553212263</v>
      </c>
      <c r="AH191" s="2">
        <f t="shared" si="59"/>
        <v>-5469174.8061745754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7"/>
        <v>1539476.1400000001</v>
      </c>
      <c r="M192" s="20">
        <f t="shared" si="53"/>
        <v>-4321.0842407407408</v>
      </c>
      <c r="N192" s="20">
        <f t="shared" si="57"/>
        <v>320.04242483026195</v>
      </c>
      <c r="O192" s="20">
        <f t="shared" si="62"/>
        <v>1274.4224518743667</v>
      </c>
      <c r="P192" s="21">
        <f t="shared" si="48"/>
        <v>-2726.6193640361121</v>
      </c>
      <c r="R192" s="19"/>
      <c r="S192" s="20">
        <f t="shared" si="65"/>
        <v>-6473.1763611111119</v>
      </c>
      <c r="T192" s="20"/>
      <c r="U192" s="20"/>
      <c r="V192" s="21">
        <f t="shared" si="49"/>
        <v>-6473.1763611111119</v>
      </c>
      <c r="X192" s="4">
        <f t="shared" si="60"/>
        <v>-1359.3670358333334</v>
      </c>
      <c r="Y192" s="4">
        <f t="shared" si="54"/>
        <v>-484573.48124889168</v>
      </c>
      <c r="Z192" s="4"/>
      <c r="AA192" s="4">
        <f t="shared" si="61"/>
        <v>572.59006644758347</v>
      </c>
      <c r="AB192" s="4">
        <f t="shared" si="55"/>
        <v>288172.88387387583</v>
      </c>
      <c r="AC192" s="4">
        <f t="shared" si="50"/>
        <v>-196400.59737501584</v>
      </c>
      <c r="AE192" s="1">
        <f t="shared" si="51"/>
        <v>0</v>
      </c>
      <c r="AF192" s="1">
        <f t="shared" si="64"/>
        <v>-73673.8</v>
      </c>
      <c r="AG192" s="1">
        <f t="shared" si="52"/>
        <v>25970015.753212262</v>
      </c>
      <c r="AH192" s="2">
        <f t="shared" si="59"/>
        <v>-5453703.3081745747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7"/>
        <v>1539476.1400000001</v>
      </c>
      <c r="M193" s="20">
        <f t="shared" si="53"/>
        <v>-4321.0842407407408</v>
      </c>
      <c r="N193" s="20">
        <f t="shared" si="57"/>
        <v>320.04242483026195</v>
      </c>
      <c r="O193" s="20">
        <f t="shared" si="62"/>
        <v>1274.4224518743667</v>
      </c>
      <c r="P193" s="21">
        <f t="shared" si="48"/>
        <v>-2726.6193640361121</v>
      </c>
      <c r="R193" s="19"/>
      <c r="S193" s="20">
        <f t="shared" si="65"/>
        <v>-6473.1763611111119</v>
      </c>
      <c r="T193" s="20"/>
      <c r="U193" s="20"/>
      <c r="V193" s="21">
        <f t="shared" si="49"/>
        <v>-6473.1763611111119</v>
      </c>
      <c r="X193" s="4">
        <f t="shared" si="60"/>
        <v>-1359.3670358333334</v>
      </c>
      <c r="Y193" s="4">
        <f t="shared" si="54"/>
        <v>-485932.84828472504</v>
      </c>
      <c r="Z193" s="4"/>
      <c r="AA193" s="4">
        <f t="shared" si="61"/>
        <v>572.59006644758347</v>
      </c>
      <c r="AB193" s="4">
        <f t="shared" si="55"/>
        <v>288745.4739403234</v>
      </c>
      <c r="AC193" s="4">
        <f t="shared" si="50"/>
        <v>-197187.37434440164</v>
      </c>
      <c r="AE193" s="1">
        <f t="shared" si="51"/>
        <v>0</v>
      </c>
      <c r="AF193" s="1">
        <f t="shared" si="64"/>
        <v>-73673.8</v>
      </c>
      <c r="AG193" s="1">
        <f t="shared" si="52"/>
        <v>25896341.953212261</v>
      </c>
      <c r="AH193" s="2">
        <f t="shared" si="59"/>
        <v>-5438231.8101745751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7"/>
        <v>1539476.1400000001</v>
      </c>
      <c r="M194" s="20">
        <f t="shared" si="53"/>
        <v>-4321.0842407407408</v>
      </c>
      <c r="N194" s="20">
        <f t="shared" si="57"/>
        <v>320.04242483026195</v>
      </c>
      <c r="O194" s="20">
        <f t="shared" si="62"/>
        <v>1274.4224518743667</v>
      </c>
      <c r="P194" s="21">
        <f t="shared" si="48"/>
        <v>-2726.6193640361121</v>
      </c>
      <c r="R194" s="19"/>
      <c r="S194" s="20">
        <f t="shared" si="65"/>
        <v>-6473.1763611111119</v>
      </c>
      <c r="T194" s="20"/>
      <c r="U194" s="20"/>
      <c r="V194" s="21">
        <f t="shared" si="49"/>
        <v>-6473.1763611111119</v>
      </c>
      <c r="X194" s="4">
        <f t="shared" si="60"/>
        <v>-1359.3670358333334</v>
      </c>
      <c r="Y194" s="4">
        <f t="shared" si="54"/>
        <v>-487292.2153205584</v>
      </c>
      <c r="Z194" s="4"/>
      <c r="AA194" s="4">
        <f t="shared" si="61"/>
        <v>572.59006644758347</v>
      </c>
      <c r="AB194" s="4">
        <f t="shared" si="55"/>
        <v>289318.06400677096</v>
      </c>
      <c r="AC194" s="4">
        <f t="shared" si="50"/>
        <v>-197974.15131378744</v>
      </c>
      <c r="AE194" s="1">
        <f t="shared" si="51"/>
        <v>0</v>
      </c>
      <c r="AF194" s="1">
        <f t="shared" si="64"/>
        <v>-73673.8</v>
      </c>
      <c r="AG194" s="1">
        <f t="shared" si="52"/>
        <v>25822668.15321226</v>
      </c>
      <c r="AH194" s="2">
        <f t="shared" si="59"/>
        <v>-5422760.3121745745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7"/>
        <v>1539476.1400000001</v>
      </c>
      <c r="M195" s="20">
        <f t="shared" si="53"/>
        <v>-4321.0842407407408</v>
      </c>
      <c r="N195" s="20">
        <f t="shared" si="57"/>
        <v>320.04242483026195</v>
      </c>
      <c r="O195" s="20">
        <f t="shared" si="62"/>
        <v>1274.4224518743667</v>
      </c>
      <c r="P195" s="21">
        <f t="shared" si="48"/>
        <v>-2726.6193640361121</v>
      </c>
      <c r="R195" s="19"/>
      <c r="S195" s="20">
        <f t="shared" si="65"/>
        <v>-6473.1763611111119</v>
      </c>
      <c r="T195" s="20"/>
      <c r="U195" s="20"/>
      <c r="V195" s="21">
        <f t="shared" si="49"/>
        <v>-6473.1763611111119</v>
      </c>
      <c r="X195" s="4">
        <f t="shared" si="60"/>
        <v>-1359.3670358333334</v>
      </c>
      <c r="Y195" s="4">
        <f t="shared" si="54"/>
        <v>-488651.58235639177</v>
      </c>
      <c r="Z195" s="4"/>
      <c r="AA195" s="4">
        <f t="shared" si="61"/>
        <v>572.59006644758347</v>
      </c>
      <c r="AB195" s="4">
        <f t="shared" si="55"/>
        <v>289890.65407321852</v>
      </c>
      <c r="AC195" s="4">
        <f t="shared" si="50"/>
        <v>-198760.92828317324</v>
      </c>
      <c r="AE195" s="1">
        <f t="shared" si="51"/>
        <v>0</v>
      </c>
      <c r="AF195" s="1">
        <f t="shared" si="64"/>
        <v>-73673.8</v>
      </c>
      <c r="AG195" s="1">
        <f t="shared" si="52"/>
        <v>25748994.35321226</v>
      </c>
      <c r="AH195" s="2">
        <f t="shared" si="59"/>
        <v>-5407288.8141745748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7"/>
        <v>1539476.1400000001</v>
      </c>
      <c r="M196" s="20">
        <f t="shared" si="53"/>
        <v>-4321.0842407407408</v>
      </c>
      <c r="N196" s="20">
        <f t="shared" si="57"/>
        <v>320.04242483026195</v>
      </c>
      <c r="O196" s="20">
        <f t="shared" si="62"/>
        <v>1274.4224518743667</v>
      </c>
      <c r="P196" s="21">
        <f t="shared" si="48"/>
        <v>-2726.6193640361121</v>
      </c>
      <c r="R196" s="19"/>
      <c r="S196" s="20">
        <f t="shared" si="65"/>
        <v>-6473.1763611111119</v>
      </c>
      <c r="T196" s="20"/>
      <c r="U196" s="20"/>
      <c r="V196" s="21">
        <f t="shared" si="49"/>
        <v>-6473.1763611111119</v>
      </c>
      <c r="X196" s="4">
        <f t="shared" si="60"/>
        <v>-1359.3670358333334</v>
      </c>
      <c r="Y196" s="4">
        <f t="shared" si="54"/>
        <v>-490010.94939222513</v>
      </c>
      <c r="Z196" s="4"/>
      <c r="AA196" s="4">
        <f t="shared" si="61"/>
        <v>572.59006644758347</v>
      </c>
      <c r="AB196" s="4">
        <f t="shared" si="55"/>
        <v>290463.24413966609</v>
      </c>
      <c r="AC196" s="4">
        <f t="shared" si="50"/>
        <v>-199547.70525255904</v>
      </c>
      <c r="AE196" s="1">
        <f t="shared" si="51"/>
        <v>0</v>
      </c>
      <c r="AF196" s="1">
        <f t="shared" si="64"/>
        <v>-73673.8</v>
      </c>
      <c r="AG196" s="1">
        <f t="shared" si="52"/>
        <v>25675320.553212259</v>
      </c>
      <c r="AH196" s="2">
        <f t="shared" si="59"/>
        <v>-5391817.3161745742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7"/>
        <v>1539476.1400000001</v>
      </c>
      <c r="M197" s="20">
        <f t="shared" si="53"/>
        <v>-4321.0842407407408</v>
      </c>
      <c r="N197" s="20">
        <f t="shared" si="57"/>
        <v>320.04242483026195</v>
      </c>
      <c r="O197" s="20">
        <f t="shared" si="62"/>
        <v>1274.4224518743667</v>
      </c>
      <c r="P197" s="21">
        <f t="shared" si="48"/>
        <v>-2726.6193640361121</v>
      </c>
      <c r="R197" s="19"/>
      <c r="S197" s="20"/>
      <c r="T197" s="20"/>
      <c r="U197" s="20"/>
      <c r="V197" s="21">
        <f t="shared" si="49"/>
        <v>0</v>
      </c>
      <c r="X197" s="4">
        <f t="shared" ref="X197" si="66">(0-V197)*-0.35</f>
        <v>0</v>
      </c>
      <c r="Y197" s="4">
        <f t="shared" si="54"/>
        <v>-490010.94939222513</v>
      </c>
      <c r="Z197" s="4"/>
      <c r="AA197" s="4">
        <f t="shared" si="61"/>
        <v>572.59006644758347</v>
      </c>
      <c r="AB197" s="4">
        <f t="shared" si="55"/>
        <v>291035.83420611365</v>
      </c>
      <c r="AC197" s="4">
        <f t="shared" si="50"/>
        <v>-198975.11518611148</v>
      </c>
      <c r="AE197" s="1">
        <f t="shared" si="51"/>
        <v>0</v>
      </c>
      <c r="AF197" s="1">
        <f t="shared" si="64"/>
        <v>-73673.8</v>
      </c>
      <c r="AG197" s="1">
        <f t="shared" si="52"/>
        <v>25601646.753212258</v>
      </c>
      <c r="AH197" s="2">
        <f t="shared" si="59"/>
        <v>-5376345.8181745736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7">L197+K198</f>
        <v>1539476.1400000001</v>
      </c>
      <c r="M198" s="20">
        <f t="shared" si="53"/>
        <v>-4321.0842407407408</v>
      </c>
      <c r="N198" s="20">
        <f t="shared" si="57"/>
        <v>320.04242483026195</v>
      </c>
      <c r="O198" s="20">
        <f t="shared" si="62"/>
        <v>1274.4224518743667</v>
      </c>
      <c r="P198" s="21">
        <f t="shared" ref="P198:P261" si="68">SUM(M198:O198)</f>
        <v>-2726.6193640361121</v>
      </c>
      <c r="R198" s="19"/>
      <c r="S198" s="20"/>
      <c r="T198" s="20"/>
      <c r="U198" s="20"/>
      <c r="V198" s="21">
        <f t="shared" ref="V198:V261" si="69">SUM(S198:U198)</f>
        <v>0</v>
      </c>
      <c r="X198" s="4">
        <f t="shared" ref="X198:X261" si="70">(0-V198)*-0.35</f>
        <v>0</v>
      </c>
      <c r="Y198" s="4">
        <f t="shared" si="54"/>
        <v>-490010.94939222513</v>
      </c>
      <c r="Z198" s="4"/>
      <c r="AA198" s="4">
        <f t="shared" si="61"/>
        <v>572.59006644758347</v>
      </c>
      <c r="AB198" s="4">
        <f t="shared" si="55"/>
        <v>291608.42427256121</v>
      </c>
      <c r="AC198" s="4">
        <f t="shared" ref="AC198:AC261" si="71">SUM(Y198,AB198)</f>
        <v>-198402.52511966391</v>
      </c>
      <c r="AE198" s="1">
        <f t="shared" ref="AE198:AE261" si="72">D198</f>
        <v>0</v>
      </c>
      <c r="AF198" s="1">
        <f t="shared" si="64"/>
        <v>-73673.8</v>
      </c>
      <c r="AG198" s="1">
        <f t="shared" ref="AG198:AG261" si="73">AF198+AG197</f>
        <v>25527972.953212257</v>
      </c>
      <c r="AH198" s="2">
        <f t="shared" si="59"/>
        <v>-5360874.3201745739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7"/>
        <v>1539476.1400000001</v>
      </c>
      <c r="M199" s="20">
        <f t="shared" ref="M199:M262" si="74">$K$4/M$2</f>
        <v>-4321.0842407407408</v>
      </c>
      <c r="N199" s="20">
        <f t="shared" si="57"/>
        <v>320.04242483026195</v>
      </c>
      <c r="O199" s="20">
        <f t="shared" si="62"/>
        <v>1274.4224518743667</v>
      </c>
      <c r="P199" s="21">
        <f t="shared" si="68"/>
        <v>-2726.6193640361121</v>
      </c>
      <c r="R199" s="19"/>
      <c r="S199" s="20"/>
      <c r="T199" s="20"/>
      <c r="U199" s="20"/>
      <c r="V199" s="21">
        <f t="shared" si="69"/>
        <v>0</v>
      </c>
      <c r="X199" s="4">
        <f t="shared" si="70"/>
        <v>0</v>
      </c>
      <c r="Y199" s="4">
        <f t="shared" ref="Y199:Y262" si="75">Y198+X199</f>
        <v>-490010.94939222513</v>
      </c>
      <c r="Z199" s="4"/>
      <c r="AA199" s="4">
        <f t="shared" si="61"/>
        <v>572.59006644758347</v>
      </c>
      <c r="AB199" s="4">
        <f t="shared" ref="AB199:AB262" si="76">AB198+AA199</f>
        <v>292181.01433900878</v>
      </c>
      <c r="AC199" s="4">
        <f t="shared" si="71"/>
        <v>-197829.93505321635</v>
      </c>
      <c r="AE199" s="1">
        <f t="shared" si="72"/>
        <v>0</v>
      </c>
      <c r="AF199" s="1">
        <f t="shared" si="64"/>
        <v>-73673.8</v>
      </c>
      <c r="AG199" s="1">
        <f t="shared" si="73"/>
        <v>25454299.153212257</v>
      </c>
      <c r="AH199" s="2">
        <f t="shared" si="59"/>
        <v>-5345402.8221745733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7"/>
        <v>1539476.1400000001</v>
      </c>
      <c r="M200" s="20">
        <f t="shared" si="74"/>
        <v>-4321.0842407407408</v>
      </c>
      <c r="N200" s="20">
        <f t="shared" si="57"/>
        <v>320.04242483026195</v>
      </c>
      <c r="O200" s="20">
        <f t="shared" si="62"/>
        <v>1274.4224518743667</v>
      </c>
      <c r="P200" s="21">
        <f t="shared" si="68"/>
        <v>-2726.6193640361121</v>
      </c>
      <c r="R200" s="19"/>
      <c r="S200" s="20"/>
      <c r="T200" s="20"/>
      <c r="U200" s="20"/>
      <c r="V200" s="21">
        <f t="shared" si="69"/>
        <v>0</v>
      </c>
      <c r="X200" s="4">
        <f t="shared" si="70"/>
        <v>0</v>
      </c>
      <c r="Y200" s="4">
        <f t="shared" si="75"/>
        <v>-490010.94939222513</v>
      </c>
      <c r="Z200" s="4"/>
      <c r="AA200" s="4">
        <f t="shared" si="61"/>
        <v>572.59006644758347</v>
      </c>
      <c r="AB200" s="4">
        <f t="shared" si="76"/>
        <v>292753.60440545634</v>
      </c>
      <c r="AC200" s="4">
        <f t="shared" si="71"/>
        <v>-197257.34498676879</v>
      </c>
      <c r="AE200" s="1">
        <f t="shared" si="72"/>
        <v>0</v>
      </c>
      <c r="AF200" s="1">
        <f t="shared" si="64"/>
        <v>-73673.8</v>
      </c>
      <c r="AG200" s="1">
        <f t="shared" si="73"/>
        <v>25380625.353212256</v>
      </c>
      <c r="AH200" s="2">
        <f t="shared" si="59"/>
        <v>-5329931.3241745736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7"/>
        <v>1539476.1400000001</v>
      </c>
      <c r="M201" s="20">
        <f t="shared" si="74"/>
        <v>-4321.0842407407408</v>
      </c>
      <c r="N201" s="20">
        <f t="shared" si="57"/>
        <v>320.04242483026195</v>
      </c>
      <c r="O201" s="20">
        <f t="shared" si="62"/>
        <v>1274.4224518743667</v>
      </c>
      <c r="P201" s="21">
        <f t="shared" si="68"/>
        <v>-2726.6193640361121</v>
      </c>
      <c r="R201" s="19"/>
      <c r="S201" s="20"/>
      <c r="T201" s="20"/>
      <c r="U201" s="20"/>
      <c r="V201" s="21">
        <f t="shared" si="69"/>
        <v>0</v>
      </c>
      <c r="X201" s="4">
        <f t="shared" si="70"/>
        <v>0</v>
      </c>
      <c r="Y201" s="4">
        <f t="shared" si="75"/>
        <v>-490010.94939222513</v>
      </c>
      <c r="Z201" s="4"/>
      <c r="AA201" s="4">
        <f t="shared" si="61"/>
        <v>572.59006644758347</v>
      </c>
      <c r="AB201" s="4">
        <f t="shared" si="76"/>
        <v>293326.1944719039</v>
      </c>
      <c r="AC201" s="4">
        <f t="shared" si="71"/>
        <v>-196684.75492032123</v>
      </c>
      <c r="AE201" s="1">
        <f t="shared" si="72"/>
        <v>0</v>
      </c>
      <c r="AF201" s="1">
        <f t="shared" si="64"/>
        <v>-73673.8</v>
      </c>
      <c r="AG201" s="1">
        <f t="shared" si="73"/>
        <v>25306951.553212255</v>
      </c>
      <c r="AH201" s="2">
        <f t="shared" si="59"/>
        <v>-5314459.826174573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7"/>
        <v>1539476.1400000001</v>
      </c>
      <c r="M202" s="20">
        <f t="shared" si="74"/>
        <v>-4321.0842407407408</v>
      </c>
      <c r="N202" s="20">
        <f t="shared" si="57"/>
        <v>320.04242483026195</v>
      </c>
      <c r="O202" s="20">
        <f t="shared" si="62"/>
        <v>1274.4224518743667</v>
      </c>
      <c r="P202" s="21">
        <f t="shared" si="68"/>
        <v>-2726.6193640361121</v>
      </c>
      <c r="R202" s="19"/>
      <c r="S202" s="20"/>
      <c r="T202" s="20"/>
      <c r="U202" s="20"/>
      <c r="V202" s="21">
        <f t="shared" si="69"/>
        <v>0</v>
      </c>
      <c r="X202" s="4">
        <f t="shared" si="70"/>
        <v>0</v>
      </c>
      <c r="Y202" s="4">
        <f t="shared" si="75"/>
        <v>-490010.94939222513</v>
      </c>
      <c r="Z202" s="4"/>
      <c r="AA202" s="4">
        <f t="shared" si="61"/>
        <v>572.59006644758347</v>
      </c>
      <c r="AB202" s="4">
        <f t="shared" si="76"/>
        <v>293898.78453835147</v>
      </c>
      <c r="AC202" s="4">
        <f t="shared" si="71"/>
        <v>-196112.16485387366</v>
      </c>
      <c r="AE202" s="1">
        <f t="shared" si="72"/>
        <v>0</v>
      </c>
      <c r="AF202" s="1">
        <f t="shared" si="64"/>
        <v>-73673.8</v>
      </c>
      <c r="AG202" s="1">
        <f t="shared" si="73"/>
        <v>25233277.753212254</v>
      </c>
      <c r="AH202" s="2">
        <f t="shared" si="59"/>
        <v>-5298988.3281745734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7"/>
        <v>1539476.1400000001</v>
      </c>
      <c r="M203" s="20">
        <f t="shared" si="74"/>
        <v>-4321.0842407407408</v>
      </c>
      <c r="N203" s="20">
        <f t="shared" si="57"/>
        <v>320.04242483026195</v>
      </c>
      <c r="O203" s="20">
        <f t="shared" si="62"/>
        <v>1274.4224518743667</v>
      </c>
      <c r="P203" s="21">
        <f t="shared" si="68"/>
        <v>-2726.6193640361121</v>
      </c>
      <c r="R203" s="19"/>
      <c r="S203" s="20"/>
      <c r="T203" s="20"/>
      <c r="U203" s="20"/>
      <c r="V203" s="21">
        <f t="shared" si="69"/>
        <v>0</v>
      </c>
      <c r="X203" s="4">
        <f t="shared" si="70"/>
        <v>0</v>
      </c>
      <c r="Y203" s="4">
        <f t="shared" si="75"/>
        <v>-490010.94939222513</v>
      </c>
      <c r="Z203" s="4"/>
      <c r="AA203" s="4">
        <f t="shared" si="61"/>
        <v>572.59006644758347</v>
      </c>
      <c r="AB203" s="4">
        <f t="shared" si="76"/>
        <v>294471.37460479903</v>
      </c>
      <c r="AC203" s="4">
        <f t="shared" si="71"/>
        <v>-195539.5747874261</v>
      </c>
      <c r="AE203" s="1">
        <f t="shared" si="72"/>
        <v>0</v>
      </c>
      <c r="AF203" s="1">
        <f t="shared" si="64"/>
        <v>-73673.8</v>
      </c>
      <c r="AG203" s="1">
        <f t="shared" si="73"/>
        <v>25159603.953212254</v>
      </c>
      <c r="AH203" s="2">
        <f t="shared" si="59"/>
        <v>-5283516.8301745728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7"/>
        <v>1539476.1400000001</v>
      </c>
      <c r="M204" s="20">
        <f t="shared" si="74"/>
        <v>-4321.0842407407408</v>
      </c>
      <c r="N204" s="20">
        <f t="shared" si="57"/>
        <v>320.04242483026195</v>
      </c>
      <c r="O204" s="20">
        <f t="shared" si="62"/>
        <v>1274.4224518743667</v>
      </c>
      <c r="P204" s="21">
        <f t="shared" si="68"/>
        <v>-2726.6193640361121</v>
      </c>
      <c r="R204" s="19"/>
      <c r="S204" s="20"/>
      <c r="T204" s="20"/>
      <c r="U204" s="20"/>
      <c r="V204" s="21">
        <f t="shared" si="69"/>
        <v>0</v>
      </c>
      <c r="X204" s="4">
        <f t="shared" si="70"/>
        <v>0</v>
      </c>
      <c r="Y204" s="4">
        <f t="shared" si="75"/>
        <v>-490010.94939222513</v>
      </c>
      <c r="Z204" s="4"/>
      <c r="AA204" s="4">
        <f t="shared" si="61"/>
        <v>572.59006644758347</v>
      </c>
      <c r="AB204" s="4">
        <f t="shared" si="76"/>
        <v>295043.96467124659</v>
      </c>
      <c r="AC204" s="4">
        <f t="shared" si="71"/>
        <v>-194966.98472097854</v>
      </c>
      <c r="AE204" s="1">
        <f t="shared" si="72"/>
        <v>0</v>
      </c>
      <c r="AF204" s="1">
        <f t="shared" si="64"/>
        <v>-73673.8</v>
      </c>
      <c r="AG204" s="1">
        <f t="shared" si="73"/>
        <v>25085930.153212253</v>
      </c>
      <c r="AH204" s="2">
        <f t="shared" si="59"/>
        <v>-5268045.3321745731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7"/>
        <v>1539476.1400000001</v>
      </c>
      <c r="M205" s="20">
        <f t="shared" si="74"/>
        <v>-4321.0842407407408</v>
      </c>
      <c r="N205" s="20">
        <f t="shared" si="57"/>
        <v>320.04242483026195</v>
      </c>
      <c r="O205" s="20">
        <f t="shared" si="62"/>
        <v>1274.4224518743667</v>
      </c>
      <c r="P205" s="21">
        <f t="shared" si="68"/>
        <v>-2726.6193640361121</v>
      </c>
      <c r="R205" s="19"/>
      <c r="S205" s="20"/>
      <c r="T205" s="20"/>
      <c r="U205" s="20"/>
      <c r="V205" s="21">
        <f t="shared" si="69"/>
        <v>0</v>
      </c>
      <c r="X205" s="4">
        <f t="shared" si="70"/>
        <v>0</v>
      </c>
      <c r="Y205" s="4">
        <f t="shared" si="75"/>
        <v>-490010.94939222513</v>
      </c>
      <c r="Z205" s="4"/>
      <c r="AA205" s="4">
        <f t="shared" si="61"/>
        <v>572.59006644758347</v>
      </c>
      <c r="AB205" s="4">
        <f t="shared" si="76"/>
        <v>295616.55473769415</v>
      </c>
      <c r="AC205" s="4">
        <f t="shared" si="71"/>
        <v>-194394.39465453097</v>
      </c>
      <c r="AE205" s="1">
        <f t="shared" si="72"/>
        <v>0</v>
      </c>
      <c r="AF205" s="1">
        <f t="shared" si="64"/>
        <v>-73673.8</v>
      </c>
      <c r="AG205" s="1">
        <f t="shared" si="73"/>
        <v>25012256.353212252</v>
      </c>
      <c r="AH205" s="2">
        <f t="shared" si="59"/>
        <v>-5252573.8341745725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7"/>
        <v>1539476.1400000001</v>
      </c>
      <c r="M206" s="20">
        <f t="shared" si="74"/>
        <v>-4321.0842407407408</v>
      </c>
      <c r="N206" s="20">
        <f t="shared" si="57"/>
        <v>320.04242483026195</v>
      </c>
      <c r="O206" s="20">
        <f t="shared" si="62"/>
        <v>1274.4224518743667</v>
      </c>
      <c r="P206" s="21">
        <f t="shared" si="68"/>
        <v>-2726.6193640361121</v>
      </c>
      <c r="R206" s="19"/>
      <c r="S206" s="20"/>
      <c r="T206" s="20"/>
      <c r="U206" s="20"/>
      <c r="V206" s="21">
        <f t="shared" si="69"/>
        <v>0</v>
      </c>
      <c r="X206" s="4">
        <f t="shared" si="70"/>
        <v>0</v>
      </c>
      <c r="Y206" s="4">
        <f t="shared" si="75"/>
        <v>-490010.94939222513</v>
      </c>
      <c r="Z206" s="4"/>
      <c r="AA206" s="4">
        <f t="shared" si="61"/>
        <v>572.59006644758347</v>
      </c>
      <c r="AB206" s="4">
        <f t="shared" si="76"/>
        <v>296189.14480414172</v>
      </c>
      <c r="AC206" s="4">
        <f t="shared" si="71"/>
        <v>-193821.80458808341</v>
      </c>
      <c r="AE206" s="1">
        <f t="shared" si="72"/>
        <v>0</v>
      </c>
      <c r="AF206" s="1">
        <f t="shared" si="64"/>
        <v>-73673.8</v>
      </c>
      <c r="AG206" s="1">
        <f t="shared" si="73"/>
        <v>24938582.553212252</v>
      </c>
      <c r="AH206" s="2">
        <f t="shared" si="59"/>
        <v>-5237102.3361745728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7"/>
        <v>1539476.1400000001</v>
      </c>
      <c r="M207" s="20">
        <f t="shared" si="74"/>
        <v>-4321.0842407407408</v>
      </c>
      <c r="N207" s="20">
        <f t="shared" si="57"/>
        <v>320.04242483026195</v>
      </c>
      <c r="O207" s="20">
        <f t="shared" si="62"/>
        <v>1274.4224518743667</v>
      </c>
      <c r="P207" s="21">
        <f t="shared" si="68"/>
        <v>-2726.6193640361121</v>
      </c>
      <c r="R207" s="19"/>
      <c r="S207" s="20"/>
      <c r="T207" s="20"/>
      <c r="U207" s="20"/>
      <c r="V207" s="21">
        <f t="shared" si="69"/>
        <v>0</v>
      </c>
      <c r="X207" s="4">
        <f t="shared" si="70"/>
        <v>0</v>
      </c>
      <c r="Y207" s="4">
        <f t="shared" si="75"/>
        <v>-490010.94939222513</v>
      </c>
      <c r="Z207" s="4"/>
      <c r="AA207" s="4">
        <f t="shared" si="61"/>
        <v>572.59006644758347</v>
      </c>
      <c r="AB207" s="4">
        <f t="shared" si="76"/>
        <v>296761.73487058928</v>
      </c>
      <c r="AC207" s="4">
        <f t="shared" si="71"/>
        <v>-193249.21452163585</v>
      </c>
      <c r="AE207" s="1">
        <f t="shared" si="72"/>
        <v>0</v>
      </c>
      <c r="AF207" s="1">
        <f t="shared" si="64"/>
        <v>-73673.8</v>
      </c>
      <c r="AG207" s="1">
        <f t="shared" si="73"/>
        <v>24864908.753212251</v>
      </c>
      <c r="AH207" s="2">
        <f t="shared" si="59"/>
        <v>-5221630.8381745722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7"/>
        <v>1539476.1400000001</v>
      </c>
      <c r="M208" s="20">
        <f t="shared" si="74"/>
        <v>-4321.0842407407408</v>
      </c>
      <c r="N208" s="20">
        <f t="shared" si="57"/>
        <v>320.04242483026195</v>
      </c>
      <c r="O208" s="20">
        <f t="shared" si="62"/>
        <v>1274.4224518743667</v>
      </c>
      <c r="P208" s="21">
        <f t="shared" si="68"/>
        <v>-2726.6193640361121</v>
      </c>
      <c r="R208" s="19"/>
      <c r="S208" s="20"/>
      <c r="T208" s="20"/>
      <c r="U208" s="20"/>
      <c r="V208" s="21">
        <f t="shared" si="69"/>
        <v>0</v>
      </c>
      <c r="X208" s="4">
        <f t="shared" si="70"/>
        <v>0</v>
      </c>
      <c r="Y208" s="4">
        <f t="shared" si="75"/>
        <v>-490010.94939222513</v>
      </c>
      <c r="Z208" s="4"/>
      <c r="AA208" s="4">
        <f t="shared" si="61"/>
        <v>572.59006644758347</v>
      </c>
      <c r="AB208" s="4">
        <f t="shared" si="76"/>
        <v>297334.32493703684</v>
      </c>
      <c r="AC208" s="4">
        <f t="shared" si="71"/>
        <v>-192676.62445518828</v>
      </c>
      <c r="AE208" s="1">
        <f t="shared" si="72"/>
        <v>0</v>
      </c>
      <c r="AF208" s="1">
        <f t="shared" si="64"/>
        <v>-73673.8</v>
      </c>
      <c r="AG208" s="1">
        <f t="shared" si="73"/>
        <v>24791234.95321225</v>
      </c>
      <c r="AH208" s="2">
        <f t="shared" si="59"/>
        <v>-5206159.3401745725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7"/>
        <v>1539476.1400000001</v>
      </c>
      <c r="M209" s="20">
        <f t="shared" si="74"/>
        <v>-4321.0842407407408</v>
      </c>
      <c r="N209" s="20">
        <f t="shared" si="57"/>
        <v>320.04242483026195</v>
      </c>
      <c r="O209" s="20">
        <f t="shared" si="62"/>
        <v>1274.4224518743667</v>
      </c>
      <c r="P209" s="21">
        <f t="shared" si="68"/>
        <v>-2726.6193640361121</v>
      </c>
      <c r="R209" s="19"/>
      <c r="S209" s="20"/>
      <c r="T209" s="20"/>
      <c r="U209" s="20"/>
      <c r="V209" s="21">
        <f t="shared" si="69"/>
        <v>0</v>
      </c>
      <c r="X209" s="4">
        <f t="shared" si="70"/>
        <v>0</v>
      </c>
      <c r="Y209" s="4">
        <f t="shared" si="75"/>
        <v>-490010.94939222513</v>
      </c>
      <c r="Z209" s="4"/>
      <c r="AA209" s="4">
        <f t="shared" si="61"/>
        <v>572.59006644758347</v>
      </c>
      <c r="AB209" s="4">
        <f t="shared" si="76"/>
        <v>297906.91500348441</v>
      </c>
      <c r="AC209" s="4">
        <f t="shared" si="71"/>
        <v>-192104.03438874072</v>
      </c>
      <c r="AE209" s="1">
        <f t="shared" si="72"/>
        <v>0</v>
      </c>
      <c r="AF209" s="1">
        <f t="shared" si="64"/>
        <v>-73673.8</v>
      </c>
      <c r="AG209" s="1">
        <f t="shared" si="73"/>
        <v>24717561.153212249</v>
      </c>
      <c r="AH209" s="2">
        <f t="shared" si="59"/>
        <v>-5190687.8421745719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7"/>
        <v>1539476.1400000001</v>
      </c>
      <c r="M210" s="20">
        <f t="shared" si="74"/>
        <v>-4321.0842407407408</v>
      </c>
      <c r="N210" s="20">
        <f t="shared" si="57"/>
        <v>320.04242483026195</v>
      </c>
      <c r="O210" s="20">
        <f t="shared" si="62"/>
        <v>1274.4224518743667</v>
      </c>
      <c r="P210" s="21">
        <f t="shared" si="68"/>
        <v>-2726.6193640361121</v>
      </c>
      <c r="R210" s="19"/>
      <c r="S210" s="20"/>
      <c r="T210" s="20"/>
      <c r="U210" s="20"/>
      <c r="V210" s="21">
        <f t="shared" si="69"/>
        <v>0</v>
      </c>
      <c r="X210" s="4">
        <f t="shared" si="70"/>
        <v>0</v>
      </c>
      <c r="Y210" s="4">
        <f t="shared" si="75"/>
        <v>-490010.94939222513</v>
      </c>
      <c r="Z210" s="4"/>
      <c r="AA210" s="4">
        <f t="shared" si="61"/>
        <v>572.59006644758347</v>
      </c>
      <c r="AB210" s="4">
        <f t="shared" si="76"/>
        <v>298479.50506993197</v>
      </c>
      <c r="AC210" s="4">
        <f t="shared" si="71"/>
        <v>-191531.44432229316</v>
      </c>
      <c r="AE210" s="1">
        <f t="shared" si="72"/>
        <v>0</v>
      </c>
      <c r="AF210" s="1">
        <f t="shared" si="64"/>
        <v>-73673.8</v>
      </c>
      <c r="AG210" s="1">
        <f t="shared" si="73"/>
        <v>24643887.353212249</v>
      </c>
      <c r="AH210" s="2">
        <f t="shared" si="59"/>
        <v>-5175216.3441745723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7"/>
        <v>1539476.1400000001</v>
      </c>
      <c r="M211" s="20">
        <f t="shared" si="74"/>
        <v>-4321.0842407407408</v>
      </c>
      <c r="N211" s="20">
        <f t="shared" si="57"/>
        <v>320.04242483026195</v>
      </c>
      <c r="O211" s="20">
        <f t="shared" si="62"/>
        <v>1274.4224518743667</v>
      </c>
      <c r="P211" s="21">
        <f t="shared" si="68"/>
        <v>-2726.6193640361121</v>
      </c>
      <c r="R211" s="19"/>
      <c r="S211" s="20"/>
      <c r="T211" s="20"/>
      <c r="U211" s="20"/>
      <c r="V211" s="21">
        <f t="shared" si="69"/>
        <v>0</v>
      </c>
      <c r="X211" s="4">
        <f t="shared" si="70"/>
        <v>0</v>
      </c>
      <c r="Y211" s="4">
        <f t="shared" si="75"/>
        <v>-490010.94939222513</v>
      </c>
      <c r="Z211" s="4"/>
      <c r="AA211" s="4">
        <f t="shared" si="61"/>
        <v>572.59006644758347</v>
      </c>
      <c r="AB211" s="4">
        <f t="shared" si="76"/>
        <v>299052.09513637953</v>
      </c>
      <c r="AC211" s="4">
        <f t="shared" si="71"/>
        <v>-190958.8542558456</v>
      </c>
      <c r="AE211" s="1">
        <f t="shared" si="72"/>
        <v>0</v>
      </c>
      <c r="AF211" s="1">
        <f t="shared" si="64"/>
        <v>-73673.8</v>
      </c>
      <c r="AG211" s="1">
        <f t="shared" si="73"/>
        <v>24570213.553212248</v>
      </c>
      <c r="AH211" s="2">
        <f t="shared" si="59"/>
        <v>-5159744.8461745717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7"/>
        <v>1539476.1400000001</v>
      </c>
      <c r="M212" s="20">
        <f t="shared" si="74"/>
        <v>-4321.0842407407408</v>
      </c>
      <c r="N212" s="20">
        <f t="shared" si="57"/>
        <v>320.04242483026195</v>
      </c>
      <c r="O212" s="20">
        <f t="shared" si="62"/>
        <v>1274.4224518743667</v>
      </c>
      <c r="P212" s="21">
        <f t="shared" si="68"/>
        <v>-2726.6193640361121</v>
      </c>
      <c r="R212" s="19"/>
      <c r="S212" s="20"/>
      <c r="T212" s="20"/>
      <c r="U212" s="20"/>
      <c r="V212" s="21">
        <f t="shared" si="69"/>
        <v>0</v>
      </c>
      <c r="X212" s="4">
        <f t="shared" si="70"/>
        <v>0</v>
      </c>
      <c r="Y212" s="4">
        <f t="shared" si="75"/>
        <v>-490010.94939222513</v>
      </c>
      <c r="Z212" s="4"/>
      <c r="AA212" s="4">
        <f t="shared" si="61"/>
        <v>572.59006644758347</v>
      </c>
      <c r="AB212" s="4">
        <f t="shared" si="76"/>
        <v>299624.6852028271</v>
      </c>
      <c r="AC212" s="4">
        <f t="shared" si="71"/>
        <v>-190386.26418939803</v>
      </c>
      <c r="AE212" s="1">
        <f t="shared" si="72"/>
        <v>0</v>
      </c>
      <c r="AF212" s="1">
        <f t="shared" si="64"/>
        <v>-73673.8</v>
      </c>
      <c r="AG212" s="1">
        <f t="shared" si="73"/>
        <v>24496539.753212247</v>
      </c>
      <c r="AH212" s="2">
        <f t="shared" si="59"/>
        <v>-5144273.348174572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7"/>
        <v>1539476.1400000001</v>
      </c>
      <c r="M213" s="20">
        <f t="shared" si="74"/>
        <v>-4321.0842407407408</v>
      </c>
      <c r="N213" s="20">
        <f t="shared" si="57"/>
        <v>320.04242483026195</v>
      </c>
      <c r="O213" s="20">
        <f t="shared" si="62"/>
        <v>1274.4224518743667</v>
      </c>
      <c r="P213" s="21">
        <f t="shared" si="68"/>
        <v>-2726.6193640361121</v>
      </c>
      <c r="R213" s="19"/>
      <c r="S213" s="20"/>
      <c r="T213" s="20"/>
      <c r="U213" s="20"/>
      <c r="V213" s="21">
        <f t="shared" si="69"/>
        <v>0</v>
      </c>
      <c r="X213" s="4">
        <f t="shared" si="70"/>
        <v>0</v>
      </c>
      <c r="Y213" s="4">
        <f t="shared" si="75"/>
        <v>-490010.94939222513</v>
      </c>
      <c r="Z213" s="4"/>
      <c r="AA213" s="4">
        <f t="shared" si="61"/>
        <v>572.59006644758347</v>
      </c>
      <c r="AB213" s="4">
        <f t="shared" si="76"/>
        <v>300197.27526927466</v>
      </c>
      <c r="AC213" s="4">
        <f t="shared" si="71"/>
        <v>-189813.67412295047</v>
      </c>
      <c r="AE213" s="1">
        <f t="shared" si="72"/>
        <v>0</v>
      </c>
      <c r="AF213" s="1">
        <f t="shared" si="64"/>
        <v>-73673.8</v>
      </c>
      <c r="AG213" s="1">
        <f t="shared" si="73"/>
        <v>24422865.953212246</v>
      </c>
      <c r="AH213" s="2">
        <f t="shared" si="59"/>
        <v>-5128801.8501745714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7"/>
        <v>1539476.1400000001</v>
      </c>
      <c r="M214" s="20">
        <f t="shared" si="74"/>
        <v>-4321.0842407407408</v>
      </c>
      <c r="N214" s="20">
        <f t="shared" si="57"/>
        <v>320.04242483026195</v>
      </c>
      <c r="O214" s="20">
        <f t="shared" si="62"/>
        <v>1274.4224518743667</v>
      </c>
      <c r="P214" s="21">
        <f t="shared" si="68"/>
        <v>-2726.6193640361121</v>
      </c>
      <c r="R214" s="19"/>
      <c r="S214" s="20"/>
      <c r="T214" s="20"/>
      <c r="U214" s="20"/>
      <c r="V214" s="21">
        <f t="shared" si="69"/>
        <v>0</v>
      </c>
      <c r="X214" s="4">
        <f t="shared" si="70"/>
        <v>0</v>
      </c>
      <c r="Y214" s="4">
        <f t="shared" si="75"/>
        <v>-490010.94939222513</v>
      </c>
      <c r="Z214" s="4"/>
      <c r="AA214" s="4">
        <f t="shared" si="61"/>
        <v>572.59006644758347</v>
      </c>
      <c r="AB214" s="4">
        <f t="shared" si="76"/>
        <v>300769.86533572222</v>
      </c>
      <c r="AC214" s="4">
        <f t="shared" si="71"/>
        <v>-189241.08405650291</v>
      </c>
      <c r="AE214" s="1">
        <f t="shared" si="72"/>
        <v>0</v>
      </c>
      <c r="AF214" s="1">
        <f t="shared" si="64"/>
        <v>-73673.8</v>
      </c>
      <c r="AG214" s="1">
        <f t="shared" si="73"/>
        <v>24349192.153212246</v>
      </c>
      <c r="AH214" s="2">
        <f t="shared" si="59"/>
        <v>-5113330.3521745717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7"/>
        <v>1539476.1400000001</v>
      </c>
      <c r="M215" s="20">
        <f t="shared" si="74"/>
        <v>-4321.0842407407408</v>
      </c>
      <c r="N215" s="20">
        <f t="shared" si="57"/>
        <v>320.04242483026195</v>
      </c>
      <c r="O215" s="20">
        <f t="shared" si="62"/>
        <v>1274.4224518743667</v>
      </c>
      <c r="P215" s="21">
        <f t="shared" si="68"/>
        <v>-2726.6193640361121</v>
      </c>
      <c r="R215" s="19"/>
      <c r="S215" s="20"/>
      <c r="T215" s="20"/>
      <c r="U215" s="20"/>
      <c r="V215" s="21">
        <f t="shared" si="69"/>
        <v>0</v>
      </c>
      <c r="X215" s="4">
        <f t="shared" si="70"/>
        <v>0</v>
      </c>
      <c r="Y215" s="4">
        <f t="shared" si="75"/>
        <v>-490010.94939222513</v>
      </c>
      <c r="Z215" s="4"/>
      <c r="AA215" s="4">
        <f t="shared" si="61"/>
        <v>572.59006644758347</v>
      </c>
      <c r="AB215" s="4">
        <f t="shared" si="76"/>
        <v>301342.45540216978</v>
      </c>
      <c r="AC215" s="4">
        <f t="shared" si="71"/>
        <v>-188668.49399005534</v>
      </c>
      <c r="AE215" s="1">
        <f t="shared" si="72"/>
        <v>0</v>
      </c>
      <c r="AF215" s="1">
        <f t="shared" si="64"/>
        <v>-73673.8</v>
      </c>
      <c r="AG215" s="1">
        <f t="shared" si="73"/>
        <v>24275518.353212245</v>
      </c>
      <c r="AH215" s="2">
        <f t="shared" si="59"/>
        <v>-5097858.8541745711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7"/>
        <v>1539476.1400000001</v>
      </c>
      <c r="M216" s="20">
        <f t="shared" si="74"/>
        <v>-4321.0842407407408</v>
      </c>
      <c r="N216" s="20">
        <f t="shared" si="57"/>
        <v>320.04242483026195</v>
      </c>
      <c r="O216" s="20">
        <f t="shared" si="62"/>
        <v>1274.4224518743667</v>
      </c>
      <c r="P216" s="21">
        <f t="shared" si="68"/>
        <v>-2726.6193640361121</v>
      </c>
      <c r="R216" s="19"/>
      <c r="S216" s="20"/>
      <c r="T216" s="20"/>
      <c r="U216" s="20"/>
      <c r="V216" s="21">
        <f t="shared" si="69"/>
        <v>0</v>
      </c>
      <c r="X216" s="4">
        <f t="shared" si="70"/>
        <v>0</v>
      </c>
      <c r="Y216" s="4">
        <f t="shared" si="75"/>
        <v>-490010.94939222513</v>
      </c>
      <c r="Z216" s="4"/>
      <c r="AA216" s="4">
        <f t="shared" si="61"/>
        <v>572.59006644758347</v>
      </c>
      <c r="AB216" s="4">
        <f t="shared" si="76"/>
        <v>301915.04546861735</v>
      </c>
      <c r="AC216" s="4">
        <f t="shared" si="71"/>
        <v>-188095.90392360778</v>
      </c>
      <c r="AE216" s="1">
        <f t="shared" si="72"/>
        <v>0</v>
      </c>
      <c r="AF216" s="1">
        <f t="shared" si="64"/>
        <v>-73673.8</v>
      </c>
      <c r="AG216" s="1">
        <f t="shared" si="73"/>
        <v>24201844.553212244</v>
      </c>
      <c r="AH216" s="2">
        <f t="shared" si="59"/>
        <v>-5082387.3561745714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7"/>
        <v>1539476.1400000001</v>
      </c>
      <c r="M217" s="20">
        <f t="shared" si="74"/>
        <v>-4321.0842407407408</v>
      </c>
      <c r="N217" s="20">
        <f t="shared" si="57"/>
        <v>320.04242483026195</v>
      </c>
      <c r="O217" s="20">
        <f t="shared" si="62"/>
        <v>1274.4224518743667</v>
      </c>
      <c r="P217" s="21">
        <f t="shared" si="68"/>
        <v>-2726.6193640361121</v>
      </c>
      <c r="R217" s="19"/>
      <c r="S217" s="20"/>
      <c r="T217" s="20"/>
      <c r="U217" s="20"/>
      <c r="V217" s="21">
        <f t="shared" si="69"/>
        <v>0</v>
      </c>
      <c r="X217" s="4">
        <f t="shared" si="70"/>
        <v>0</v>
      </c>
      <c r="Y217" s="4">
        <f t="shared" si="75"/>
        <v>-490010.94939222513</v>
      </c>
      <c r="Z217" s="4"/>
      <c r="AA217" s="4">
        <f t="shared" si="61"/>
        <v>572.59006644758347</v>
      </c>
      <c r="AB217" s="4">
        <f t="shared" si="76"/>
        <v>302487.63553506491</v>
      </c>
      <c r="AC217" s="4">
        <f t="shared" si="71"/>
        <v>-187523.31385716022</v>
      </c>
      <c r="AE217" s="1">
        <f t="shared" si="72"/>
        <v>0</v>
      </c>
      <c r="AF217" s="1">
        <f t="shared" si="64"/>
        <v>-73673.8</v>
      </c>
      <c r="AG217" s="1">
        <f t="shared" si="73"/>
        <v>24128170.753212243</v>
      </c>
      <c r="AH217" s="2">
        <f t="shared" si="59"/>
        <v>-5066915.8581745708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7"/>
        <v>1539476.1400000001</v>
      </c>
      <c r="M218" s="20">
        <f t="shared" si="74"/>
        <v>-4321.0842407407408</v>
      </c>
      <c r="N218" s="20">
        <f t="shared" si="57"/>
        <v>320.04242483026195</v>
      </c>
      <c r="O218" s="20">
        <f t="shared" si="62"/>
        <v>1274.4224518743667</v>
      </c>
      <c r="P218" s="21">
        <f t="shared" si="68"/>
        <v>-2726.6193640361121</v>
      </c>
      <c r="R218" s="19"/>
      <c r="S218" s="20"/>
      <c r="T218" s="20"/>
      <c r="U218" s="20"/>
      <c r="V218" s="21">
        <f t="shared" si="69"/>
        <v>0</v>
      </c>
      <c r="X218" s="4">
        <f t="shared" si="70"/>
        <v>0</v>
      </c>
      <c r="Y218" s="4">
        <f t="shared" si="75"/>
        <v>-490010.94939222513</v>
      </c>
      <c r="Z218" s="4"/>
      <c r="AA218" s="4">
        <f t="shared" si="61"/>
        <v>572.59006644758347</v>
      </c>
      <c r="AB218" s="4">
        <f t="shared" si="76"/>
        <v>303060.22560151247</v>
      </c>
      <c r="AC218" s="4">
        <f t="shared" si="71"/>
        <v>-186950.72379071265</v>
      </c>
      <c r="AE218" s="1">
        <f t="shared" si="72"/>
        <v>0</v>
      </c>
      <c r="AF218" s="1">
        <f t="shared" si="64"/>
        <v>-73673.8</v>
      </c>
      <c r="AG218" s="1">
        <f t="shared" si="73"/>
        <v>24054496.953212243</v>
      </c>
      <c r="AH218" s="2">
        <f t="shared" si="59"/>
        <v>-5051444.3601745712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7"/>
        <v>1539476.1400000001</v>
      </c>
      <c r="M219" s="20">
        <f t="shared" si="74"/>
        <v>-4321.0842407407408</v>
      </c>
      <c r="N219" s="20">
        <f t="shared" si="57"/>
        <v>320.04242483026195</v>
      </c>
      <c r="O219" s="20">
        <f t="shared" si="62"/>
        <v>1274.4224518743667</v>
      </c>
      <c r="P219" s="21">
        <f t="shared" si="68"/>
        <v>-2726.6193640361121</v>
      </c>
      <c r="R219" s="19"/>
      <c r="S219" s="20"/>
      <c r="T219" s="20"/>
      <c r="U219" s="20"/>
      <c r="V219" s="21">
        <f t="shared" si="69"/>
        <v>0</v>
      </c>
      <c r="X219" s="4">
        <f t="shared" si="70"/>
        <v>0</v>
      </c>
      <c r="Y219" s="4">
        <f t="shared" si="75"/>
        <v>-490010.94939222513</v>
      </c>
      <c r="Z219" s="4"/>
      <c r="AA219" s="4">
        <f t="shared" si="61"/>
        <v>572.59006644758347</v>
      </c>
      <c r="AB219" s="4">
        <f t="shared" si="76"/>
        <v>303632.81566796004</v>
      </c>
      <c r="AC219" s="4">
        <f t="shared" si="71"/>
        <v>-186378.13372426509</v>
      </c>
      <c r="AE219" s="1">
        <f t="shared" si="72"/>
        <v>0</v>
      </c>
      <c r="AF219" s="1">
        <f t="shared" si="64"/>
        <v>-73673.8</v>
      </c>
      <c r="AG219" s="1">
        <f t="shared" si="73"/>
        <v>23980823.153212242</v>
      </c>
      <c r="AH219" s="2">
        <f t="shared" si="59"/>
        <v>-5035972.8621745706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7"/>
        <v>1539476.1400000001</v>
      </c>
      <c r="M220" s="20">
        <f t="shared" si="74"/>
        <v>-4321.0842407407408</v>
      </c>
      <c r="N220" s="20">
        <f t="shared" si="57"/>
        <v>320.04242483026195</v>
      </c>
      <c r="O220" s="20">
        <f t="shared" si="62"/>
        <v>1274.4224518743667</v>
      </c>
      <c r="P220" s="21">
        <f t="shared" si="68"/>
        <v>-2726.6193640361121</v>
      </c>
      <c r="R220" s="19"/>
      <c r="S220" s="20"/>
      <c r="T220" s="20"/>
      <c r="U220" s="20"/>
      <c r="V220" s="21">
        <f t="shared" si="69"/>
        <v>0</v>
      </c>
      <c r="X220" s="4">
        <f t="shared" si="70"/>
        <v>0</v>
      </c>
      <c r="Y220" s="4">
        <f t="shared" si="75"/>
        <v>-490010.94939222513</v>
      </c>
      <c r="Z220" s="4"/>
      <c r="AA220" s="4">
        <f t="shared" si="61"/>
        <v>572.59006644758347</v>
      </c>
      <c r="AB220" s="4">
        <f t="shared" si="76"/>
        <v>304205.4057344076</v>
      </c>
      <c r="AC220" s="4">
        <f t="shared" si="71"/>
        <v>-185805.54365781753</v>
      </c>
      <c r="AE220" s="1">
        <f t="shared" si="72"/>
        <v>0</v>
      </c>
      <c r="AF220" s="1">
        <f t="shared" si="64"/>
        <v>-73673.8</v>
      </c>
      <c r="AG220" s="1">
        <f t="shared" si="73"/>
        <v>23907149.353212241</v>
      </c>
      <c r="AH220" s="2">
        <f t="shared" si="59"/>
        <v>-5020501.3641745709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7"/>
        <v>1539476.1400000001</v>
      </c>
      <c r="M221" s="20">
        <f t="shared" si="74"/>
        <v>-4321.0842407407408</v>
      </c>
      <c r="N221" s="20">
        <f t="shared" si="57"/>
        <v>320.04242483026195</v>
      </c>
      <c r="O221" s="20">
        <f t="shared" si="62"/>
        <v>1274.4224518743667</v>
      </c>
      <c r="P221" s="21">
        <f t="shared" si="68"/>
        <v>-2726.6193640361121</v>
      </c>
      <c r="R221" s="19"/>
      <c r="S221" s="20"/>
      <c r="T221" s="20"/>
      <c r="U221" s="20"/>
      <c r="V221" s="21">
        <f t="shared" si="69"/>
        <v>0</v>
      </c>
      <c r="X221" s="4">
        <f t="shared" si="70"/>
        <v>0</v>
      </c>
      <c r="Y221" s="4">
        <f t="shared" si="75"/>
        <v>-490010.94939222513</v>
      </c>
      <c r="Z221" s="4"/>
      <c r="AA221" s="4">
        <f t="shared" si="61"/>
        <v>572.59006644758347</v>
      </c>
      <c r="AB221" s="4">
        <f t="shared" si="76"/>
        <v>304777.99580085516</v>
      </c>
      <c r="AC221" s="4">
        <f t="shared" si="71"/>
        <v>-185232.95359136997</v>
      </c>
      <c r="AE221" s="1">
        <f t="shared" si="72"/>
        <v>0</v>
      </c>
      <c r="AF221" s="1">
        <f t="shared" si="64"/>
        <v>-73673.8</v>
      </c>
      <c r="AG221" s="1">
        <f t="shared" si="73"/>
        <v>23833475.55321224</v>
      </c>
      <c r="AH221" s="2">
        <f t="shared" si="59"/>
        <v>-5005029.8661745703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7"/>
        <v>1539476.1400000001</v>
      </c>
      <c r="M222" s="20">
        <f t="shared" si="74"/>
        <v>-4321.0842407407408</v>
      </c>
      <c r="N222" s="20">
        <f t="shared" si="57"/>
        <v>320.04242483026195</v>
      </c>
      <c r="O222" s="20">
        <f t="shared" si="62"/>
        <v>1274.4224518743667</v>
      </c>
      <c r="P222" s="21">
        <f t="shared" si="68"/>
        <v>-2726.6193640361121</v>
      </c>
      <c r="R222" s="19"/>
      <c r="S222" s="20"/>
      <c r="T222" s="20"/>
      <c r="U222" s="20"/>
      <c r="V222" s="21">
        <f t="shared" si="69"/>
        <v>0</v>
      </c>
      <c r="X222" s="4">
        <f t="shared" si="70"/>
        <v>0</v>
      </c>
      <c r="Y222" s="4">
        <f t="shared" si="75"/>
        <v>-490010.94939222513</v>
      </c>
      <c r="Z222" s="4"/>
      <c r="AA222" s="4">
        <f t="shared" si="61"/>
        <v>572.59006644758347</v>
      </c>
      <c r="AB222" s="4">
        <f t="shared" si="76"/>
        <v>305350.58586730273</v>
      </c>
      <c r="AC222" s="4">
        <f t="shared" si="71"/>
        <v>-184660.3635249224</v>
      </c>
      <c r="AE222" s="1">
        <f t="shared" si="72"/>
        <v>0</v>
      </c>
      <c r="AF222" s="1">
        <f t="shared" si="64"/>
        <v>-73673.8</v>
      </c>
      <c r="AG222" s="1">
        <f t="shared" si="73"/>
        <v>23759801.75321224</v>
      </c>
      <c r="AH222" s="2">
        <f t="shared" si="59"/>
        <v>-4989558.3681745697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7"/>
        <v>1539476.1400000001</v>
      </c>
      <c r="M223" s="20">
        <f t="shared" si="74"/>
        <v>-4321.0842407407408</v>
      </c>
      <c r="N223" s="20">
        <f t="shared" ref="N223:N286" si="77">$K$30/$N$2</f>
        <v>320.04242483026195</v>
      </c>
      <c r="O223" s="20">
        <f t="shared" si="62"/>
        <v>1274.4224518743667</v>
      </c>
      <c r="P223" s="21">
        <f t="shared" si="68"/>
        <v>-2726.6193640361121</v>
      </c>
      <c r="R223" s="19"/>
      <c r="S223" s="20"/>
      <c r="T223" s="20"/>
      <c r="U223" s="20"/>
      <c r="V223" s="21">
        <f t="shared" si="69"/>
        <v>0</v>
      </c>
      <c r="X223" s="4">
        <f t="shared" si="70"/>
        <v>0</v>
      </c>
      <c r="Y223" s="4">
        <f t="shared" si="75"/>
        <v>-490010.94939222513</v>
      </c>
      <c r="Z223" s="4"/>
      <c r="AA223" s="4">
        <f t="shared" si="61"/>
        <v>572.59006644758347</v>
      </c>
      <c r="AB223" s="4">
        <f t="shared" si="76"/>
        <v>305923.17593375029</v>
      </c>
      <c r="AC223" s="4">
        <f t="shared" si="71"/>
        <v>-184087.77345847484</v>
      </c>
      <c r="AE223" s="1">
        <f t="shared" si="72"/>
        <v>0</v>
      </c>
      <c r="AF223" s="1">
        <f t="shared" si="64"/>
        <v>-73673.8</v>
      </c>
      <c r="AG223" s="1">
        <f t="shared" si="73"/>
        <v>23686127.953212239</v>
      </c>
      <c r="AH223" s="2">
        <f t="shared" si="59"/>
        <v>-4974086.87017457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7"/>
        <v>1539476.1400000001</v>
      </c>
      <c r="M224" s="20">
        <f t="shared" si="74"/>
        <v>-4321.0842407407408</v>
      </c>
      <c r="N224" s="20">
        <f t="shared" si="77"/>
        <v>320.04242483026195</v>
      </c>
      <c r="O224" s="20">
        <f t="shared" si="62"/>
        <v>1274.4224518743667</v>
      </c>
      <c r="P224" s="21">
        <f t="shared" si="68"/>
        <v>-2726.6193640361121</v>
      </c>
      <c r="R224" s="19"/>
      <c r="S224" s="20"/>
      <c r="T224" s="20"/>
      <c r="U224" s="20"/>
      <c r="V224" s="21">
        <f t="shared" si="69"/>
        <v>0</v>
      </c>
      <c r="X224" s="4">
        <f t="shared" si="70"/>
        <v>0</v>
      </c>
      <c r="Y224" s="4">
        <f t="shared" si="75"/>
        <v>-490010.94939222513</v>
      </c>
      <c r="Z224" s="4"/>
      <c r="AA224" s="4">
        <f t="shared" si="61"/>
        <v>572.59006644758347</v>
      </c>
      <c r="AB224" s="4">
        <f t="shared" si="76"/>
        <v>306495.76600019785</v>
      </c>
      <c r="AC224" s="4">
        <f t="shared" si="71"/>
        <v>-183515.18339202728</v>
      </c>
      <c r="AE224" s="1">
        <f t="shared" si="72"/>
        <v>0</v>
      </c>
      <c r="AF224" s="1">
        <f t="shared" si="64"/>
        <v>-73673.8</v>
      </c>
      <c r="AG224" s="1">
        <f t="shared" si="73"/>
        <v>23612454.153212238</v>
      </c>
      <c r="AH224" s="2">
        <f t="shared" si="59"/>
        <v>-4958615.3721745694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7"/>
        <v>1539476.1400000001</v>
      </c>
      <c r="M225" s="20">
        <f t="shared" si="74"/>
        <v>-4321.0842407407408</v>
      </c>
      <c r="N225" s="20">
        <f t="shared" si="77"/>
        <v>320.04242483026195</v>
      </c>
      <c r="O225" s="20">
        <f t="shared" si="62"/>
        <v>1274.4224518743667</v>
      </c>
      <c r="P225" s="21">
        <f t="shared" si="68"/>
        <v>-2726.6193640361121</v>
      </c>
      <c r="R225" s="19"/>
      <c r="S225" s="20"/>
      <c r="T225" s="20"/>
      <c r="U225" s="20"/>
      <c r="V225" s="21">
        <f t="shared" si="69"/>
        <v>0</v>
      </c>
      <c r="X225" s="4">
        <f t="shared" si="70"/>
        <v>0</v>
      </c>
      <c r="Y225" s="4">
        <f t="shared" si="75"/>
        <v>-490010.94939222513</v>
      </c>
      <c r="Z225" s="4"/>
      <c r="AA225" s="4">
        <f t="shared" si="61"/>
        <v>572.59006644758347</v>
      </c>
      <c r="AB225" s="4">
        <f t="shared" si="76"/>
        <v>307068.35606664541</v>
      </c>
      <c r="AC225" s="4">
        <f t="shared" si="71"/>
        <v>-182942.59332557971</v>
      </c>
      <c r="AE225" s="1">
        <f t="shared" si="72"/>
        <v>0</v>
      </c>
      <c r="AF225" s="1">
        <f t="shared" si="64"/>
        <v>-73673.8</v>
      </c>
      <c r="AG225" s="1">
        <f t="shared" si="73"/>
        <v>23538780.353212237</v>
      </c>
      <c r="AH225" s="2">
        <f t="shared" si="59"/>
        <v>-4943143.8741745697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7"/>
        <v>1539476.1400000001</v>
      </c>
      <c r="M226" s="20">
        <f t="shared" si="74"/>
        <v>-4321.0842407407408</v>
      </c>
      <c r="N226" s="20">
        <f t="shared" si="77"/>
        <v>320.04242483026195</v>
      </c>
      <c r="O226" s="20">
        <f t="shared" si="62"/>
        <v>1274.4224518743667</v>
      </c>
      <c r="P226" s="21">
        <f t="shared" si="68"/>
        <v>-2726.6193640361121</v>
      </c>
      <c r="R226" s="19"/>
      <c r="S226" s="20"/>
      <c r="T226" s="20"/>
      <c r="U226" s="20"/>
      <c r="V226" s="21">
        <f t="shared" si="69"/>
        <v>0</v>
      </c>
      <c r="X226" s="4">
        <f t="shared" si="70"/>
        <v>0</v>
      </c>
      <c r="Y226" s="4">
        <f t="shared" si="75"/>
        <v>-490010.94939222513</v>
      </c>
      <c r="Z226" s="4"/>
      <c r="AA226" s="4">
        <f t="shared" si="61"/>
        <v>572.59006644758347</v>
      </c>
      <c r="AB226" s="4">
        <f t="shared" si="76"/>
        <v>307640.94613309298</v>
      </c>
      <c r="AC226" s="4">
        <f t="shared" si="71"/>
        <v>-182370.00325913215</v>
      </c>
      <c r="AE226" s="1">
        <f t="shared" si="72"/>
        <v>0</v>
      </c>
      <c r="AF226" s="1">
        <f t="shared" si="64"/>
        <v>-73673.8</v>
      </c>
      <c r="AG226" s="1">
        <f t="shared" si="73"/>
        <v>23465106.553212237</v>
      </c>
      <c r="AH226" s="2">
        <f t="shared" si="59"/>
        <v>-4927672.3761745691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7"/>
        <v>1539476.1400000001</v>
      </c>
      <c r="M227" s="20">
        <f t="shared" si="74"/>
        <v>-4321.0842407407408</v>
      </c>
      <c r="N227" s="20">
        <f t="shared" si="77"/>
        <v>320.04242483026195</v>
      </c>
      <c r="O227" s="20">
        <f t="shared" si="62"/>
        <v>1274.4224518743667</v>
      </c>
      <c r="P227" s="21">
        <f t="shared" si="68"/>
        <v>-2726.6193640361121</v>
      </c>
      <c r="R227" s="19"/>
      <c r="S227" s="20"/>
      <c r="T227" s="20"/>
      <c r="U227" s="20"/>
      <c r="V227" s="21">
        <f t="shared" si="69"/>
        <v>0</v>
      </c>
      <c r="X227" s="4">
        <f t="shared" si="70"/>
        <v>0</v>
      </c>
      <c r="Y227" s="4">
        <f t="shared" si="75"/>
        <v>-490010.94939222513</v>
      </c>
      <c r="Z227" s="4"/>
      <c r="AA227" s="4">
        <f t="shared" si="61"/>
        <v>572.59006644758347</v>
      </c>
      <c r="AB227" s="4">
        <f t="shared" si="76"/>
        <v>308213.53619954054</v>
      </c>
      <c r="AC227" s="4">
        <f t="shared" si="71"/>
        <v>-181797.41319268459</v>
      </c>
      <c r="AE227" s="1">
        <f t="shared" si="72"/>
        <v>0</v>
      </c>
      <c r="AF227" s="1">
        <f t="shared" si="64"/>
        <v>-73673.8</v>
      </c>
      <c r="AG227" s="1">
        <f t="shared" si="73"/>
        <v>23391432.753212236</v>
      </c>
      <c r="AH227" s="2">
        <f t="shared" si="59"/>
        <v>-4912200.8781745695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7"/>
        <v>1539476.1400000001</v>
      </c>
      <c r="M228" s="20">
        <f t="shared" si="74"/>
        <v>-4321.0842407407408</v>
      </c>
      <c r="N228" s="20">
        <f t="shared" si="77"/>
        <v>320.04242483026195</v>
      </c>
      <c r="O228" s="20">
        <f t="shared" si="62"/>
        <v>1274.4224518743667</v>
      </c>
      <c r="P228" s="21">
        <f t="shared" si="68"/>
        <v>-2726.6193640361121</v>
      </c>
      <c r="R228" s="19"/>
      <c r="S228" s="20"/>
      <c r="T228" s="20"/>
      <c r="U228" s="20"/>
      <c r="V228" s="21">
        <f t="shared" si="69"/>
        <v>0</v>
      </c>
      <c r="X228" s="4">
        <f t="shared" si="70"/>
        <v>0</v>
      </c>
      <c r="Y228" s="4">
        <f t="shared" si="75"/>
        <v>-490010.94939222513</v>
      </c>
      <c r="Z228" s="4"/>
      <c r="AA228" s="4">
        <f t="shared" si="61"/>
        <v>572.59006644758347</v>
      </c>
      <c r="AB228" s="4">
        <f t="shared" si="76"/>
        <v>308786.1262659881</v>
      </c>
      <c r="AC228" s="4">
        <f t="shared" si="71"/>
        <v>-181224.82312623702</v>
      </c>
      <c r="AE228" s="1">
        <f t="shared" si="72"/>
        <v>0</v>
      </c>
      <c r="AF228" s="1">
        <f t="shared" si="64"/>
        <v>-73673.8</v>
      </c>
      <c r="AG228" s="1">
        <f t="shared" si="73"/>
        <v>23317758.953212235</v>
      </c>
      <c r="AH228" s="2">
        <f t="shared" si="59"/>
        <v>-4896729.3801745689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7"/>
        <v>1539476.1400000001</v>
      </c>
      <c r="M229" s="20">
        <f t="shared" si="74"/>
        <v>-4321.0842407407408</v>
      </c>
      <c r="N229" s="20">
        <f t="shared" si="77"/>
        <v>320.04242483026195</v>
      </c>
      <c r="O229" s="20">
        <f t="shared" si="62"/>
        <v>1274.4224518743667</v>
      </c>
      <c r="P229" s="21">
        <f t="shared" si="68"/>
        <v>-2726.6193640361121</v>
      </c>
      <c r="R229" s="19"/>
      <c r="S229" s="20"/>
      <c r="T229" s="20"/>
      <c r="U229" s="20"/>
      <c r="V229" s="21">
        <f t="shared" si="69"/>
        <v>0</v>
      </c>
      <c r="X229" s="4">
        <f t="shared" si="70"/>
        <v>0</v>
      </c>
      <c r="Y229" s="4">
        <f t="shared" si="75"/>
        <v>-490010.94939222513</v>
      </c>
      <c r="Z229" s="4"/>
      <c r="AA229" s="4">
        <f t="shared" si="61"/>
        <v>572.59006644758347</v>
      </c>
      <c r="AB229" s="4">
        <f t="shared" si="76"/>
        <v>309358.71633243567</v>
      </c>
      <c r="AC229" s="4">
        <f t="shared" si="71"/>
        <v>-180652.23305978946</v>
      </c>
      <c r="AE229" s="1">
        <f t="shared" si="72"/>
        <v>0</v>
      </c>
      <c r="AF229" s="1">
        <f t="shared" si="64"/>
        <v>-73673.8</v>
      </c>
      <c r="AG229" s="1">
        <f t="shared" si="73"/>
        <v>23244085.153212234</v>
      </c>
      <c r="AH229" s="2">
        <f t="shared" si="59"/>
        <v>-4881257.8821745692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7"/>
        <v>1539476.1400000001</v>
      </c>
      <c r="M230" s="20">
        <f t="shared" si="74"/>
        <v>-4321.0842407407408</v>
      </c>
      <c r="N230" s="20">
        <f t="shared" si="77"/>
        <v>320.04242483026195</v>
      </c>
      <c r="O230" s="20">
        <f t="shared" si="62"/>
        <v>1274.4224518743667</v>
      </c>
      <c r="P230" s="21">
        <f t="shared" si="68"/>
        <v>-2726.6193640361121</v>
      </c>
      <c r="R230" s="19"/>
      <c r="S230" s="20"/>
      <c r="T230" s="20"/>
      <c r="U230" s="20"/>
      <c r="V230" s="21">
        <f t="shared" si="69"/>
        <v>0</v>
      </c>
      <c r="X230" s="4">
        <f t="shared" si="70"/>
        <v>0</v>
      </c>
      <c r="Y230" s="4">
        <f t="shared" si="75"/>
        <v>-490010.94939222513</v>
      </c>
      <c r="Z230" s="4"/>
      <c r="AA230" s="4">
        <f t="shared" si="61"/>
        <v>572.59006644758347</v>
      </c>
      <c r="AB230" s="4">
        <f t="shared" si="76"/>
        <v>309931.30639888323</v>
      </c>
      <c r="AC230" s="4">
        <f t="shared" si="71"/>
        <v>-180079.6429933419</v>
      </c>
      <c r="AE230" s="1">
        <f t="shared" si="72"/>
        <v>0</v>
      </c>
      <c r="AF230" s="1">
        <f t="shared" si="64"/>
        <v>-73673.8</v>
      </c>
      <c r="AG230" s="1">
        <f t="shared" si="73"/>
        <v>23170411.353212234</v>
      </c>
      <c r="AH230" s="2">
        <f t="shared" si="59"/>
        <v>-4865786.3841745686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7"/>
        <v>1539476.1400000001</v>
      </c>
      <c r="M231" s="20">
        <f t="shared" si="74"/>
        <v>-4321.0842407407408</v>
      </c>
      <c r="N231" s="20">
        <f t="shared" si="77"/>
        <v>320.04242483026195</v>
      </c>
      <c r="O231" s="20">
        <f t="shared" si="62"/>
        <v>1274.4224518743667</v>
      </c>
      <c r="P231" s="21">
        <f t="shared" si="68"/>
        <v>-2726.6193640361121</v>
      </c>
      <c r="R231" s="19"/>
      <c r="S231" s="20"/>
      <c r="T231" s="20"/>
      <c r="U231" s="20"/>
      <c r="V231" s="21">
        <f t="shared" si="69"/>
        <v>0</v>
      </c>
      <c r="X231" s="4">
        <f t="shared" si="70"/>
        <v>0</v>
      </c>
      <c r="Y231" s="4">
        <f t="shared" si="75"/>
        <v>-490010.94939222513</v>
      </c>
      <c r="Z231" s="4"/>
      <c r="AA231" s="4">
        <f t="shared" si="61"/>
        <v>572.59006644758347</v>
      </c>
      <c r="AB231" s="4">
        <f t="shared" si="76"/>
        <v>310503.89646533079</v>
      </c>
      <c r="AC231" s="4">
        <f t="shared" si="71"/>
        <v>-179507.05292689434</v>
      </c>
      <c r="AE231" s="1">
        <f t="shared" si="72"/>
        <v>0</v>
      </c>
      <c r="AF231" s="1">
        <f t="shared" si="64"/>
        <v>-73673.8</v>
      </c>
      <c r="AG231" s="1">
        <f t="shared" si="73"/>
        <v>23096737.553212233</v>
      </c>
      <c r="AH231" s="2">
        <f t="shared" si="59"/>
        <v>-4850314.8861745689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7"/>
        <v>1539476.1400000001</v>
      </c>
      <c r="M232" s="20">
        <f t="shared" si="74"/>
        <v>-4321.0842407407408</v>
      </c>
      <c r="N232" s="20">
        <f t="shared" si="77"/>
        <v>320.04242483026195</v>
      </c>
      <c r="O232" s="20">
        <f t="shared" si="62"/>
        <v>1274.4224518743667</v>
      </c>
      <c r="P232" s="21">
        <f t="shared" si="68"/>
        <v>-2726.6193640361121</v>
      </c>
      <c r="R232" s="19"/>
      <c r="S232" s="20"/>
      <c r="T232" s="20"/>
      <c r="U232" s="20"/>
      <c r="V232" s="21">
        <f t="shared" si="69"/>
        <v>0</v>
      </c>
      <c r="X232" s="4">
        <f t="shared" si="70"/>
        <v>0</v>
      </c>
      <c r="Y232" s="4">
        <f t="shared" si="75"/>
        <v>-490010.94939222513</v>
      </c>
      <c r="Z232" s="4"/>
      <c r="AA232" s="4">
        <f t="shared" si="61"/>
        <v>572.59006644758347</v>
      </c>
      <c r="AB232" s="4">
        <f t="shared" si="76"/>
        <v>311076.48653177836</v>
      </c>
      <c r="AC232" s="4">
        <f t="shared" si="71"/>
        <v>-178934.46286044677</v>
      </c>
      <c r="AE232" s="1">
        <f t="shared" si="72"/>
        <v>0</v>
      </c>
      <c r="AF232" s="1">
        <f t="shared" si="64"/>
        <v>-73673.8</v>
      </c>
      <c r="AG232" s="1">
        <f t="shared" si="73"/>
        <v>23023063.753212232</v>
      </c>
      <c r="AH232" s="2">
        <f t="shared" si="59"/>
        <v>-4834843.3881745683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7"/>
        <v>1539476.1400000001</v>
      </c>
      <c r="M233" s="20">
        <f t="shared" si="74"/>
        <v>-4321.0842407407408</v>
      </c>
      <c r="N233" s="20">
        <f t="shared" si="77"/>
        <v>320.04242483026195</v>
      </c>
      <c r="O233" s="20">
        <f t="shared" si="62"/>
        <v>1274.4224518743667</v>
      </c>
      <c r="P233" s="21">
        <f t="shared" si="68"/>
        <v>-2726.6193640361121</v>
      </c>
      <c r="R233" s="19"/>
      <c r="S233" s="20"/>
      <c r="T233" s="20"/>
      <c r="U233" s="20"/>
      <c r="V233" s="21">
        <f t="shared" si="69"/>
        <v>0</v>
      </c>
      <c r="X233" s="4">
        <f t="shared" si="70"/>
        <v>0</v>
      </c>
      <c r="Y233" s="4">
        <f t="shared" si="75"/>
        <v>-490010.94939222513</v>
      </c>
      <c r="Z233" s="4"/>
      <c r="AA233" s="4">
        <f t="shared" si="61"/>
        <v>572.59006644758347</v>
      </c>
      <c r="AB233" s="4">
        <f t="shared" si="76"/>
        <v>311649.07659822592</v>
      </c>
      <c r="AC233" s="4">
        <f t="shared" si="71"/>
        <v>-178361.87279399921</v>
      </c>
      <c r="AE233" s="1">
        <f t="shared" si="72"/>
        <v>0</v>
      </c>
      <c r="AF233" s="1">
        <f t="shared" si="64"/>
        <v>-73673.8</v>
      </c>
      <c r="AG233" s="1">
        <f t="shared" si="73"/>
        <v>22949389.953212231</v>
      </c>
      <c r="AH233" s="2">
        <f t="shared" si="59"/>
        <v>-4819371.8901745686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7"/>
        <v>1539476.1400000001</v>
      </c>
      <c r="M234" s="20">
        <f t="shared" si="74"/>
        <v>-4321.0842407407408</v>
      </c>
      <c r="N234" s="20">
        <f t="shared" si="77"/>
        <v>320.04242483026195</v>
      </c>
      <c r="O234" s="20">
        <f t="shared" si="62"/>
        <v>1274.4224518743667</v>
      </c>
      <c r="P234" s="21">
        <f t="shared" si="68"/>
        <v>-2726.6193640361121</v>
      </c>
      <c r="R234" s="19"/>
      <c r="S234" s="20"/>
      <c r="T234" s="20"/>
      <c r="U234" s="20"/>
      <c r="V234" s="21">
        <f t="shared" si="69"/>
        <v>0</v>
      </c>
      <c r="X234" s="4">
        <f t="shared" si="70"/>
        <v>0</v>
      </c>
      <c r="Y234" s="4">
        <f t="shared" si="75"/>
        <v>-490010.94939222513</v>
      </c>
      <c r="Z234" s="4"/>
      <c r="AA234" s="4">
        <f t="shared" si="61"/>
        <v>572.59006644758347</v>
      </c>
      <c r="AB234" s="4">
        <f t="shared" si="76"/>
        <v>312221.66666467348</v>
      </c>
      <c r="AC234" s="4">
        <f t="shared" si="71"/>
        <v>-177789.28272755165</v>
      </c>
      <c r="AE234" s="1">
        <f t="shared" si="72"/>
        <v>0</v>
      </c>
      <c r="AF234" s="1">
        <f t="shared" si="64"/>
        <v>-73673.8</v>
      </c>
      <c r="AG234" s="1">
        <f t="shared" si="73"/>
        <v>22875716.153212231</v>
      </c>
      <c r="AH234" s="2">
        <f t="shared" si="59"/>
        <v>-4803900.392174568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7"/>
        <v>1539476.1400000001</v>
      </c>
      <c r="M235" s="20">
        <f t="shared" si="74"/>
        <v>-4321.0842407407408</v>
      </c>
      <c r="N235" s="20">
        <f t="shared" si="77"/>
        <v>320.04242483026195</v>
      </c>
      <c r="O235" s="20">
        <f t="shared" si="62"/>
        <v>1274.4224518743667</v>
      </c>
      <c r="P235" s="21">
        <f t="shared" si="68"/>
        <v>-2726.6193640361121</v>
      </c>
      <c r="R235" s="19"/>
      <c r="S235" s="20"/>
      <c r="T235" s="20"/>
      <c r="U235" s="20"/>
      <c r="V235" s="21">
        <f t="shared" si="69"/>
        <v>0</v>
      </c>
      <c r="X235" s="4">
        <f t="shared" si="70"/>
        <v>0</v>
      </c>
      <c r="Y235" s="4">
        <f t="shared" si="75"/>
        <v>-490010.94939222513</v>
      </c>
      <c r="Z235" s="4"/>
      <c r="AA235" s="4">
        <f t="shared" si="61"/>
        <v>572.59006644758347</v>
      </c>
      <c r="AB235" s="4">
        <f t="shared" si="76"/>
        <v>312794.25673112104</v>
      </c>
      <c r="AC235" s="4">
        <f t="shared" si="71"/>
        <v>-177216.69266110408</v>
      </c>
      <c r="AE235" s="1">
        <f t="shared" si="72"/>
        <v>0</v>
      </c>
      <c r="AF235" s="1">
        <f t="shared" si="64"/>
        <v>-73673.8</v>
      </c>
      <c r="AG235" s="1">
        <f t="shared" si="73"/>
        <v>22802042.35321223</v>
      </c>
      <c r="AH235" s="2">
        <f t="shared" si="59"/>
        <v>-4788428.8941745684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7"/>
        <v>1539476.1400000001</v>
      </c>
      <c r="M236" s="20">
        <f t="shared" si="74"/>
        <v>-4321.0842407407408</v>
      </c>
      <c r="N236" s="20">
        <f t="shared" si="77"/>
        <v>320.04242483026195</v>
      </c>
      <c r="O236" s="20">
        <f t="shared" si="62"/>
        <v>1274.4224518743667</v>
      </c>
      <c r="P236" s="21">
        <f t="shared" si="68"/>
        <v>-2726.6193640361121</v>
      </c>
      <c r="R236" s="19"/>
      <c r="S236" s="20"/>
      <c r="T236" s="20"/>
      <c r="U236" s="20"/>
      <c r="V236" s="21">
        <f t="shared" si="69"/>
        <v>0</v>
      </c>
      <c r="X236" s="4">
        <f t="shared" si="70"/>
        <v>0</v>
      </c>
      <c r="Y236" s="4">
        <f t="shared" si="75"/>
        <v>-490010.94939222513</v>
      </c>
      <c r="Z236" s="4"/>
      <c r="AA236" s="4">
        <f t="shared" si="61"/>
        <v>572.59006644758347</v>
      </c>
      <c r="AB236" s="4">
        <f t="shared" si="76"/>
        <v>313366.84679756861</v>
      </c>
      <c r="AC236" s="4">
        <f t="shared" si="71"/>
        <v>-176644.10259465652</v>
      </c>
      <c r="AE236" s="1">
        <f t="shared" si="72"/>
        <v>0</v>
      </c>
      <c r="AF236" s="1">
        <f t="shared" si="64"/>
        <v>-73673.8</v>
      </c>
      <c r="AG236" s="1">
        <f t="shared" si="73"/>
        <v>22728368.553212229</v>
      </c>
      <c r="AH236" s="2">
        <f t="shared" si="59"/>
        <v>-4772957.3961745678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7"/>
        <v>1539476.1400000001</v>
      </c>
      <c r="M237" s="20">
        <f t="shared" si="74"/>
        <v>-4321.0842407407408</v>
      </c>
      <c r="N237" s="20">
        <f t="shared" si="77"/>
        <v>320.04242483026195</v>
      </c>
      <c r="O237" s="20">
        <f t="shared" si="62"/>
        <v>1274.4224518743667</v>
      </c>
      <c r="P237" s="21">
        <f t="shared" si="68"/>
        <v>-2726.6193640361121</v>
      </c>
      <c r="R237" s="19"/>
      <c r="S237" s="20"/>
      <c r="T237" s="20"/>
      <c r="U237" s="20"/>
      <c r="V237" s="21">
        <f t="shared" si="69"/>
        <v>0</v>
      </c>
      <c r="X237" s="4">
        <f t="shared" si="70"/>
        <v>0</v>
      </c>
      <c r="Y237" s="4">
        <f t="shared" si="75"/>
        <v>-490010.94939222513</v>
      </c>
      <c r="Z237" s="4"/>
      <c r="AA237" s="4">
        <f t="shared" si="61"/>
        <v>572.59006644758347</v>
      </c>
      <c r="AB237" s="4">
        <f t="shared" si="76"/>
        <v>313939.43686401617</v>
      </c>
      <c r="AC237" s="4">
        <f t="shared" si="71"/>
        <v>-176071.51252820896</v>
      </c>
      <c r="AE237" s="1">
        <f t="shared" si="72"/>
        <v>0</v>
      </c>
      <c r="AF237" s="1">
        <f t="shared" si="64"/>
        <v>-73673.8</v>
      </c>
      <c r="AG237" s="1">
        <f t="shared" si="73"/>
        <v>22654694.753212228</v>
      </c>
      <c r="AH237" s="2">
        <f t="shared" si="59"/>
        <v>-4757485.8981745681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7"/>
        <v>1539476.1400000001</v>
      </c>
      <c r="M238" s="20">
        <f t="shared" si="74"/>
        <v>-4321.0842407407408</v>
      </c>
      <c r="N238" s="20">
        <f t="shared" si="77"/>
        <v>320.04242483026195</v>
      </c>
      <c r="O238" s="20">
        <f t="shared" si="62"/>
        <v>1274.4224518743667</v>
      </c>
      <c r="P238" s="21">
        <f t="shared" si="68"/>
        <v>-2726.6193640361121</v>
      </c>
      <c r="R238" s="19"/>
      <c r="S238" s="20"/>
      <c r="T238" s="20"/>
      <c r="U238" s="20"/>
      <c r="V238" s="21">
        <f t="shared" si="69"/>
        <v>0</v>
      </c>
      <c r="X238" s="4">
        <f t="shared" si="70"/>
        <v>0</v>
      </c>
      <c r="Y238" s="4">
        <f t="shared" si="75"/>
        <v>-490010.94939222513</v>
      </c>
      <c r="Z238" s="4"/>
      <c r="AA238" s="4">
        <f t="shared" si="61"/>
        <v>572.59006644758347</v>
      </c>
      <c r="AB238" s="4">
        <f t="shared" si="76"/>
        <v>314512.02693046373</v>
      </c>
      <c r="AC238" s="4">
        <f t="shared" si="71"/>
        <v>-175498.92246176139</v>
      </c>
      <c r="AE238" s="1">
        <f t="shared" si="72"/>
        <v>0</v>
      </c>
      <c r="AF238" s="1">
        <f t="shared" si="64"/>
        <v>-73673.8</v>
      </c>
      <c r="AG238" s="1">
        <f t="shared" si="73"/>
        <v>22581020.953212228</v>
      </c>
      <c r="AH238" s="2">
        <f t="shared" si="59"/>
        <v>-4742014.4001745675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7"/>
        <v>1539476.1400000001</v>
      </c>
      <c r="M239" s="20">
        <f t="shared" si="74"/>
        <v>-4321.0842407407408</v>
      </c>
      <c r="N239" s="20">
        <f t="shared" si="77"/>
        <v>320.04242483026195</v>
      </c>
      <c r="O239" s="20">
        <f t="shared" si="62"/>
        <v>1274.4224518743667</v>
      </c>
      <c r="P239" s="21">
        <f t="shared" si="68"/>
        <v>-2726.6193640361121</v>
      </c>
      <c r="R239" s="19"/>
      <c r="S239" s="20"/>
      <c r="T239" s="20"/>
      <c r="U239" s="20"/>
      <c r="V239" s="21">
        <f t="shared" si="69"/>
        <v>0</v>
      </c>
      <c r="X239" s="4">
        <f t="shared" si="70"/>
        <v>0</v>
      </c>
      <c r="Y239" s="4">
        <f t="shared" si="75"/>
        <v>-490010.94939222513</v>
      </c>
      <c r="Z239" s="4"/>
      <c r="AA239" s="4">
        <f t="shared" si="61"/>
        <v>572.59006644758347</v>
      </c>
      <c r="AB239" s="4">
        <f t="shared" si="76"/>
        <v>315084.6169969113</v>
      </c>
      <c r="AC239" s="4">
        <f t="shared" si="71"/>
        <v>-174926.33239531383</v>
      </c>
      <c r="AE239" s="1">
        <f t="shared" si="72"/>
        <v>0</v>
      </c>
      <c r="AF239" s="1">
        <f t="shared" si="64"/>
        <v>-73673.8</v>
      </c>
      <c r="AG239" s="1">
        <f t="shared" si="73"/>
        <v>22507347.153212227</v>
      </c>
      <c r="AH239" s="2">
        <f t="shared" si="59"/>
        <v>-4726542.9021745678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7"/>
        <v>1539476.1400000001</v>
      </c>
      <c r="M240" s="20">
        <f t="shared" si="74"/>
        <v>-4321.0842407407408</v>
      </c>
      <c r="N240" s="20">
        <f t="shared" si="77"/>
        <v>320.04242483026195</v>
      </c>
      <c r="O240" s="20">
        <f t="shared" si="62"/>
        <v>1274.4224518743667</v>
      </c>
      <c r="P240" s="21">
        <f t="shared" si="68"/>
        <v>-2726.6193640361121</v>
      </c>
      <c r="R240" s="19"/>
      <c r="S240" s="20"/>
      <c r="T240" s="20"/>
      <c r="U240" s="20"/>
      <c r="V240" s="21">
        <f t="shared" si="69"/>
        <v>0</v>
      </c>
      <c r="X240" s="4">
        <f t="shared" si="70"/>
        <v>0</v>
      </c>
      <c r="Y240" s="4">
        <f t="shared" si="75"/>
        <v>-490010.94939222513</v>
      </c>
      <c r="Z240" s="4"/>
      <c r="AA240" s="4">
        <f t="shared" si="61"/>
        <v>572.59006644758347</v>
      </c>
      <c r="AB240" s="4">
        <f t="shared" si="76"/>
        <v>315657.20706335886</v>
      </c>
      <c r="AC240" s="4">
        <f t="shared" si="71"/>
        <v>-174353.74232886627</v>
      </c>
      <c r="AE240" s="1">
        <f t="shared" si="72"/>
        <v>0</v>
      </c>
      <c r="AF240" s="1">
        <f t="shared" si="64"/>
        <v>-73673.8</v>
      </c>
      <c r="AG240" s="1">
        <f t="shared" si="73"/>
        <v>22433673.353212226</v>
      </c>
      <c r="AH240" s="2">
        <f t="shared" si="59"/>
        <v>-4711071.4041745672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7"/>
        <v>1539476.1400000001</v>
      </c>
      <c r="M241" s="20">
        <f t="shared" si="74"/>
        <v>-4321.0842407407408</v>
      </c>
      <c r="N241" s="20">
        <f t="shared" si="77"/>
        <v>320.04242483026195</v>
      </c>
      <c r="O241" s="20">
        <f t="shared" si="62"/>
        <v>1274.4224518743667</v>
      </c>
      <c r="P241" s="21">
        <f t="shared" si="68"/>
        <v>-2726.6193640361121</v>
      </c>
      <c r="R241" s="19"/>
      <c r="S241" s="20"/>
      <c r="T241" s="20"/>
      <c r="U241" s="20"/>
      <c r="V241" s="21">
        <f t="shared" si="69"/>
        <v>0</v>
      </c>
      <c r="X241" s="4">
        <f t="shared" si="70"/>
        <v>0</v>
      </c>
      <c r="Y241" s="4">
        <f t="shared" si="75"/>
        <v>-490010.94939222513</v>
      </c>
      <c r="Z241" s="4"/>
      <c r="AA241" s="4">
        <f t="shared" si="61"/>
        <v>572.59006644758347</v>
      </c>
      <c r="AB241" s="4">
        <f t="shared" si="76"/>
        <v>316229.79712980642</v>
      </c>
      <c r="AC241" s="4">
        <f t="shared" si="71"/>
        <v>-173781.15226241871</v>
      </c>
      <c r="AE241" s="1">
        <f t="shared" si="72"/>
        <v>0</v>
      </c>
      <c r="AF241" s="1">
        <f t="shared" si="64"/>
        <v>-73673.8</v>
      </c>
      <c r="AG241" s="1">
        <f t="shared" si="73"/>
        <v>22359999.553212225</v>
      </c>
      <c r="AH241" s="2">
        <f t="shared" ref="AH241:AH304" si="78">AG241*-0.21</f>
        <v>-4695599.9061745675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7"/>
        <v>1539476.1400000001</v>
      </c>
      <c r="M242" s="20">
        <f t="shared" si="74"/>
        <v>-4321.0842407407408</v>
      </c>
      <c r="N242" s="20">
        <f t="shared" si="77"/>
        <v>320.04242483026195</v>
      </c>
      <c r="O242" s="20">
        <f t="shared" si="62"/>
        <v>1274.4224518743667</v>
      </c>
      <c r="P242" s="21">
        <f t="shared" si="68"/>
        <v>-2726.6193640361121</v>
      </c>
      <c r="R242" s="19"/>
      <c r="S242" s="20"/>
      <c r="T242" s="20"/>
      <c r="U242" s="20"/>
      <c r="V242" s="21">
        <f t="shared" si="69"/>
        <v>0</v>
      </c>
      <c r="X242" s="4">
        <f t="shared" si="70"/>
        <v>0</v>
      </c>
      <c r="Y242" s="4">
        <f t="shared" si="75"/>
        <v>-490010.94939222513</v>
      </c>
      <c r="Z242" s="4"/>
      <c r="AA242" s="4">
        <f t="shared" ref="AA242:AA305" si="79">((($K$4+K242)-($R$4+R242)+P242)*-0.21)</f>
        <v>572.59006644758347</v>
      </c>
      <c r="AB242" s="4">
        <f t="shared" si="76"/>
        <v>316802.38719625399</v>
      </c>
      <c r="AC242" s="4">
        <f t="shared" si="71"/>
        <v>-173208.56219597114</v>
      </c>
      <c r="AE242" s="1">
        <f t="shared" si="72"/>
        <v>0</v>
      </c>
      <c r="AF242" s="1">
        <f t="shared" si="64"/>
        <v>-73673.8</v>
      </c>
      <c r="AG242" s="1">
        <f t="shared" si="73"/>
        <v>22286325.753212225</v>
      </c>
      <c r="AH242" s="2">
        <f t="shared" si="78"/>
        <v>-4680128.4081745669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7"/>
        <v>1539476.1400000001</v>
      </c>
      <c r="M243" s="20">
        <f t="shared" si="74"/>
        <v>-4321.0842407407408</v>
      </c>
      <c r="N243" s="20">
        <f t="shared" si="77"/>
        <v>320.04242483026195</v>
      </c>
      <c r="O243" s="20">
        <f t="shared" si="62"/>
        <v>1274.4224518743667</v>
      </c>
      <c r="P243" s="21">
        <f t="shared" si="68"/>
        <v>-2726.6193640361121</v>
      </c>
      <c r="R243" s="19"/>
      <c r="S243" s="20"/>
      <c r="T243" s="20"/>
      <c r="U243" s="20"/>
      <c r="V243" s="21">
        <f t="shared" si="69"/>
        <v>0</v>
      </c>
      <c r="X243" s="4">
        <f t="shared" si="70"/>
        <v>0</v>
      </c>
      <c r="Y243" s="4">
        <f t="shared" si="75"/>
        <v>-490010.94939222513</v>
      </c>
      <c r="Z243" s="4"/>
      <c r="AA243" s="4">
        <f t="shared" si="79"/>
        <v>572.59006644758347</v>
      </c>
      <c r="AB243" s="4">
        <f t="shared" si="76"/>
        <v>317374.97726270155</v>
      </c>
      <c r="AC243" s="4">
        <f t="shared" si="71"/>
        <v>-172635.97212952358</v>
      </c>
      <c r="AE243" s="1">
        <f t="shared" si="72"/>
        <v>0</v>
      </c>
      <c r="AF243" s="1">
        <f t="shared" si="64"/>
        <v>-73673.8</v>
      </c>
      <c r="AG243" s="1">
        <f t="shared" si="73"/>
        <v>22212651.953212224</v>
      </c>
      <c r="AH243" s="2">
        <f t="shared" si="78"/>
        <v>-4664656.9101745673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7"/>
        <v>1539476.1400000001</v>
      </c>
      <c r="M244" s="20">
        <f t="shared" si="74"/>
        <v>-4321.0842407407408</v>
      </c>
      <c r="N244" s="20">
        <f t="shared" si="77"/>
        <v>320.04242483026195</v>
      </c>
      <c r="O244" s="20">
        <f t="shared" si="62"/>
        <v>1274.4224518743667</v>
      </c>
      <c r="P244" s="21">
        <f t="shared" si="68"/>
        <v>-2726.6193640361121</v>
      </c>
      <c r="R244" s="19"/>
      <c r="S244" s="20"/>
      <c r="T244" s="20"/>
      <c r="U244" s="20"/>
      <c r="V244" s="21">
        <f t="shared" si="69"/>
        <v>0</v>
      </c>
      <c r="X244" s="4">
        <f t="shared" si="70"/>
        <v>0</v>
      </c>
      <c r="Y244" s="4">
        <f t="shared" si="75"/>
        <v>-490010.94939222513</v>
      </c>
      <c r="Z244" s="4"/>
      <c r="AA244" s="4">
        <f t="shared" si="79"/>
        <v>572.59006644758347</v>
      </c>
      <c r="AB244" s="4">
        <f t="shared" si="76"/>
        <v>317947.56732914911</v>
      </c>
      <c r="AC244" s="4">
        <f t="shared" si="71"/>
        <v>-172063.38206307602</v>
      </c>
      <c r="AE244" s="1">
        <f t="shared" si="72"/>
        <v>0</v>
      </c>
      <c r="AF244" s="1">
        <f t="shared" si="64"/>
        <v>-73673.8</v>
      </c>
      <c r="AG244" s="1">
        <f t="shared" si="73"/>
        <v>22138978.153212223</v>
      </c>
      <c r="AH244" s="2">
        <f t="shared" si="78"/>
        <v>-4649185.4121745666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7"/>
        <v>1539476.1400000001</v>
      </c>
      <c r="M245" s="20">
        <f t="shared" si="74"/>
        <v>-4321.0842407407408</v>
      </c>
      <c r="N245" s="20">
        <f t="shared" si="77"/>
        <v>320.04242483026195</v>
      </c>
      <c r="O245" s="20">
        <f t="shared" ref="O245:O308" si="80">$K$52/$O$2</f>
        <v>1274.4224518743667</v>
      </c>
      <c r="P245" s="21">
        <f t="shared" si="68"/>
        <v>-2726.6193640361121</v>
      </c>
      <c r="R245" s="19"/>
      <c r="S245" s="20"/>
      <c r="T245" s="20"/>
      <c r="U245" s="20"/>
      <c r="V245" s="21">
        <f t="shared" si="69"/>
        <v>0</v>
      </c>
      <c r="X245" s="4">
        <f t="shared" si="70"/>
        <v>0</v>
      </c>
      <c r="Y245" s="4">
        <f t="shared" si="75"/>
        <v>-490010.94939222513</v>
      </c>
      <c r="Z245" s="4"/>
      <c r="AA245" s="4">
        <f t="shared" si="79"/>
        <v>572.59006644758347</v>
      </c>
      <c r="AB245" s="4">
        <f t="shared" si="76"/>
        <v>318520.15739559667</v>
      </c>
      <c r="AC245" s="4">
        <f t="shared" si="71"/>
        <v>-171490.79199662845</v>
      </c>
      <c r="AE245" s="1">
        <f t="shared" si="72"/>
        <v>0</v>
      </c>
      <c r="AF245" s="1">
        <f t="shared" si="64"/>
        <v>-73673.8</v>
      </c>
      <c r="AG245" s="1">
        <f t="shared" si="73"/>
        <v>22065304.353212222</v>
      </c>
      <c r="AH245" s="2">
        <f t="shared" si="78"/>
        <v>-4633713.914174567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7"/>
        <v>1539476.1400000001</v>
      </c>
      <c r="M246" s="20">
        <f t="shared" si="74"/>
        <v>-4321.0842407407408</v>
      </c>
      <c r="N246" s="20">
        <f t="shared" si="77"/>
        <v>320.04242483026195</v>
      </c>
      <c r="O246" s="20">
        <f t="shared" si="80"/>
        <v>1274.4224518743667</v>
      </c>
      <c r="P246" s="21">
        <f t="shared" si="68"/>
        <v>-2726.6193640361121</v>
      </c>
      <c r="R246" s="19"/>
      <c r="S246" s="20"/>
      <c r="T246" s="20"/>
      <c r="U246" s="20"/>
      <c r="V246" s="21">
        <f t="shared" si="69"/>
        <v>0</v>
      </c>
      <c r="X246" s="4">
        <f t="shared" si="70"/>
        <v>0</v>
      </c>
      <c r="Y246" s="4">
        <f t="shared" si="75"/>
        <v>-490010.94939222513</v>
      </c>
      <c r="Z246" s="4"/>
      <c r="AA246" s="4">
        <f t="shared" si="79"/>
        <v>572.59006644758347</v>
      </c>
      <c r="AB246" s="4">
        <f t="shared" si="76"/>
        <v>319092.74746204424</v>
      </c>
      <c r="AC246" s="4">
        <f t="shared" si="71"/>
        <v>-170918.20193018089</v>
      </c>
      <c r="AE246" s="1">
        <f t="shared" si="72"/>
        <v>0</v>
      </c>
      <c r="AF246" s="1">
        <f t="shared" ref="AF246:AF309" si="81">SUM(E246)</f>
        <v>-73673.8</v>
      </c>
      <c r="AG246" s="1">
        <f t="shared" si="73"/>
        <v>21991630.553212222</v>
      </c>
      <c r="AH246" s="2">
        <f t="shared" si="78"/>
        <v>-4618242.4161745664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7"/>
        <v>1539476.1400000001</v>
      </c>
      <c r="M247" s="20">
        <f t="shared" si="74"/>
        <v>-4321.0842407407408</v>
      </c>
      <c r="N247" s="20">
        <f t="shared" si="77"/>
        <v>320.04242483026195</v>
      </c>
      <c r="O247" s="20">
        <f t="shared" si="80"/>
        <v>1274.4224518743667</v>
      </c>
      <c r="P247" s="21">
        <f t="shared" si="68"/>
        <v>-2726.6193640361121</v>
      </c>
      <c r="R247" s="19"/>
      <c r="S247" s="20"/>
      <c r="T247" s="20"/>
      <c r="U247" s="20"/>
      <c r="V247" s="21">
        <f t="shared" si="69"/>
        <v>0</v>
      </c>
      <c r="X247" s="4">
        <f t="shared" si="70"/>
        <v>0</v>
      </c>
      <c r="Y247" s="4">
        <f t="shared" si="75"/>
        <v>-490010.94939222513</v>
      </c>
      <c r="Z247" s="4"/>
      <c r="AA247" s="4">
        <f t="shared" si="79"/>
        <v>572.59006644758347</v>
      </c>
      <c r="AB247" s="4">
        <f t="shared" si="76"/>
        <v>319665.3375284918</v>
      </c>
      <c r="AC247" s="4">
        <f t="shared" si="71"/>
        <v>-170345.61186373333</v>
      </c>
      <c r="AE247" s="1">
        <f t="shared" si="72"/>
        <v>0</v>
      </c>
      <c r="AF247" s="1">
        <f t="shared" si="81"/>
        <v>-73673.8</v>
      </c>
      <c r="AG247" s="1">
        <f t="shared" si="73"/>
        <v>21917956.753212221</v>
      </c>
      <c r="AH247" s="2">
        <f t="shared" si="78"/>
        <v>-4602770.9181745658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7"/>
        <v>1539476.1400000001</v>
      </c>
      <c r="M248" s="20">
        <f t="shared" si="74"/>
        <v>-4321.0842407407408</v>
      </c>
      <c r="N248" s="20">
        <f t="shared" si="77"/>
        <v>320.04242483026195</v>
      </c>
      <c r="O248" s="20">
        <f t="shared" si="80"/>
        <v>1274.4224518743667</v>
      </c>
      <c r="P248" s="21">
        <f t="shared" si="68"/>
        <v>-2726.6193640361121</v>
      </c>
      <c r="R248" s="19"/>
      <c r="S248" s="20"/>
      <c r="T248" s="20"/>
      <c r="U248" s="20"/>
      <c r="V248" s="21">
        <f t="shared" si="69"/>
        <v>0</v>
      </c>
      <c r="X248" s="4">
        <f t="shared" si="70"/>
        <v>0</v>
      </c>
      <c r="Y248" s="4">
        <f t="shared" si="75"/>
        <v>-490010.94939222513</v>
      </c>
      <c r="Z248" s="4"/>
      <c r="AA248" s="4">
        <f t="shared" si="79"/>
        <v>572.59006644758347</v>
      </c>
      <c r="AB248" s="4">
        <f t="shared" si="76"/>
        <v>320237.92759493936</v>
      </c>
      <c r="AC248" s="4">
        <f t="shared" si="71"/>
        <v>-169773.02179728576</v>
      </c>
      <c r="AE248" s="1">
        <f t="shared" si="72"/>
        <v>0</v>
      </c>
      <c r="AF248" s="1">
        <f t="shared" si="81"/>
        <v>-73673.8</v>
      </c>
      <c r="AG248" s="1">
        <f t="shared" si="73"/>
        <v>21844282.95321222</v>
      </c>
      <c r="AH248" s="2">
        <f t="shared" si="78"/>
        <v>-4587299.4201745661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7"/>
        <v>1539476.1400000001</v>
      </c>
      <c r="M249" s="20">
        <f t="shared" si="74"/>
        <v>-4321.0842407407408</v>
      </c>
      <c r="N249" s="20">
        <f t="shared" si="77"/>
        <v>320.04242483026195</v>
      </c>
      <c r="O249" s="20">
        <f t="shared" si="80"/>
        <v>1274.4224518743667</v>
      </c>
      <c r="P249" s="21">
        <f t="shared" si="68"/>
        <v>-2726.6193640361121</v>
      </c>
      <c r="R249" s="19"/>
      <c r="S249" s="20"/>
      <c r="T249" s="20"/>
      <c r="U249" s="20"/>
      <c r="V249" s="21">
        <f t="shared" si="69"/>
        <v>0</v>
      </c>
      <c r="X249" s="4">
        <f t="shared" si="70"/>
        <v>0</v>
      </c>
      <c r="Y249" s="4">
        <f t="shared" si="75"/>
        <v>-490010.94939222513</v>
      </c>
      <c r="Z249" s="4"/>
      <c r="AA249" s="4">
        <f t="shared" si="79"/>
        <v>572.59006644758347</v>
      </c>
      <c r="AB249" s="4">
        <f t="shared" si="76"/>
        <v>320810.51766138693</v>
      </c>
      <c r="AC249" s="4">
        <f t="shared" si="71"/>
        <v>-169200.4317308382</v>
      </c>
      <c r="AE249" s="1">
        <f t="shared" si="72"/>
        <v>0</v>
      </c>
      <c r="AF249" s="1">
        <f t="shared" si="81"/>
        <v>-73673.8</v>
      </c>
      <c r="AG249" s="1">
        <f t="shared" si="73"/>
        <v>21770609.153212219</v>
      </c>
      <c r="AH249" s="2">
        <f t="shared" si="78"/>
        <v>-4571827.9221745655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7"/>
        <v>1539476.1400000001</v>
      </c>
      <c r="M250" s="20">
        <f t="shared" si="74"/>
        <v>-4321.0842407407408</v>
      </c>
      <c r="N250" s="20">
        <f t="shared" si="77"/>
        <v>320.04242483026195</v>
      </c>
      <c r="O250" s="20">
        <f t="shared" si="80"/>
        <v>1274.4224518743667</v>
      </c>
      <c r="P250" s="21">
        <f t="shared" si="68"/>
        <v>-2726.6193640361121</v>
      </c>
      <c r="R250" s="19"/>
      <c r="S250" s="20"/>
      <c r="T250" s="20"/>
      <c r="U250" s="20"/>
      <c r="V250" s="21">
        <f t="shared" si="69"/>
        <v>0</v>
      </c>
      <c r="X250" s="4">
        <f t="shared" si="70"/>
        <v>0</v>
      </c>
      <c r="Y250" s="4">
        <f t="shared" si="75"/>
        <v>-490010.94939222513</v>
      </c>
      <c r="Z250" s="4"/>
      <c r="AA250" s="4">
        <f t="shared" si="79"/>
        <v>572.59006644758347</v>
      </c>
      <c r="AB250" s="4">
        <f t="shared" si="76"/>
        <v>321383.10772783449</v>
      </c>
      <c r="AC250" s="4">
        <f t="shared" si="71"/>
        <v>-168627.84166439064</v>
      </c>
      <c r="AE250" s="1">
        <f t="shared" si="72"/>
        <v>0</v>
      </c>
      <c r="AF250" s="1">
        <f t="shared" si="81"/>
        <v>-73673.8</v>
      </c>
      <c r="AG250" s="1">
        <f t="shared" si="73"/>
        <v>21696935.353212219</v>
      </c>
      <c r="AH250" s="2">
        <f t="shared" si="78"/>
        <v>-4556356.4241745658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7"/>
        <v>1539476.1400000001</v>
      </c>
      <c r="M251" s="20">
        <f t="shared" si="74"/>
        <v>-4321.0842407407408</v>
      </c>
      <c r="N251" s="20">
        <f t="shared" si="77"/>
        <v>320.04242483026195</v>
      </c>
      <c r="O251" s="20">
        <f t="shared" si="80"/>
        <v>1274.4224518743667</v>
      </c>
      <c r="P251" s="21">
        <f t="shared" si="68"/>
        <v>-2726.6193640361121</v>
      </c>
      <c r="R251" s="19"/>
      <c r="S251" s="20"/>
      <c r="T251" s="20"/>
      <c r="U251" s="20"/>
      <c r="V251" s="21">
        <f t="shared" si="69"/>
        <v>0</v>
      </c>
      <c r="X251" s="4">
        <f t="shared" si="70"/>
        <v>0</v>
      </c>
      <c r="Y251" s="4">
        <f t="shared" si="75"/>
        <v>-490010.94939222513</v>
      </c>
      <c r="Z251" s="4"/>
      <c r="AA251" s="4">
        <f t="shared" si="79"/>
        <v>572.59006644758347</v>
      </c>
      <c r="AB251" s="4">
        <f t="shared" si="76"/>
        <v>321955.69779428205</v>
      </c>
      <c r="AC251" s="4">
        <f t="shared" si="71"/>
        <v>-168055.25159794308</v>
      </c>
      <c r="AE251" s="1">
        <f t="shared" si="72"/>
        <v>0</v>
      </c>
      <c r="AF251" s="1">
        <f t="shared" si="81"/>
        <v>-73673.8</v>
      </c>
      <c r="AG251" s="1">
        <f t="shared" si="73"/>
        <v>21623261.553212218</v>
      </c>
      <c r="AH251" s="2">
        <f t="shared" si="78"/>
        <v>-4540884.9261745652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7"/>
        <v>1539476.1400000001</v>
      </c>
      <c r="M252" s="20">
        <f t="shared" si="74"/>
        <v>-4321.0842407407408</v>
      </c>
      <c r="N252" s="20">
        <f t="shared" si="77"/>
        <v>320.04242483026195</v>
      </c>
      <c r="O252" s="20">
        <f t="shared" si="80"/>
        <v>1274.4224518743667</v>
      </c>
      <c r="P252" s="21">
        <f t="shared" si="68"/>
        <v>-2726.6193640361121</v>
      </c>
      <c r="R252" s="19"/>
      <c r="S252" s="20"/>
      <c r="T252" s="20"/>
      <c r="U252" s="20"/>
      <c r="V252" s="21">
        <f t="shared" si="69"/>
        <v>0</v>
      </c>
      <c r="X252" s="4">
        <f t="shared" si="70"/>
        <v>0</v>
      </c>
      <c r="Y252" s="4">
        <f t="shared" si="75"/>
        <v>-490010.94939222513</v>
      </c>
      <c r="Z252" s="4"/>
      <c r="AA252" s="4">
        <f t="shared" si="79"/>
        <v>572.59006644758347</v>
      </c>
      <c r="AB252" s="4">
        <f t="shared" si="76"/>
        <v>322528.28786072962</v>
      </c>
      <c r="AC252" s="4">
        <f t="shared" si="71"/>
        <v>-167482.66153149551</v>
      </c>
      <c r="AE252" s="1">
        <f t="shared" si="72"/>
        <v>0</v>
      </c>
      <c r="AF252" s="1">
        <f t="shared" si="81"/>
        <v>-73673.8</v>
      </c>
      <c r="AG252" s="1">
        <f t="shared" si="73"/>
        <v>21549587.753212217</v>
      </c>
      <c r="AH252" s="2">
        <f t="shared" si="78"/>
        <v>-4525413.4281745655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7"/>
        <v>1539476.1400000001</v>
      </c>
      <c r="M253" s="20">
        <f t="shared" si="74"/>
        <v>-4321.0842407407408</v>
      </c>
      <c r="N253" s="20">
        <f t="shared" si="77"/>
        <v>320.04242483026195</v>
      </c>
      <c r="O253" s="20">
        <f t="shared" si="80"/>
        <v>1274.4224518743667</v>
      </c>
      <c r="P253" s="21">
        <f t="shared" si="68"/>
        <v>-2726.6193640361121</v>
      </c>
      <c r="R253" s="19"/>
      <c r="S253" s="20"/>
      <c r="T253" s="20"/>
      <c r="U253" s="20"/>
      <c r="V253" s="21">
        <f t="shared" si="69"/>
        <v>0</v>
      </c>
      <c r="X253" s="4">
        <f t="shared" si="70"/>
        <v>0</v>
      </c>
      <c r="Y253" s="4">
        <f t="shared" si="75"/>
        <v>-490010.94939222513</v>
      </c>
      <c r="Z253" s="4"/>
      <c r="AA253" s="4">
        <f t="shared" si="79"/>
        <v>572.59006644758347</v>
      </c>
      <c r="AB253" s="4">
        <f t="shared" si="76"/>
        <v>323100.87792717718</v>
      </c>
      <c r="AC253" s="4">
        <f t="shared" si="71"/>
        <v>-166910.07146504795</v>
      </c>
      <c r="AE253" s="1">
        <f t="shared" si="72"/>
        <v>0</v>
      </c>
      <c r="AF253" s="1">
        <f t="shared" si="81"/>
        <v>-73673.8</v>
      </c>
      <c r="AG253" s="1">
        <f t="shared" si="73"/>
        <v>21475913.953212216</v>
      </c>
      <c r="AH253" s="2">
        <f t="shared" si="78"/>
        <v>-4509941.9301745649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7"/>
        <v>1539476.1400000001</v>
      </c>
      <c r="M254" s="20">
        <f t="shared" si="74"/>
        <v>-4321.0842407407408</v>
      </c>
      <c r="N254" s="20">
        <f t="shared" si="77"/>
        <v>320.04242483026195</v>
      </c>
      <c r="O254" s="20">
        <f t="shared" si="80"/>
        <v>1274.4224518743667</v>
      </c>
      <c r="P254" s="21">
        <f t="shared" si="68"/>
        <v>-2726.6193640361121</v>
      </c>
      <c r="R254" s="19"/>
      <c r="S254" s="20"/>
      <c r="T254" s="20"/>
      <c r="U254" s="20"/>
      <c r="V254" s="21">
        <f t="shared" si="69"/>
        <v>0</v>
      </c>
      <c r="X254" s="4">
        <f t="shared" si="70"/>
        <v>0</v>
      </c>
      <c r="Y254" s="4">
        <f t="shared" si="75"/>
        <v>-490010.94939222513</v>
      </c>
      <c r="Z254" s="4"/>
      <c r="AA254" s="4">
        <f t="shared" si="79"/>
        <v>572.59006644758347</v>
      </c>
      <c r="AB254" s="4">
        <f t="shared" si="76"/>
        <v>323673.46799362474</v>
      </c>
      <c r="AC254" s="4">
        <f t="shared" si="71"/>
        <v>-166337.48139860039</v>
      </c>
      <c r="AE254" s="1">
        <f t="shared" si="72"/>
        <v>0</v>
      </c>
      <c r="AF254" s="1">
        <f t="shared" si="81"/>
        <v>-73673.8</v>
      </c>
      <c r="AG254" s="1">
        <f t="shared" si="73"/>
        <v>21402240.153212216</v>
      </c>
      <c r="AH254" s="2">
        <f t="shared" si="78"/>
        <v>-4494470.4321745653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7"/>
        <v>1539476.1400000001</v>
      </c>
      <c r="M255" s="20">
        <f t="shared" si="74"/>
        <v>-4321.0842407407408</v>
      </c>
      <c r="N255" s="20">
        <f t="shared" si="77"/>
        <v>320.04242483026195</v>
      </c>
      <c r="O255" s="20">
        <f t="shared" si="80"/>
        <v>1274.4224518743667</v>
      </c>
      <c r="P255" s="21">
        <f t="shared" si="68"/>
        <v>-2726.6193640361121</v>
      </c>
      <c r="R255" s="19"/>
      <c r="S255" s="20"/>
      <c r="T255" s="20"/>
      <c r="U255" s="20"/>
      <c r="V255" s="21">
        <f t="shared" si="69"/>
        <v>0</v>
      </c>
      <c r="X255" s="4">
        <f t="shared" si="70"/>
        <v>0</v>
      </c>
      <c r="Y255" s="4">
        <f t="shared" si="75"/>
        <v>-490010.94939222513</v>
      </c>
      <c r="Z255" s="4"/>
      <c r="AA255" s="4">
        <f t="shared" si="79"/>
        <v>572.59006644758347</v>
      </c>
      <c r="AB255" s="4">
        <f t="shared" si="76"/>
        <v>324246.0580600723</v>
      </c>
      <c r="AC255" s="4">
        <f t="shared" si="71"/>
        <v>-165764.89133215282</v>
      </c>
      <c r="AE255" s="1">
        <f t="shared" si="72"/>
        <v>0</v>
      </c>
      <c r="AF255" s="1">
        <f t="shared" si="81"/>
        <v>-73673.8</v>
      </c>
      <c r="AG255" s="1">
        <f t="shared" si="73"/>
        <v>21328566.353212215</v>
      </c>
      <c r="AH255" s="2">
        <f t="shared" si="78"/>
        <v>-4478998.9341745647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7"/>
        <v>1539476.1400000001</v>
      </c>
      <c r="M256" s="20">
        <f t="shared" si="74"/>
        <v>-4321.0842407407408</v>
      </c>
      <c r="N256" s="20">
        <f t="shared" si="77"/>
        <v>320.04242483026195</v>
      </c>
      <c r="O256" s="20">
        <f t="shared" si="80"/>
        <v>1274.4224518743667</v>
      </c>
      <c r="P256" s="21">
        <f t="shared" si="68"/>
        <v>-2726.6193640361121</v>
      </c>
      <c r="R256" s="19"/>
      <c r="S256" s="20"/>
      <c r="T256" s="20"/>
      <c r="U256" s="20"/>
      <c r="V256" s="21">
        <f t="shared" si="69"/>
        <v>0</v>
      </c>
      <c r="X256" s="4">
        <f t="shared" si="70"/>
        <v>0</v>
      </c>
      <c r="Y256" s="4">
        <f t="shared" si="75"/>
        <v>-490010.94939222513</v>
      </c>
      <c r="Z256" s="4"/>
      <c r="AA256" s="4">
        <f t="shared" si="79"/>
        <v>572.59006644758347</v>
      </c>
      <c r="AB256" s="4">
        <f t="shared" si="76"/>
        <v>324818.64812651987</v>
      </c>
      <c r="AC256" s="4">
        <f t="shared" si="71"/>
        <v>-165192.30126570526</v>
      </c>
      <c r="AE256" s="1">
        <f t="shared" si="72"/>
        <v>0</v>
      </c>
      <c r="AF256" s="1">
        <f t="shared" si="81"/>
        <v>-73673.8</v>
      </c>
      <c r="AG256" s="1">
        <f t="shared" si="73"/>
        <v>21254892.553212214</v>
      </c>
      <c r="AH256" s="2">
        <f t="shared" si="78"/>
        <v>-4463527.436174565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7"/>
        <v>1539476.1400000001</v>
      </c>
      <c r="M257" s="20">
        <f t="shared" si="74"/>
        <v>-4321.0842407407408</v>
      </c>
      <c r="N257" s="20">
        <f t="shared" si="77"/>
        <v>320.04242483026195</v>
      </c>
      <c r="O257" s="20">
        <f t="shared" si="80"/>
        <v>1274.4224518743667</v>
      </c>
      <c r="P257" s="21">
        <f t="shared" si="68"/>
        <v>-2726.6193640361121</v>
      </c>
      <c r="R257" s="19"/>
      <c r="S257" s="20"/>
      <c r="T257" s="20"/>
      <c r="U257" s="20"/>
      <c r="V257" s="21">
        <f t="shared" si="69"/>
        <v>0</v>
      </c>
      <c r="X257" s="4">
        <f t="shared" si="70"/>
        <v>0</v>
      </c>
      <c r="Y257" s="4">
        <f t="shared" si="75"/>
        <v>-490010.94939222513</v>
      </c>
      <c r="Z257" s="4"/>
      <c r="AA257" s="4">
        <f t="shared" si="79"/>
        <v>572.59006644758347</v>
      </c>
      <c r="AB257" s="4">
        <f t="shared" si="76"/>
        <v>325391.23819296743</v>
      </c>
      <c r="AC257" s="4">
        <f t="shared" si="71"/>
        <v>-164619.7111992577</v>
      </c>
      <c r="AE257" s="1">
        <f t="shared" si="72"/>
        <v>0</v>
      </c>
      <c r="AF257" s="1">
        <f t="shared" si="81"/>
        <v>-73673.8</v>
      </c>
      <c r="AG257" s="1">
        <f t="shared" si="73"/>
        <v>21181218.753212214</v>
      </c>
      <c r="AH257" s="2">
        <f t="shared" si="78"/>
        <v>-4448055.9381745644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7"/>
        <v>1539476.1400000001</v>
      </c>
      <c r="M258" s="20">
        <f t="shared" si="74"/>
        <v>-4321.0842407407408</v>
      </c>
      <c r="N258" s="20">
        <f t="shared" si="77"/>
        <v>320.04242483026195</v>
      </c>
      <c r="O258" s="20">
        <f t="shared" si="80"/>
        <v>1274.4224518743667</v>
      </c>
      <c r="P258" s="21">
        <f t="shared" si="68"/>
        <v>-2726.6193640361121</v>
      </c>
      <c r="R258" s="19"/>
      <c r="S258" s="20"/>
      <c r="T258" s="20"/>
      <c r="U258" s="20"/>
      <c r="V258" s="21">
        <f t="shared" si="69"/>
        <v>0</v>
      </c>
      <c r="X258" s="4">
        <f t="shared" si="70"/>
        <v>0</v>
      </c>
      <c r="Y258" s="4">
        <f t="shared" si="75"/>
        <v>-490010.94939222513</v>
      </c>
      <c r="Z258" s="4"/>
      <c r="AA258" s="4">
        <f t="shared" si="79"/>
        <v>572.59006644758347</v>
      </c>
      <c r="AB258" s="4">
        <f t="shared" si="76"/>
        <v>325963.82825941499</v>
      </c>
      <c r="AC258" s="4">
        <f t="shared" si="71"/>
        <v>-164047.12113281013</v>
      </c>
      <c r="AE258" s="1">
        <f t="shared" si="72"/>
        <v>0</v>
      </c>
      <c r="AF258" s="1">
        <f t="shared" si="81"/>
        <v>-73673.8</v>
      </c>
      <c r="AG258" s="1">
        <f t="shared" si="73"/>
        <v>21107544.953212213</v>
      </c>
      <c r="AH258" s="2">
        <f t="shared" si="78"/>
        <v>-4432584.4401745647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7"/>
        <v>1539476.1400000001</v>
      </c>
      <c r="M259" s="20">
        <f t="shared" si="74"/>
        <v>-4321.0842407407408</v>
      </c>
      <c r="N259" s="20">
        <f t="shared" si="77"/>
        <v>320.04242483026195</v>
      </c>
      <c r="O259" s="20">
        <f t="shared" si="80"/>
        <v>1274.4224518743667</v>
      </c>
      <c r="P259" s="21">
        <f t="shared" si="68"/>
        <v>-2726.6193640361121</v>
      </c>
      <c r="R259" s="19"/>
      <c r="S259" s="20"/>
      <c r="T259" s="20"/>
      <c r="U259" s="20"/>
      <c r="V259" s="21">
        <f t="shared" si="69"/>
        <v>0</v>
      </c>
      <c r="X259" s="4">
        <f t="shared" si="70"/>
        <v>0</v>
      </c>
      <c r="Y259" s="4">
        <f t="shared" si="75"/>
        <v>-490010.94939222513</v>
      </c>
      <c r="Z259" s="4"/>
      <c r="AA259" s="4">
        <f t="shared" si="79"/>
        <v>572.59006644758347</v>
      </c>
      <c r="AB259" s="4">
        <f t="shared" si="76"/>
        <v>326536.41832586256</v>
      </c>
      <c r="AC259" s="4">
        <f t="shared" si="71"/>
        <v>-163474.53106636257</v>
      </c>
      <c r="AE259" s="1">
        <f t="shared" si="72"/>
        <v>0</v>
      </c>
      <c r="AF259" s="1">
        <f t="shared" si="81"/>
        <v>-73673.8</v>
      </c>
      <c r="AG259" s="1">
        <f t="shared" si="73"/>
        <v>21033871.153212212</v>
      </c>
      <c r="AH259" s="2">
        <f t="shared" si="78"/>
        <v>-4417112.9421745641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7"/>
        <v>1539476.1400000001</v>
      </c>
      <c r="M260" s="20">
        <f t="shared" si="74"/>
        <v>-4321.0842407407408</v>
      </c>
      <c r="N260" s="20">
        <f t="shared" si="77"/>
        <v>320.04242483026195</v>
      </c>
      <c r="O260" s="20">
        <f t="shared" si="80"/>
        <v>1274.4224518743667</v>
      </c>
      <c r="P260" s="21">
        <f t="shared" si="68"/>
        <v>-2726.6193640361121</v>
      </c>
      <c r="R260" s="19"/>
      <c r="S260" s="20"/>
      <c r="T260" s="20"/>
      <c r="U260" s="20"/>
      <c r="V260" s="21">
        <f t="shared" si="69"/>
        <v>0</v>
      </c>
      <c r="X260" s="4">
        <f t="shared" si="70"/>
        <v>0</v>
      </c>
      <c r="Y260" s="4">
        <f t="shared" si="75"/>
        <v>-490010.94939222513</v>
      </c>
      <c r="Z260" s="4"/>
      <c r="AA260" s="4">
        <f t="shared" si="79"/>
        <v>572.59006644758347</v>
      </c>
      <c r="AB260" s="4">
        <f t="shared" si="76"/>
        <v>327109.00839231012</v>
      </c>
      <c r="AC260" s="4">
        <f t="shared" si="71"/>
        <v>-162901.94099991501</v>
      </c>
      <c r="AE260" s="1">
        <f t="shared" si="72"/>
        <v>0</v>
      </c>
      <c r="AF260" s="1">
        <f t="shared" si="81"/>
        <v>-73673.8</v>
      </c>
      <c r="AG260" s="1">
        <f t="shared" si="73"/>
        <v>20960197.353212211</v>
      </c>
      <c r="AH260" s="2">
        <f t="shared" si="78"/>
        <v>-4401641.4441745644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7"/>
        <v>1539476.1400000001</v>
      </c>
      <c r="M261" s="20">
        <f t="shared" si="74"/>
        <v>-4321.0842407407408</v>
      </c>
      <c r="N261" s="20">
        <f t="shared" si="77"/>
        <v>320.04242483026195</v>
      </c>
      <c r="O261" s="20">
        <f t="shared" si="80"/>
        <v>1274.4224518743667</v>
      </c>
      <c r="P261" s="21">
        <f t="shared" si="68"/>
        <v>-2726.6193640361121</v>
      </c>
      <c r="R261" s="19"/>
      <c r="S261" s="20"/>
      <c r="T261" s="20"/>
      <c r="U261" s="20"/>
      <c r="V261" s="21">
        <f t="shared" si="69"/>
        <v>0</v>
      </c>
      <c r="X261" s="4">
        <f t="shared" si="70"/>
        <v>0</v>
      </c>
      <c r="Y261" s="4">
        <f t="shared" si="75"/>
        <v>-490010.94939222513</v>
      </c>
      <c r="Z261" s="4"/>
      <c r="AA261" s="4">
        <f t="shared" si="79"/>
        <v>572.59006644758347</v>
      </c>
      <c r="AB261" s="4">
        <f t="shared" si="76"/>
        <v>327681.59845875768</v>
      </c>
      <c r="AC261" s="4">
        <f t="shared" si="71"/>
        <v>-162329.35093346745</v>
      </c>
      <c r="AE261" s="1">
        <f t="shared" si="72"/>
        <v>0</v>
      </c>
      <c r="AF261" s="1">
        <f t="shared" si="81"/>
        <v>-73673.8</v>
      </c>
      <c r="AG261" s="1">
        <f t="shared" si="73"/>
        <v>20886523.553212211</v>
      </c>
      <c r="AH261" s="2">
        <f t="shared" si="78"/>
        <v>-4386169.9461745638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2">L261+K262</f>
        <v>1539476.1400000001</v>
      </c>
      <c r="M262" s="20">
        <f t="shared" si="74"/>
        <v>-4321.0842407407408</v>
      </c>
      <c r="N262" s="20">
        <f t="shared" si="77"/>
        <v>320.04242483026195</v>
      </c>
      <c r="O262" s="20">
        <f t="shared" si="80"/>
        <v>1274.4224518743667</v>
      </c>
      <c r="P262" s="21">
        <f t="shared" ref="P262:P325" si="83">SUM(M262:O262)</f>
        <v>-2726.6193640361121</v>
      </c>
      <c r="R262" s="19"/>
      <c r="S262" s="20"/>
      <c r="T262" s="20"/>
      <c r="U262" s="20"/>
      <c r="V262" s="21">
        <f t="shared" ref="V262:V325" si="84">SUM(S262:U262)</f>
        <v>0</v>
      </c>
      <c r="X262" s="4">
        <f t="shared" ref="X262:X325" si="85">(0-V262)*-0.35</f>
        <v>0</v>
      </c>
      <c r="Y262" s="4">
        <f t="shared" si="75"/>
        <v>-490010.94939222513</v>
      </c>
      <c r="Z262" s="4"/>
      <c r="AA262" s="4">
        <f t="shared" si="79"/>
        <v>572.59006644758347</v>
      </c>
      <c r="AB262" s="4">
        <f t="shared" si="76"/>
        <v>328254.18852520525</v>
      </c>
      <c r="AC262" s="4">
        <f t="shared" ref="AC262:AC325" si="86">SUM(Y262,AB262)</f>
        <v>-161756.76086701988</v>
      </c>
      <c r="AE262" s="1">
        <f t="shared" ref="AE262:AE325" si="87">D262</f>
        <v>0</v>
      </c>
      <c r="AF262" s="1">
        <f t="shared" si="81"/>
        <v>-73673.8</v>
      </c>
      <c r="AG262" s="1">
        <f t="shared" ref="AG262:AG325" si="88">AF262+AG261</f>
        <v>20812849.75321221</v>
      </c>
      <c r="AH262" s="2">
        <f t="shared" si="78"/>
        <v>-4370698.4481745642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2"/>
        <v>1539476.1400000001</v>
      </c>
      <c r="M263" s="20">
        <f t="shared" ref="M263:M326" si="89">$K$4/M$2</f>
        <v>-4321.0842407407408</v>
      </c>
      <c r="N263" s="20">
        <f t="shared" si="77"/>
        <v>320.04242483026195</v>
      </c>
      <c r="O263" s="20">
        <f t="shared" si="80"/>
        <v>1274.4224518743667</v>
      </c>
      <c r="P263" s="21">
        <f t="shared" si="83"/>
        <v>-2726.6193640361121</v>
      </c>
      <c r="R263" s="19"/>
      <c r="S263" s="20"/>
      <c r="T263" s="20"/>
      <c r="U263" s="20"/>
      <c r="V263" s="21">
        <f t="shared" si="84"/>
        <v>0</v>
      </c>
      <c r="X263" s="4">
        <f t="shared" si="85"/>
        <v>0</v>
      </c>
      <c r="Y263" s="4">
        <f t="shared" ref="Y263:Y326" si="90">Y262+X263</f>
        <v>-490010.94939222513</v>
      </c>
      <c r="Z263" s="4"/>
      <c r="AA263" s="4">
        <f t="shared" si="79"/>
        <v>572.59006644758347</v>
      </c>
      <c r="AB263" s="4">
        <f t="shared" ref="AB263:AB326" si="91">AB262+AA263</f>
        <v>328826.77859165281</v>
      </c>
      <c r="AC263" s="4">
        <f t="shared" si="86"/>
        <v>-161184.17080057232</v>
      </c>
      <c r="AE263" s="1">
        <f t="shared" si="87"/>
        <v>0</v>
      </c>
      <c r="AF263" s="1">
        <f t="shared" si="81"/>
        <v>-73673.8</v>
      </c>
      <c r="AG263" s="1">
        <f t="shared" si="88"/>
        <v>20739175.953212209</v>
      </c>
      <c r="AH263" s="2">
        <f t="shared" si="78"/>
        <v>-4355226.9501745636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2"/>
        <v>1539476.1400000001</v>
      </c>
      <c r="M264" s="20">
        <f t="shared" si="89"/>
        <v>-4321.0842407407408</v>
      </c>
      <c r="N264" s="20">
        <f t="shared" si="77"/>
        <v>320.04242483026195</v>
      </c>
      <c r="O264" s="20">
        <f t="shared" si="80"/>
        <v>1274.4224518743667</v>
      </c>
      <c r="P264" s="21">
        <f t="shared" si="83"/>
        <v>-2726.6193640361121</v>
      </c>
      <c r="R264" s="19"/>
      <c r="S264" s="20"/>
      <c r="T264" s="20"/>
      <c r="U264" s="20"/>
      <c r="V264" s="21">
        <f t="shared" si="84"/>
        <v>0</v>
      </c>
      <c r="X264" s="4">
        <f t="shared" si="85"/>
        <v>0</v>
      </c>
      <c r="Y264" s="4">
        <f t="shared" si="90"/>
        <v>-490010.94939222513</v>
      </c>
      <c r="Z264" s="4"/>
      <c r="AA264" s="4">
        <f t="shared" si="79"/>
        <v>572.59006644758347</v>
      </c>
      <c r="AB264" s="4">
        <f t="shared" si="91"/>
        <v>329399.36865810037</v>
      </c>
      <c r="AC264" s="4">
        <f t="shared" si="86"/>
        <v>-160611.58073412476</v>
      </c>
      <c r="AE264" s="1">
        <f t="shared" si="87"/>
        <v>0</v>
      </c>
      <c r="AF264" s="1">
        <f t="shared" si="81"/>
        <v>-73673.8</v>
      </c>
      <c r="AG264" s="1">
        <f t="shared" si="88"/>
        <v>20665502.153212208</v>
      </c>
      <c r="AH264" s="2">
        <f t="shared" si="78"/>
        <v>-4339755.4521745639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2"/>
        <v>1539476.1400000001</v>
      </c>
      <c r="M265" s="20">
        <f t="shared" si="89"/>
        <v>-4321.0842407407408</v>
      </c>
      <c r="N265" s="20">
        <f t="shared" si="77"/>
        <v>320.04242483026195</v>
      </c>
      <c r="O265" s="20">
        <f t="shared" si="80"/>
        <v>1274.4224518743667</v>
      </c>
      <c r="P265" s="21">
        <f t="shared" si="83"/>
        <v>-2726.6193640361121</v>
      </c>
      <c r="R265" s="19"/>
      <c r="S265" s="20"/>
      <c r="T265" s="20"/>
      <c r="U265" s="20"/>
      <c r="V265" s="21">
        <f t="shared" si="84"/>
        <v>0</v>
      </c>
      <c r="X265" s="4">
        <f t="shared" si="85"/>
        <v>0</v>
      </c>
      <c r="Y265" s="4">
        <f t="shared" si="90"/>
        <v>-490010.94939222513</v>
      </c>
      <c r="Z265" s="4"/>
      <c r="AA265" s="4">
        <f t="shared" si="79"/>
        <v>572.59006644758347</v>
      </c>
      <c r="AB265" s="4">
        <f t="shared" si="91"/>
        <v>329971.95872454793</v>
      </c>
      <c r="AC265" s="4">
        <f t="shared" si="86"/>
        <v>-160038.99066767719</v>
      </c>
      <c r="AE265" s="1">
        <f t="shared" si="87"/>
        <v>0</v>
      </c>
      <c r="AF265" s="1">
        <f t="shared" si="81"/>
        <v>-73673.8</v>
      </c>
      <c r="AG265" s="1">
        <f t="shared" si="88"/>
        <v>20591828.353212208</v>
      </c>
      <c r="AH265" s="2">
        <f t="shared" si="78"/>
        <v>-4324283.9541745633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2"/>
        <v>1539476.1400000001</v>
      </c>
      <c r="M266" s="20">
        <f t="shared" si="89"/>
        <v>-4321.0842407407408</v>
      </c>
      <c r="N266" s="20">
        <f t="shared" si="77"/>
        <v>320.04242483026195</v>
      </c>
      <c r="O266" s="20">
        <f t="shared" si="80"/>
        <v>1274.4224518743667</v>
      </c>
      <c r="P266" s="21">
        <f t="shared" si="83"/>
        <v>-2726.6193640361121</v>
      </c>
      <c r="R266" s="19"/>
      <c r="S266" s="20"/>
      <c r="T266" s="20"/>
      <c r="U266" s="20"/>
      <c r="V266" s="21">
        <f t="shared" si="84"/>
        <v>0</v>
      </c>
      <c r="X266" s="4">
        <f t="shared" si="85"/>
        <v>0</v>
      </c>
      <c r="Y266" s="4">
        <f t="shared" si="90"/>
        <v>-490010.94939222513</v>
      </c>
      <c r="Z266" s="4"/>
      <c r="AA266" s="4">
        <f t="shared" si="79"/>
        <v>572.59006644758347</v>
      </c>
      <c r="AB266" s="4">
        <f t="shared" si="91"/>
        <v>330544.5487909955</v>
      </c>
      <c r="AC266" s="4">
        <f t="shared" si="86"/>
        <v>-159466.40060122963</v>
      </c>
      <c r="AE266" s="1">
        <f t="shared" si="87"/>
        <v>0</v>
      </c>
      <c r="AF266" s="1">
        <f t="shared" si="81"/>
        <v>-73673.8</v>
      </c>
      <c r="AG266" s="1">
        <f t="shared" si="88"/>
        <v>20518154.553212207</v>
      </c>
      <c r="AH266" s="2">
        <f t="shared" si="78"/>
        <v>-4308812.4561745636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2"/>
        <v>1539476.1400000001</v>
      </c>
      <c r="M267" s="20">
        <f t="shared" si="89"/>
        <v>-4321.0842407407408</v>
      </c>
      <c r="N267" s="20">
        <f t="shared" si="77"/>
        <v>320.04242483026195</v>
      </c>
      <c r="O267" s="20">
        <f t="shared" si="80"/>
        <v>1274.4224518743667</v>
      </c>
      <c r="P267" s="21">
        <f t="shared" si="83"/>
        <v>-2726.6193640361121</v>
      </c>
      <c r="R267" s="19"/>
      <c r="S267" s="20"/>
      <c r="T267" s="20"/>
      <c r="U267" s="20"/>
      <c r="V267" s="21">
        <f t="shared" si="84"/>
        <v>0</v>
      </c>
      <c r="X267" s="4">
        <f t="shared" si="85"/>
        <v>0</v>
      </c>
      <c r="Y267" s="4">
        <f t="shared" si="90"/>
        <v>-490010.94939222513</v>
      </c>
      <c r="Z267" s="4"/>
      <c r="AA267" s="4">
        <f t="shared" si="79"/>
        <v>572.59006644758347</v>
      </c>
      <c r="AB267" s="4">
        <f t="shared" si="91"/>
        <v>331117.13885744306</v>
      </c>
      <c r="AC267" s="4">
        <f t="shared" si="86"/>
        <v>-158893.81053478207</v>
      </c>
      <c r="AE267" s="1">
        <f t="shared" si="87"/>
        <v>0</v>
      </c>
      <c r="AF267" s="1">
        <f t="shared" si="81"/>
        <v>-73673.8</v>
      </c>
      <c r="AG267" s="1">
        <f t="shared" si="88"/>
        <v>20444480.753212206</v>
      </c>
      <c r="AH267" s="2">
        <f t="shared" si="78"/>
        <v>-4293340.958174563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2"/>
        <v>1539476.1400000001</v>
      </c>
      <c r="M268" s="20">
        <f t="shared" si="89"/>
        <v>-4321.0842407407408</v>
      </c>
      <c r="N268" s="20">
        <f t="shared" si="77"/>
        <v>320.04242483026195</v>
      </c>
      <c r="O268" s="20">
        <f t="shared" si="80"/>
        <v>1274.4224518743667</v>
      </c>
      <c r="P268" s="21">
        <f t="shared" si="83"/>
        <v>-2726.6193640361121</v>
      </c>
      <c r="R268" s="19"/>
      <c r="S268" s="20"/>
      <c r="T268" s="20"/>
      <c r="U268" s="20"/>
      <c r="V268" s="21">
        <f t="shared" si="84"/>
        <v>0</v>
      </c>
      <c r="X268" s="4">
        <f t="shared" si="85"/>
        <v>0</v>
      </c>
      <c r="Y268" s="4">
        <f t="shared" si="90"/>
        <v>-490010.94939222513</v>
      </c>
      <c r="Z268" s="4"/>
      <c r="AA268" s="4">
        <f t="shared" si="79"/>
        <v>572.59006644758347</v>
      </c>
      <c r="AB268" s="4">
        <f t="shared" si="91"/>
        <v>331689.72892389062</v>
      </c>
      <c r="AC268" s="4">
        <f t="shared" si="86"/>
        <v>-158321.2204683345</v>
      </c>
      <c r="AE268" s="1">
        <f t="shared" si="87"/>
        <v>0</v>
      </c>
      <c r="AF268" s="1">
        <f t="shared" si="81"/>
        <v>-73673.8</v>
      </c>
      <c r="AG268" s="1">
        <f t="shared" si="88"/>
        <v>20370806.953212205</v>
      </c>
      <c r="AH268" s="2">
        <f t="shared" si="78"/>
        <v>-4277869.4601745633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2"/>
        <v>1539476.1400000001</v>
      </c>
      <c r="M269" s="20">
        <f t="shared" si="89"/>
        <v>-4321.0842407407408</v>
      </c>
      <c r="N269" s="20">
        <f t="shared" si="77"/>
        <v>320.04242483026195</v>
      </c>
      <c r="O269" s="20">
        <f t="shared" si="80"/>
        <v>1274.4224518743667</v>
      </c>
      <c r="P269" s="21">
        <f t="shared" si="83"/>
        <v>-2726.6193640361121</v>
      </c>
      <c r="R269" s="19"/>
      <c r="S269" s="20"/>
      <c r="T269" s="20"/>
      <c r="U269" s="20"/>
      <c r="V269" s="21">
        <f t="shared" si="84"/>
        <v>0</v>
      </c>
      <c r="X269" s="4">
        <f t="shared" si="85"/>
        <v>0</v>
      </c>
      <c r="Y269" s="4">
        <f t="shared" si="90"/>
        <v>-490010.94939222513</v>
      </c>
      <c r="Z269" s="4"/>
      <c r="AA269" s="4">
        <f t="shared" si="79"/>
        <v>572.59006644758347</v>
      </c>
      <c r="AB269" s="4">
        <f t="shared" si="91"/>
        <v>332262.31899033819</v>
      </c>
      <c r="AC269" s="4">
        <f t="shared" si="86"/>
        <v>-157748.63040188694</v>
      </c>
      <c r="AE269" s="1">
        <f t="shared" si="87"/>
        <v>0</v>
      </c>
      <c r="AF269" s="1">
        <f t="shared" si="81"/>
        <v>-73673.8</v>
      </c>
      <c r="AG269" s="1">
        <f t="shared" si="88"/>
        <v>20297133.153212205</v>
      </c>
      <c r="AH269" s="2">
        <f t="shared" si="78"/>
        <v>-4262397.9621745627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2"/>
        <v>1539476.1400000001</v>
      </c>
      <c r="M270" s="20">
        <f t="shared" si="89"/>
        <v>-4321.0842407407408</v>
      </c>
      <c r="N270" s="20">
        <f t="shared" si="77"/>
        <v>320.04242483026195</v>
      </c>
      <c r="O270" s="20">
        <f t="shared" si="80"/>
        <v>1274.4224518743667</v>
      </c>
      <c r="P270" s="21">
        <f t="shared" si="83"/>
        <v>-2726.6193640361121</v>
      </c>
      <c r="R270" s="19"/>
      <c r="S270" s="20"/>
      <c r="T270" s="20"/>
      <c r="U270" s="20"/>
      <c r="V270" s="21">
        <f t="shared" si="84"/>
        <v>0</v>
      </c>
      <c r="X270" s="4">
        <f t="shared" si="85"/>
        <v>0</v>
      </c>
      <c r="Y270" s="4">
        <f t="shared" si="90"/>
        <v>-490010.94939222513</v>
      </c>
      <c r="Z270" s="4"/>
      <c r="AA270" s="4">
        <f t="shared" si="79"/>
        <v>572.59006644758347</v>
      </c>
      <c r="AB270" s="4">
        <f t="shared" si="91"/>
        <v>332834.90905678575</v>
      </c>
      <c r="AC270" s="4">
        <f t="shared" si="86"/>
        <v>-157176.04033543938</v>
      </c>
      <c r="AE270" s="1">
        <f t="shared" si="87"/>
        <v>0</v>
      </c>
      <c r="AF270" s="1">
        <f t="shared" si="81"/>
        <v>-73673.8</v>
      </c>
      <c r="AG270" s="1">
        <f t="shared" si="88"/>
        <v>20223459.353212204</v>
      </c>
      <c r="AH270" s="2">
        <f t="shared" si="78"/>
        <v>-4246926.4641745631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2"/>
        <v>1539476.1400000001</v>
      </c>
      <c r="M271" s="20">
        <f t="shared" si="89"/>
        <v>-4321.0842407407408</v>
      </c>
      <c r="N271" s="20">
        <f t="shared" si="77"/>
        <v>320.04242483026195</v>
      </c>
      <c r="O271" s="20">
        <f t="shared" si="80"/>
        <v>1274.4224518743667</v>
      </c>
      <c r="P271" s="21">
        <f t="shared" si="83"/>
        <v>-2726.6193640361121</v>
      </c>
      <c r="R271" s="19"/>
      <c r="S271" s="20"/>
      <c r="T271" s="20"/>
      <c r="U271" s="20"/>
      <c r="V271" s="21">
        <f t="shared" si="84"/>
        <v>0</v>
      </c>
      <c r="X271" s="4">
        <f t="shared" si="85"/>
        <v>0</v>
      </c>
      <c r="Y271" s="4">
        <f t="shared" si="90"/>
        <v>-490010.94939222513</v>
      </c>
      <c r="Z271" s="4"/>
      <c r="AA271" s="4">
        <f t="shared" si="79"/>
        <v>572.59006644758347</v>
      </c>
      <c r="AB271" s="4">
        <f t="shared" si="91"/>
        <v>333407.49912323331</v>
      </c>
      <c r="AC271" s="4">
        <f t="shared" si="86"/>
        <v>-156603.45026899182</v>
      </c>
      <c r="AE271" s="1">
        <f t="shared" si="87"/>
        <v>0</v>
      </c>
      <c r="AF271" s="1">
        <f t="shared" si="81"/>
        <v>-73673.8</v>
      </c>
      <c r="AG271" s="1">
        <f t="shared" si="88"/>
        <v>20149785.553212203</v>
      </c>
      <c r="AH271" s="2">
        <f t="shared" si="78"/>
        <v>-4231454.9661745625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2"/>
        <v>1539476.1400000001</v>
      </c>
      <c r="M272" s="20">
        <f t="shared" si="89"/>
        <v>-4321.0842407407408</v>
      </c>
      <c r="N272" s="20">
        <f t="shared" si="77"/>
        <v>320.04242483026195</v>
      </c>
      <c r="O272" s="20">
        <f t="shared" si="80"/>
        <v>1274.4224518743667</v>
      </c>
      <c r="P272" s="21">
        <f t="shared" si="83"/>
        <v>-2726.6193640361121</v>
      </c>
      <c r="R272" s="19"/>
      <c r="S272" s="20"/>
      <c r="T272" s="20"/>
      <c r="U272" s="20"/>
      <c r="V272" s="21">
        <f t="shared" si="84"/>
        <v>0</v>
      </c>
      <c r="X272" s="4">
        <f t="shared" si="85"/>
        <v>0</v>
      </c>
      <c r="Y272" s="4">
        <f t="shared" si="90"/>
        <v>-490010.94939222513</v>
      </c>
      <c r="Z272" s="4"/>
      <c r="AA272" s="4">
        <f t="shared" si="79"/>
        <v>572.59006644758347</v>
      </c>
      <c r="AB272" s="4">
        <f t="shared" si="91"/>
        <v>333980.08918968088</v>
      </c>
      <c r="AC272" s="4">
        <f t="shared" si="86"/>
        <v>-156030.86020254425</v>
      </c>
      <c r="AE272" s="1">
        <f t="shared" si="87"/>
        <v>0</v>
      </c>
      <c r="AF272" s="1">
        <f t="shared" si="81"/>
        <v>-73673.8</v>
      </c>
      <c r="AG272" s="1">
        <f t="shared" si="88"/>
        <v>20076111.753212202</v>
      </c>
      <c r="AH272" s="2">
        <f t="shared" si="78"/>
        <v>-4215983.4681745628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2"/>
        <v>1539476.1400000001</v>
      </c>
      <c r="M273" s="20">
        <f t="shared" si="89"/>
        <v>-4321.0842407407408</v>
      </c>
      <c r="N273" s="20">
        <f t="shared" si="77"/>
        <v>320.04242483026195</v>
      </c>
      <c r="O273" s="20">
        <f t="shared" si="80"/>
        <v>1274.4224518743667</v>
      </c>
      <c r="P273" s="21">
        <f t="shared" si="83"/>
        <v>-2726.6193640361121</v>
      </c>
      <c r="R273" s="19"/>
      <c r="S273" s="20"/>
      <c r="T273" s="20"/>
      <c r="U273" s="20"/>
      <c r="V273" s="21">
        <f t="shared" si="84"/>
        <v>0</v>
      </c>
      <c r="X273" s="4">
        <f t="shared" si="85"/>
        <v>0</v>
      </c>
      <c r="Y273" s="4">
        <f t="shared" si="90"/>
        <v>-490010.94939222513</v>
      </c>
      <c r="Z273" s="4"/>
      <c r="AA273" s="4">
        <f t="shared" si="79"/>
        <v>572.59006644758347</v>
      </c>
      <c r="AB273" s="4">
        <f t="shared" si="91"/>
        <v>334552.67925612844</v>
      </c>
      <c r="AC273" s="4">
        <f t="shared" si="86"/>
        <v>-155458.27013609669</v>
      </c>
      <c r="AE273" s="1">
        <f t="shared" si="87"/>
        <v>0</v>
      </c>
      <c r="AF273" s="1">
        <f t="shared" si="81"/>
        <v>-73673.8</v>
      </c>
      <c r="AG273" s="1">
        <f t="shared" si="88"/>
        <v>20002437.953212202</v>
      </c>
      <c r="AH273" s="2">
        <f t="shared" si="78"/>
        <v>-4200511.9701745622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2"/>
        <v>1539476.1400000001</v>
      </c>
      <c r="M274" s="20">
        <f t="shared" si="89"/>
        <v>-4321.0842407407408</v>
      </c>
      <c r="N274" s="20">
        <f t="shared" si="77"/>
        <v>320.04242483026195</v>
      </c>
      <c r="O274" s="20">
        <f t="shared" si="80"/>
        <v>1274.4224518743667</v>
      </c>
      <c r="P274" s="21">
        <f t="shared" si="83"/>
        <v>-2726.6193640361121</v>
      </c>
      <c r="R274" s="19"/>
      <c r="S274" s="20"/>
      <c r="T274" s="20"/>
      <c r="U274" s="20"/>
      <c r="V274" s="21">
        <f t="shared" si="84"/>
        <v>0</v>
      </c>
      <c r="X274" s="4">
        <f t="shared" si="85"/>
        <v>0</v>
      </c>
      <c r="Y274" s="4">
        <f t="shared" si="90"/>
        <v>-490010.94939222513</v>
      </c>
      <c r="Z274" s="4"/>
      <c r="AA274" s="4">
        <f t="shared" si="79"/>
        <v>572.59006644758347</v>
      </c>
      <c r="AB274" s="4">
        <f t="shared" si="91"/>
        <v>335125.269322576</v>
      </c>
      <c r="AC274" s="4">
        <f t="shared" si="86"/>
        <v>-154885.68006964913</v>
      </c>
      <c r="AE274" s="1">
        <f t="shared" si="87"/>
        <v>0</v>
      </c>
      <c r="AF274" s="1">
        <f t="shared" si="81"/>
        <v>-73673.8</v>
      </c>
      <c r="AG274" s="1">
        <f t="shared" si="88"/>
        <v>19928764.153212201</v>
      </c>
      <c r="AH274" s="2">
        <f t="shared" si="78"/>
        <v>-4185040.472174562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2"/>
        <v>1539476.1400000001</v>
      </c>
      <c r="M275" s="20">
        <f t="shared" si="89"/>
        <v>-4321.0842407407408</v>
      </c>
      <c r="N275" s="20">
        <f t="shared" si="77"/>
        <v>320.04242483026195</v>
      </c>
      <c r="O275" s="20">
        <f t="shared" si="80"/>
        <v>1274.4224518743667</v>
      </c>
      <c r="P275" s="21">
        <f t="shared" si="83"/>
        <v>-2726.6193640361121</v>
      </c>
      <c r="R275" s="19"/>
      <c r="S275" s="20"/>
      <c r="T275" s="20"/>
      <c r="U275" s="20"/>
      <c r="V275" s="21">
        <f t="shared" si="84"/>
        <v>0</v>
      </c>
      <c r="X275" s="4">
        <f t="shared" si="85"/>
        <v>0</v>
      </c>
      <c r="Y275" s="4">
        <f t="shared" si="90"/>
        <v>-490010.94939222513</v>
      </c>
      <c r="Z275" s="4"/>
      <c r="AA275" s="4">
        <f t="shared" si="79"/>
        <v>572.59006644758347</v>
      </c>
      <c r="AB275" s="4">
        <f t="shared" si="91"/>
        <v>335697.85938902356</v>
      </c>
      <c r="AC275" s="4">
        <f t="shared" si="86"/>
        <v>-154313.09000320156</v>
      </c>
      <c r="AE275" s="1">
        <f t="shared" si="87"/>
        <v>0</v>
      </c>
      <c r="AF275" s="1">
        <f t="shared" si="81"/>
        <v>-73673.8</v>
      </c>
      <c r="AG275" s="1">
        <f t="shared" si="88"/>
        <v>19855090.3532122</v>
      </c>
      <c r="AH275" s="2">
        <f t="shared" si="78"/>
        <v>-4169568.9741745619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2"/>
        <v>1539476.1400000001</v>
      </c>
      <c r="M276" s="20">
        <f t="shared" si="89"/>
        <v>-4321.0842407407408</v>
      </c>
      <c r="N276" s="20">
        <f t="shared" si="77"/>
        <v>320.04242483026195</v>
      </c>
      <c r="O276" s="20">
        <f t="shared" si="80"/>
        <v>1274.4224518743667</v>
      </c>
      <c r="P276" s="21">
        <f t="shared" si="83"/>
        <v>-2726.6193640361121</v>
      </c>
      <c r="R276" s="19"/>
      <c r="S276" s="20"/>
      <c r="T276" s="20"/>
      <c r="U276" s="20"/>
      <c r="V276" s="21">
        <f t="shared" si="84"/>
        <v>0</v>
      </c>
      <c r="X276" s="4">
        <f t="shared" si="85"/>
        <v>0</v>
      </c>
      <c r="Y276" s="4">
        <f t="shared" si="90"/>
        <v>-490010.94939222513</v>
      </c>
      <c r="Z276" s="4"/>
      <c r="AA276" s="4">
        <f t="shared" si="79"/>
        <v>572.59006644758347</v>
      </c>
      <c r="AB276" s="4">
        <f t="shared" si="91"/>
        <v>336270.44945547113</v>
      </c>
      <c r="AC276" s="4">
        <f t="shared" si="86"/>
        <v>-153740.499936754</v>
      </c>
      <c r="AE276" s="1">
        <f t="shared" si="87"/>
        <v>0</v>
      </c>
      <c r="AF276" s="1">
        <f t="shared" si="81"/>
        <v>-73673.8</v>
      </c>
      <c r="AG276" s="1">
        <f t="shared" si="88"/>
        <v>19781416.553212199</v>
      </c>
      <c r="AH276" s="2">
        <f t="shared" si="78"/>
        <v>-4154097.4761745618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2"/>
        <v>1539476.1400000001</v>
      </c>
      <c r="M277" s="20">
        <f t="shared" si="89"/>
        <v>-4321.0842407407408</v>
      </c>
      <c r="N277" s="20">
        <f t="shared" si="77"/>
        <v>320.04242483026195</v>
      </c>
      <c r="O277" s="20">
        <f t="shared" si="80"/>
        <v>1274.4224518743667</v>
      </c>
      <c r="P277" s="21">
        <f t="shared" si="83"/>
        <v>-2726.6193640361121</v>
      </c>
      <c r="R277" s="19"/>
      <c r="S277" s="20"/>
      <c r="T277" s="20"/>
      <c r="U277" s="20"/>
      <c r="V277" s="21">
        <f t="shared" si="84"/>
        <v>0</v>
      </c>
      <c r="X277" s="4">
        <f t="shared" si="85"/>
        <v>0</v>
      </c>
      <c r="Y277" s="4">
        <f t="shared" si="90"/>
        <v>-490010.94939222513</v>
      </c>
      <c r="Z277" s="4"/>
      <c r="AA277" s="4">
        <f t="shared" si="79"/>
        <v>572.59006644758347</v>
      </c>
      <c r="AB277" s="4">
        <f t="shared" si="91"/>
        <v>336843.03952191869</v>
      </c>
      <c r="AC277" s="4">
        <f t="shared" si="86"/>
        <v>-153167.90987030644</v>
      </c>
      <c r="AE277" s="1">
        <f t="shared" si="87"/>
        <v>0</v>
      </c>
      <c r="AF277" s="1">
        <f t="shared" si="81"/>
        <v>-73673.8</v>
      </c>
      <c r="AG277" s="1">
        <f t="shared" si="88"/>
        <v>19707742.753212199</v>
      </c>
      <c r="AH277" s="2">
        <f t="shared" si="78"/>
        <v>-4138625.9781745616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2"/>
        <v>1539476.1400000001</v>
      </c>
      <c r="M278" s="20">
        <f t="shared" si="89"/>
        <v>-4321.0842407407408</v>
      </c>
      <c r="N278" s="20">
        <f t="shared" si="77"/>
        <v>320.04242483026195</v>
      </c>
      <c r="O278" s="20">
        <f t="shared" si="80"/>
        <v>1274.4224518743667</v>
      </c>
      <c r="P278" s="21">
        <f t="shared" si="83"/>
        <v>-2726.6193640361121</v>
      </c>
      <c r="R278" s="19"/>
      <c r="S278" s="20"/>
      <c r="T278" s="20"/>
      <c r="U278" s="20"/>
      <c r="V278" s="21">
        <f t="shared" si="84"/>
        <v>0</v>
      </c>
      <c r="X278" s="4">
        <f t="shared" si="85"/>
        <v>0</v>
      </c>
      <c r="Y278" s="4">
        <f t="shared" si="90"/>
        <v>-490010.94939222513</v>
      </c>
      <c r="Z278" s="4"/>
      <c r="AA278" s="4">
        <f t="shared" si="79"/>
        <v>572.59006644758347</v>
      </c>
      <c r="AB278" s="4">
        <f t="shared" si="91"/>
        <v>337415.62958836625</v>
      </c>
      <c r="AC278" s="4">
        <f t="shared" si="86"/>
        <v>-152595.31980385887</v>
      </c>
      <c r="AE278" s="1">
        <f t="shared" si="87"/>
        <v>0</v>
      </c>
      <c r="AF278" s="1">
        <f t="shared" si="81"/>
        <v>-73673.8</v>
      </c>
      <c r="AG278" s="1">
        <f t="shared" si="88"/>
        <v>19634068.953212198</v>
      </c>
      <c r="AH278" s="2">
        <f t="shared" si="78"/>
        <v>-4123154.4801745615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2"/>
        <v>1539476.1400000001</v>
      </c>
      <c r="M279" s="20">
        <f t="shared" si="89"/>
        <v>-4321.0842407407408</v>
      </c>
      <c r="N279" s="20">
        <f t="shared" si="77"/>
        <v>320.04242483026195</v>
      </c>
      <c r="O279" s="20">
        <f t="shared" si="80"/>
        <v>1274.4224518743667</v>
      </c>
      <c r="P279" s="21">
        <f t="shared" si="83"/>
        <v>-2726.6193640361121</v>
      </c>
      <c r="R279" s="19"/>
      <c r="S279" s="20"/>
      <c r="T279" s="20"/>
      <c r="U279" s="20"/>
      <c r="V279" s="21">
        <f t="shared" si="84"/>
        <v>0</v>
      </c>
      <c r="X279" s="4">
        <f t="shared" si="85"/>
        <v>0</v>
      </c>
      <c r="Y279" s="4">
        <f t="shared" si="90"/>
        <v>-490010.94939222513</v>
      </c>
      <c r="Z279" s="4"/>
      <c r="AA279" s="4">
        <f t="shared" si="79"/>
        <v>572.59006644758347</v>
      </c>
      <c r="AB279" s="4">
        <f t="shared" si="91"/>
        <v>337988.21965481382</v>
      </c>
      <c r="AC279" s="4">
        <f t="shared" si="86"/>
        <v>-152022.72973741131</v>
      </c>
      <c r="AE279" s="1">
        <f t="shared" si="87"/>
        <v>0</v>
      </c>
      <c r="AF279" s="1">
        <f t="shared" si="81"/>
        <v>-73673.8</v>
      </c>
      <c r="AG279" s="1">
        <f t="shared" si="88"/>
        <v>19560395.153212197</v>
      </c>
      <c r="AH279" s="2">
        <f t="shared" si="78"/>
        <v>-4107682.9821745614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2"/>
        <v>1539476.1400000001</v>
      </c>
      <c r="M280" s="20">
        <f t="shared" si="89"/>
        <v>-4321.0842407407408</v>
      </c>
      <c r="N280" s="20">
        <f t="shared" si="77"/>
        <v>320.04242483026195</v>
      </c>
      <c r="O280" s="20">
        <f t="shared" si="80"/>
        <v>1274.4224518743667</v>
      </c>
      <c r="P280" s="21">
        <f t="shared" si="83"/>
        <v>-2726.6193640361121</v>
      </c>
      <c r="R280" s="19"/>
      <c r="S280" s="20"/>
      <c r="T280" s="20"/>
      <c r="U280" s="20"/>
      <c r="V280" s="21">
        <f t="shared" si="84"/>
        <v>0</v>
      </c>
      <c r="X280" s="4">
        <f t="shared" si="85"/>
        <v>0</v>
      </c>
      <c r="Y280" s="4">
        <f t="shared" si="90"/>
        <v>-490010.94939222513</v>
      </c>
      <c r="Z280" s="4"/>
      <c r="AA280" s="4">
        <f t="shared" si="79"/>
        <v>572.59006644758347</v>
      </c>
      <c r="AB280" s="4">
        <f t="shared" si="91"/>
        <v>338560.80972126138</v>
      </c>
      <c r="AC280" s="4">
        <f t="shared" si="86"/>
        <v>-151450.13967096375</v>
      </c>
      <c r="AE280" s="1">
        <f t="shared" si="87"/>
        <v>0</v>
      </c>
      <c r="AF280" s="1">
        <f t="shared" si="81"/>
        <v>-73673.8</v>
      </c>
      <c r="AG280" s="1">
        <f t="shared" si="88"/>
        <v>19486721.353212196</v>
      </c>
      <c r="AH280" s="2">
        <f t="shared" si="78"/>
        <v>-4092211.4841745612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2"/>
        <v>1539476.1400000001</v>
      </c>
      <c r="M281" s="20">
        <f t="shared" si="89"/>
        <v>-4321.0842407407408</v>
      </c>
      <c r="N281" s="20">
        <f t="shared" si="77"/>
        <v>320.04242483026195</v>
      </c>
      <c r="O281" s="20">
        <f t="shared" si="80"/>
        <v>1274.4224518743667</v>
      </c>
      <c r="P281" s="21">
        <f t="shared" si="83"/>
        <v>-2726.6193640361121</v>
      </c>
      <c r="R281" s="19"/>
      <c r="S281" s="20"/>
      <c r="T281" s="20"/>
      <c r="U281" s="20"/>
      <c r="V281" s="21">
        <f t="shared" si="84"/>
        <v>0</v>
      </c>
      <c r="X281" s="4">
        <f t="shared" si="85"/>
        <v>0</v>
      </c>
      <c r="Y281" s="4">
        <f t="shared" si="90"/>
        <v>-490010.94939222513</v>
      </c>
      <c r="Z281" s="4"/>
      <c r="AA281" s="4">
        <f t="shared" si="79"/>
        <v>572.59006644758347</v>
      </c>
      <c r="AB281" s="4">
        <f t="shared" si="91"/>
        <v>339133.39978770894</v>
      </c>
      <c r="AC281" s="4">
        <f t="shared" si="86"/>
        <v>-150877.54960451619</v>
      </c>
      <c r="AE281" s="1">
        <f t="shared" si="87"/>
        <v>0</v>
      </c>
      <c r="AF281" s="1">
        <f t="shared" si="81"/>
        <v>-73673.8</v>
      </c>
      <c r="AG281" s="1">
        <f t="shared" si="88"/>
        <v>19413047.553212196</v>
      </c>
      <c r="AH281" s="2">
        <f t="shared" si="78"/>
        <v>-4076739.9861745611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2"/>
        <v>1539476.1400000001</v>
      </c>
      <c r="M282" s="20">
        <f t="shared" si="89"/>
        <v>-4321.0842407407408</v>
      </c>
      <c r="N282" s="20">
        <f t="shared" si="77"/>
        <v>320.04242483026195</v>
      </c>
      <c r="O282" s="20">
        <f t="shared" si="80"/>
        <v>1274.4224518743667</v>
      </c>
      <c r="P282" s="21">
        <f t="shared" si="83"/>
        <v>-2726.6193640361121</v>
      </c>
      <c r="R282" s="19"/>
      <c r="S282" s="20"/>
      <c r="T282" s="20"/>
      <c r="U282" s="20"/>
      <c r="V282" s="21">
        <f t="shared" si="84"/>
        <v>0</v>
      </c>
      <c r="X282" s="4">
        <f t="shared" si="85"/>
        <v>0</v>
      </c>
      <c r="Y282" s="4">
        <f t="shared" si="90"/>
        <v>-490010.94939222513</v>
      </c>
      <c r="Z282" s="4"/>
      <c r="AA282" s="4">
        <f t="shared" si="79"/>
        <v>572.59006644758347</v>
      </c>
      <c r="AB282" s="4">
        <f t="shared" si="91"/>
        <v>339705.98985415651</v>
      </c>
      <c r="AC282" s="4">
        <f t="shared" si="86"/>
        <v>-150304.95953806862</v>
      </c>
      <c r="AE282" s="1">
        <f t="shared" si="87"/>
        <v>0</v>
      </c>
      <c r="AF282" s="1">
        <f t="shared" si="81"/>
        <v>-73673.8</v>
      </c>
      <c r="AG282" s="1">
        <f t="shared" si="88"/>
        <v>19339373.753212195</v>
      </c>
      <c r="AH282" s="2">
        <f t="shared" si="78"/>
        <v>-4061268.4881745609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2"/>
        <v>1539476.1400000001</v>
      </c>
      <c r="M283" s="20">
        <f t="shared" si="89"/>
        <v>-4321.0842407407408</v>
      </c>
      <c r="N283" s="20">
        <f t="shared" si="77"/>
        <v>320.04242483026195</v>
      </c>
      <c r="O283" s="20">
        <f t="shared" si="80"/>
        <v>1274.4224518743667</v>
      </c>
      <c r="P283" s="21">
        <f t="shared" si="83"/>
        <v>-2726.6193640361121</v>
      </c>
      <c r="R283" s="19"/>
      <c r="S283" s="20"/>
      <c r="T283" s="20"/>
      <c r="U283" s="20"/>
      <c r="V283" s="21">
        <f t="shared" si="84"/>
        <v>0</v>
      </c>
      <c r="X283" s="4">
        <f t="shared" si="85"/>
        <v>0</v>
      </c>
      <c r="Y283" s="4">
        <f t="shared" si="90"/>
        <v>-490010.94939222513</v>
      </c>
      <c r="Z283" s="4"/>
      <c r="AA283" s="4">
        <f t="shared" si="79"/>
        <v>572.59006644758347</v>
      </c>
      <c r="AB283" s="4">
        <f t="shared" si="91"/>
        <v>340278.57992060407</v>
      </c>
      <c r="AC283" s="4">
        <f t="shared" si="86"/>
        <v>-149732.36947162106</v>
      </c>
      <c r="AE283" s="1">
        <f t="shared" si="87"/>
        <v>0</v>
      </c>
      <c r="AF283" s="1">
        <f t="shared" si="81"/>
        <v>-73673.8</v>
      </c>
      <c r="AG283" s="1">
        <f t="shared" si="88"/>
        <v>19265699.953212194</v>
      </c>
      <c r="AH283" s="2">
        <f t="shared" si="78"/>
        <v>-4045796.9901745608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2"/>
        <v>1539476.1400000001</v>
      </c>
      <c r="M284" s="20">
        <f t="shared" si="89"/>
        <v>-4321.0842407407408</v>
      </c>
      <c r="N284" s="20">
        <f t="shared" si="77"/>
        <v>320.04242483026195</v>
      </c>
      <c r="O284" s="20">
        <f t="shared" si="80"/>
        <v>1274.4224518743667</v>
      </c>
      <c r="P284" s="21">
        <f t="shared" si="83"/>
        <v>-2726.6193640361121</v>
      </c>
      <c r="R284" s="19"/>
      <c r="S284" s="20"/>
      <c r="T284" s="20"/>
      <c r="U284" s="20"/>
      <c r="V284" s="21">
        <f t="shared" si="84"/>
        <v>0</v>
      </c>
      <c r="X284" s="4">
        <f t="shared" si="85"/>
        <v>0</v>
      </c>
      <c r="Y284" s="4">
        <f t="shared" si="90"/>
        <v>-490010.94939222513</v>
      </c>
      <c r="Z284" s="4"/>
      <c r="AA284" s="4">
        <f t="shared" si="79"/>
        <v>572.59006644758347</v>
      </c>
      <c r="AB284" s="4">
        <f t="shared" si="91"/>
        <v>340851.16998705163</v>
      </c>
      <c r="AC284" s="4">
        <f t="shared" si="86"/>
        <v>-149159.7794051735</v>
      </c>
      <c r="AE284" s="1">
        <f t="shared" si="87"/>
        <v>0</v>
      </c>
      <c r="AF284" s="1">
        <f t="shared" si="81"/>
        <v>-73673.8</v>
      </c>
      <c r="AG284" s="1">
        <f t="shared" si="88"/>
        <v>19192026.153212193</v>
      </c>
      <c r="AH284" s="2">
        <f t="shared" si="78"/>
        <v>-4030325.4921745607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2"/>
        <v>1539476.1400000001</v>
      </c>
      <c r="M285" s="20">
        <f t="shared" si="89"/>
        <v>-4321.0842407407408</v>
      </c>
      <c r="N285" s="20">
        <f t="shared" si="77"/>
        <v>320.04242483026195</v>
      </c>
      <c r="O285" s="20">
        <f t="shared" si="80"/>
        <v>1274.4224518743667</v>
      </c>
      <c r="P285" s="21">
        <f t="shared" si="83"/>
        <v>-2726.6193640361121</v>
      </c>
      <c r="R285" s="19"/>
      <c r="S285" s="20"/>
      <c r="T285" s="20"/>
      <c r="U285" s="20"/>
      <c r="V285" s="21">
        <f t="shared" si="84"/>
        <v>0</v>
      </c>
      <c r="X285" s="4">
        <f t="shared" si="85"/>
        <v>0</v>
      </c>
      <c r="Y285" s="4">
        <f t="shared" si="90"/>
        <v>-490010.94939222513</v>
      </c>
      <c r="Z285" s="4"/>
      <c r="AA285" s="4">
        <f t="shared" si="79"/>
        <v>572.59006644758347</v>
      </c>
      <c r="AB285" s="4">
        <f t="shared" si="91"/>
        <v>341423.76005349919</v>
      </c>
      <c r="AC285" s="4">
        <f t="shared" si="86"/>
        <v>-148587.18933872593</v>
      </c>
      <c r="AE285" s="1">
        <f t="shared" si="87"/>
        <v>0</v>
      </c>
      <c r="AF285" s="1">
        <f t="shared" si="81"/>
        <v>-73673.8</v>
      </c>
      <c r="AG285" s="1">
        <f t="shared" si="88"/>
        <v>19118352.353212193</v>
      </c>
      <c r="AH285" s="2">
        <f t="shared" si="78"/>
        <v>-4014853.9941745605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2"/>
        <v>1539476.1400000001</v>
      </c>
      <c r="M286" s="20">
        <f t="shared" si="89"/>
        <v>-4321.0842407407408</v>
      </c>
      <c r="N286" s="20">
        <f t="shared" si="77"/>
        <v>320.04242483026195</v>
      </c>
      <c r="O286" s="20">
        <f t="shared" si="80"/>
        <v>1274.4224518743667</v>
      </c>
      <c r="P286" s="21">
        <f t="shared" si="83"/>
        <v>-2726.6193640361121</v>
      </c>
      <c r="R286" s="19"/>
      <c r="S286" s="20"/>
      <c r="T286" s="20"/>
      <c r="U286" s="20"/>
      <c r="V286" s="21">
        <f t="shared" si="84"/>
        <v>0</v>
      </c>
      <c r="X286" s="4">
        <f t="shared" si="85"/>
        <v>0</v>
      </c>
      <c r="Y286" s="4">
        <f t="shared" si="90"/>
        <v>-490010.94939222513</v>
      </c>
      <c r="Z286" s="4"/>
      <c r="AA286" s="4">
        <f t="shared" si="79"/>
        <v>572.59006644758347</v>
      </c>
      <c r="AB286" s="4">
        <f t="shared" si="91"/>
        <v>341996.35011994676</v>
      </c>
      <c r="AC286" s="4">
        <f t="shared" si="86"/>
        <v>-148014.59927227837</v>
      </c>
      <c r="AE286" s="1">
        <f t="shared" si="87"/>
        <v>0</v>
      </c>
      <c r="AF286" s="1">
        <f t="shared" si="81"/>
        <v>-73673.8</v>
      </c>
      <c r="AG286" s="1">
        <f t="shared" si="88"/>
        <v>19044678.553212192</v>
      </c>
      <c r="AH286" s="2">
        <f t="shared" si="78"/>
        <v>-3999382.4961745599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2"/>
        <v>1539476.1400000001</v>
      </c>
      <c r="M287" s="20">
        <f t="shared" si="89"/>
        <v>-4321.0842407407408</v>
      </c>
      <c r="N287" s="20">
        <f t="shared" ref="N287:N350" si="92">$K$30/$N$2</f>
        <v>320.04242483026195</v>
      </c>
      <c r="O287" s="20">
        <f t="shared" si="80"/>
        <v>1274.4224518743667</v>
      </c>
      <c r="P287" s="21">
        <f t="shared" si="83"/>
        <v>-2726.6193640361121</v>
      </c>
      <c r="R287" s="19"/>
      <c r="S287" s="20"/>
      <c r="T287" s="20"/>
      <c r="U287" s="20"/>
      <c r="V287" s="21">
        <f t="shared" si="84"/>
        <v>0</v>
      </c>
      <c r="X287" s="4">
        <f t="shared" si="85"/>
        <v>0</v>
      </c>
      <c r="Y287" s="4">
        <f t="shared" si="90"/>
        <v>-490010.94939222513</v>
      </c>
      <c r="Z287" s="4"/>
      <c r="AA287" s="4">
        <f t="shared" si="79"/>
        <v>572.59006644758347</v>
      </c>
      <c r="AB287" s="4">
        <f t="shared" si="91"/>
        <v>342568.94018639432</v>
      </c>
      <c r="AC287" s="4">
        <f t="shared" si="86"/>
        <v>-147442.00920583081</v>
      </c>
      <c r="AE287" s="1">
        <f t="shared" si="87"/>
        <v>0</v>
      </c>
      <c r="AF287" s="1">
        <f t="shared" si="81"/>
        <v>-73673.8</v>
      </c>
      <c r="AG287" s="1">
        <f t="shared" si="88"/>
        <v>18971004.753212191</v>
      </c>
      <c r="AH287" s="2">
        <f t="shared" si="78"/>
        <v>-3983910.9981745598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2"/>
        <v>1539476.1400000001</v>
      </c>
      <c r="M288" s="20">
        <f t="shared" si="89"/>
        <v>-4321.0842407407408</v>
      </c>
      <c r="N288" s="20">
        <f t="shared" si="92"/>
        <v>320.04242483026195</v>
      </c>
      <c r="O288" s="20">
        <f t="shared" si="80"/>
        <v>1274.4224518743667</v>
      </c>
      <c r="P288" s="21">
        <f t="shared" si="83"/>
        <v>-2726.6193640361121</v>
      </c>
      <c r="R288" s="19"/>
      <c r="S288" s="20"/>
      <c r="T288" s="20"/>
      <c r="U288" s="20"/>
      <c r="V288" s="21">
        <f t="shared" si="84"/>
        <v>0</v>
      </c>
      <c r="X288" s="4">
        <f t="shared" si="85"/>
        <v>0</v>
      </c>
      <c r="Y288" s="4">
        <f t="shared" si="90"/>
        <v>-490010.94939222513</v>
      </c>
      <c r="Z288" s="4"/>
      <c r="AA288" s="4">
        <f t="shared" si="79"/>
        <v>572.59006644758347</v>
      </c>
      <c r="AB288" s="4">
        <f t="shared" si="91"/>
        <v>343141.53025284188</v>
      </c>
      <c r="AC288" s="4">
        <f t="shared" si="86"/>
        <v>-146869.41913938324</v>
      </c>
      <c r="AE288" s="1">
        <f t="shared" si="87"/>
        <v>0</v>
      </c>
      <c r="AF288" s="1">
        <f t="shared" si="81"/>
        <v>-73673.8</v>
      </c>
      <c r="AG288" s="1">
        <f t="shared" si="88"/>
        <v>18897330.95321219</v>
      </c>
      <c r="AH288" s="2">
        <f t="shared" si="78"/>
        <v>-3968439.5001745597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2"/>
        <v>1539476.1400000001</v>
      </c>
      <c r="M289" s="20">
        <f t="shared" si="89"/>
        <v>-4321.0842407407408</v>
      </c>
      <c r="N289" s="20">
        <f t="shared" si="92"/>
        <v>320.04242483026195</v>
      </c>
      <c r="O289" s="20">
        <f t="shared" si="80"/>
        <v>1274.4224518743667</v>
      </c>
      <c r="P289" s="21">
        <f t="shared" si="83"/>
        <v>-2726.6193640361121</v>
      </c>
      <c r="R289" s="19"/>
      <c r="S289" s="20"/>
      <c r="T289" s="20"/>
      <c r="U289" s="20"/>
      <c r="V289" s="21">
        <f t="shared" si="84"/>
        <v>0</v>
      </c>
      <c r="X289" s="4">
        <f t="shared" si="85"/>
        <v>0</v>
      </c>
      <c r="Y289" s="4">
        <f t="shared" si="90"/>
        <v>-490010.94939222513</v>
      </c>
      <c r="Z289" s="4"/>
      <c r="AA289" s="4">
        <f t="shared" si="79"/>
        <v>572.59006644758347</v>
      </c>
      <c r="AB289" s="4">
        <f t="shared" si="91"/>
        <v>343714.12031928945</v>
      </c>
      <c r="AC289" s="4">
        <f t="shared" si="86"/>
        <v>-146296.82907293568</v>
      </c>
      <c r="AE289" s="1">
        <f t="shared" si="87"/>
        <v>0</v>
      </c>
      <c r="AF289" s="1">
        <f t="shared" si="81"/>
        <v>-73673.8</v>
      </c>
      <c r="AG289" s="1">
        <f t="shared" si="88"/>
        <v>18823657.15321219</v>
      </c>
      <c r="AH289" s="2">
        <f t="shared" si="78"/>
        <v>-3952968.0021745595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2"/>
        <v>1539476.1400000001</v>
      </c>
      <c r="M290" s="20">
        <f t="shared" si="89"/>
        <v>-4321.0842407407408</v>
      </c>
      <c r="N290" s="20">
        <f t="shared" si="92"/>
        <v>320.04242483026195</v>
      </c>
      <c r="O290" s="20">
        <f t="shared" si="80"/>
        <v>1274.4224518743667</v>
      </c>
      <c r="P290" s="21">
        <f t="shared" si="83"/>
        <v>-2726.6193640361121</v>
      </c>
      <c r="R290" s="19"/>
      <c r="S290" s="20"/>
      <c r="T290" s="20"/>
      <c r="U290" s="20"/>
      <c r="V290" s="21">
        <f t="shared" si="84"/>
        <v>0</v>
      </c>
      <c r="X290" s="4">
        <f t="shared" si="85"/>
        <v>0</v>
      </c>
      <c r="Y290" s="4">
        <f t="shared" si="90"/>
        <v>-490010.94939222513</v>
      </c>
      <c r="Z290" s="4"/>
      <c r="AA290" s="4">
        <f t="shared" si="79"/>
        <v>572.59006644758347</v>
      </c>
      <c r="AB290" s="4">
        <f t="shared" si="91"/>
        <v>344286.71038573701</v>
      </c>
      <c r="AC290" s="4">
        <f t="shared" si="86"/>
        <v>-145724.23900648812</v>
      </c>
      <c r="AE290" s="1">
        <f t="shared" si="87"/>
        <v>0</v>
      </c>
      <c r="AF290" s="1">
        <f t="shared" si="81"/>
        <v>-73673.8</v>
      </c>
      <c r="AG290" s="1">
        <f t="shared" si="88"/>
        <v>18749983.353212189</v>
      </c>
      <c r="AH290" s="2">
        <f t="shared" si="78"/>
        <v>-3937496.5041745594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2"/>
        <v>1539476.1400000001</v>
      </c>
      <c r="M291" s="20">
        <f t="shared" si="89"/>
        <v>-4321.0842407407408</v>
      </c>
      <c r="N291" s="20">
        <f t="shared" si="92"/>
        <v>320.04242483026195</v>
      </c>
      <c r="O291" s="20">
        <f t="shared" si="80"/>
        <v>1274.4224518743667</v>
      </c>
      <c r="P291" s="21">
        <f t="shared" si="83"/>
        <v>-2726.6193640361121</v>
      </c>
      <c r="R291" s="19"/>
      <c r="S291" s="20"/>
      <c r="T291" s="20"/>
      <c r="U291" s="20"/>
      <c r="V291" s="21">
        <f t="shared" si="84"/>
        <v>0</v>
      </c>
      <c r="X291" s="4">
        <f t="shared" si="85"/>
        <v>0</v>
      </c>
      <c r="Y291" s="4">
        <f t="shared" si="90"/>
        <v>-490010.94939222513</v>
      </c>
      <c r="Z291" s="4"/>
      <c r="AA291" s="4">
        <f t="shared" si="79"/>
        <v>572.59006644758347</v>
      </c>
      <c r="AB291" s="4">
        <f t="shared" si="91"/>
        <v>344859.30045218457</v>
      </c>
      <c r="AC291" s="4">
        <f t="shared" si="86"/>
        <v>-145151.64894004056</v>
      </c>
      <c r="AE291" s="1">
        <f t="shared" si="87"/>
        <v>0</v>
      </c>
      <c r="AF291" s="1">
        <f t="shared" si="81"/>
        <v>-73673.8</v>
      </c>
      <c r="AG291" s="1">
        <f t="shared" si="88"/>
        <v>18676309.553212188</v>
      </c>
      <c r="AH291" s="2">
        <f t="shared" si="78"/>
        <v>-3922025.0061745592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2"/>
        <v>1539476.1400000001</v>
      </c>
      <c r="M292" s="20">
        <f t="shared" si="89"/>
        <v>-4321.0842407407408</v>
      </c>
      <c r="N292" s="20">
        <f t="shared" si="92"/>
        <v>320.04242483026195</v>
      </c>
      <c r="O292" s="20">
        <f t="shared" si="80"/>
        <v>1274.4224518743667</v>
      </c>
      <c r="P292" s="21">
        <f t="shared" si="83"/>
        <v>-2726.6193640361121</v>
      </c>
      <c r="R292" s="19"/>
      <c r="S292" s="20"/>
      <c r="T292" s="20"/>
      <c r="U292" s="20"/>
      <c r="V292" s="21">
        <f t="shared" si="84"/>
        <v>0</v>
      </c>
      <c r="X292" s="4">
        <f t="shared" si="85"/>
        <v>0</v>
      </c>
      <c r="Y292" s="4">
        <f t="shared" si="90"/>
        <v>-490010.94939222513</v>
      </c>
      <c r="Z292" s="4"/>
      <c r="AA292" s="4">
        <f t="shared" si="79"/>
        <v>572.59006644758347</v>
      </c>
      <c r="AB292" s="4">
        <f t="shared" si="91"/>
        <v>345431.89051863214</v>
      </c>
      <c r="AC292" s="4">
        <f t="shared" si="86"/>
        <v>-144579.05887359299</v>
      </c>
      <c r="AE292" s="1">
        <f t="shared" si="87"/>
        <v>0</v>
      </c>
      <c r="AF292" s="1">
        <f t="shared" si="81"/>
        <v>-73673.8</v>
      </c>
      <c r="AG292" s="1">
        <f t="shared" si="88"/>
        <v>18602635.753212187</v>
      </c>
      <c r="AH292" s="2">
        <f t="shared" si="78"/>
        <v>-3906553.5081745591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2"/>
        <v>1539476.1400000001</v>
      </c>
      <c r="M293" s="20">
        <f t="shared" si="89"/>
        <v>-4321.0842407407408</v>
      </c>
      <c r="N293" s="20">
        <f t="shared" si="92"/>
        <v>320.04242483026195</v>
      </c>
      <c r="O293" s="20">
        <f t="shared" si="80"/>
        <v>1274.4224518743667</v>
      </c>
      <c r="P293" s="21">
        <f t="shared" si="83"/>
        <v>-2726.6193640361121</v>
      </c>
      <c r="R293" s="19"/>
      <c r="S293" s="20"/>
      <c r="T293" s="20"/>
      <c r="U293" s="20"/>
      <c r="V293" s="21">
        <f t="shared" si="84"/>
        <v>0</v>
      </c>
      <c r="X293" s="4">
        <f t="shared" si="85"/>
        <v>0</v>
      </c>
      <c r="Y293" s="4">
        <f t="shared" si="90"/>
        <v>-490010.94939222513</v>
      </c>
      <c r="Z293" s="4"/>
      <c r="AA293" s="4">
        <f t="shared" si="79"/>
        <v>572.59006644758347</v>
      </c>
      <c r="AB293" s="4">
        <f t="shared" si="91"/>
        <v>346004.4805850797</v>
      </c>
      <c r="AC293" s="4">
        <f t="shared" si="86"/>
        <v>-144006.46880714543</v>
      </c>
      <c r="AE293" s="1">
        <f t="shared" si="87"/>
        <v>0</v>
      </c>
      <c r="AF293" s="1">
        <f t="shared" si="81"/>
        <v>-73673.8</v>
      </c>
      <c r="AG293" s="1">
        <f t="shared" si="88"/>
        <v>18528961.953212187</v>
      </c>
      <c r="AH293" s="2">
        <f t="shared" si="78"/>
        <v>-3891082.010174559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2"/>
        <v>1539476.1400000001</v>
      </c>
      <c r="M294" s="20">
        <f t="shared" si="89"/>
        <v>-4321.0842407407408</v>
      </c>
      <c r="N294" s="20">
        <f t="shared" si="92"/>
        <v>320.04242483026195</v>
      </c>
      <c r="O294" s="20">
        <f t="shared" si="80"/>
        <v>1274.4224518743667</v>
      </c>
      <c r="P294" s="21">
        <f t="shared" si="83"/>
        <v>-2726.6193640361121</v>
      </c>
      <c r="R294" s="19"/>
      <c r="S294" s="20"/>
      <c r="T294" s="20"/>
      <c r="U294" s="20"/>
      <c r="V294" s="21">
        <f t="shared" si="84"/>
        <v>0</v>
      </c>
      <c r="X294" s="4">
        <f t="shared" si="85"/>
        <v>0</v>
      </c>
      <c r="Y294" s="4">
        <f t="shared" si="90"/>
        <v>-490010.94939222513</v>
      </c>
      <c r="Z294" s="4"/>
      <c r="AA294" s="4">
        <f t="shared" si="79"/>
        <v>572.59006644758347</v>
      </c>
      <c r="AB294" s="4">
        <f t="shared" si="91"/>
        <v>346577.07065152726</v>
      </c>
      <c r="AC294" s="4">
        <f t="shared" si="86"/>
        <v>-143433.87874069787</v>
      </c>
      <c r="AE294" s="1">
        <f t="shared" si="87"/>
        <v>0</v>
      </c>
      <c r="AF294" s="1">
        <f t="shared" si="81"/>
        <v>-73673.8</v>
      </c>
      <c r="AG294" s="1">
        <f t="shared" si="88"/>
        <v>18455288.153212186</v>
      </c>
      <c r="AH294" s="2">
        <f t="shared" si="78"/>
        <v>-3875610.5121745588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2"/>
        <v>1539476.1400000001</v>
      </c>
      <c r="M295" s="20">
        <f t="shared" si="89"/>
        <v>-4321.0842407407408</v>
      </c>
      <c r="N295" s="20">
        <f t="shared" si="92"/>
        <v>320.04242483026195</v>
      </c>
      <c r="O295" s="20">
        <f t="shared" si="80"/>
        <v>1274.4224518743667</v>
      </c>
      <c r="P295" s="21">
        <f t="shared" si="83"/>
        <v>-2726.6193640361121</v>
      </c>
      <c r="R295" s="19"/>
      <c r="S295" s="20"/>
      <c r="T295" s="20"/>
      <c r="U295" s="20"/>
      <c r="V295" s="21">
        <f t="shared" si="84"/>
        <v>0</v>
      </c>
      <c r="X295" s="4">
        <f t="shared" si="85"/>
        <v>0</v>
      </c>
      <c r="Y295" s="4">
        <f t="shared" si="90"/>
        <v>-490010.94939222513</v>
      </c>
      <c r="Z295" s="4"/>
      <c r="AA295" s="4">
        <f t="shared" si="79"/>
        <v>572.59006644758347</v>
      </c>
      <c r="AB295" s="4">
        <f t="shared" si="91"/>
        <v>347149.66071797482</v>
      </c>
      <c r="AC295" s="4">
        <f t="shared" si="86"/>
        <v>-142861.2886742503</v>
      </c>
      <c r="AE295" s="1">
        <f t="shared" si="87"/>
        <v>0</v>
      </c>
      <c r="AF295" s="1">
        <f t="shared" si="81"/>
        <v>-73673.8</v>
      </c>
      <c r="AG295" s="1">
        <f t="shared" si="88"/>
        <v>18381614.353212185</v>
      </c>
      <c r="AH295" s="2">
        <f t="shared" si="78"/>
        <v>-3860139.0141745587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2"/>
        <v>1539476.1400000001</v>
      </c>
      <c r="M296" s="20">
        <f t="shared" si="89"/>
        <v>-4321.0842407407408</v>
      </c>
      <c r="N296" s="20">
        <f t="shared" si="92"/>
        <v>320.04242483026195</v>
      </c>
      <c r="O296" s="20">
        <f t="shared" si="80"/>
        <v>1274.4224518743667</v>
      </c>
      <c r="P296" s="21">
        <f t="shared" si="83"/>
        <v>-2726.6193640361121</v>
      </c>
      <c r="R296" s="19"/>
      <c r="S296" s="20"/>
      <c r="T296" s="20"/>
      <c r="U296" s="20"/>
      <c r="V296" s="21">
        <f t="shared" si="84"/>
        <v>0</v>
      </c>
      <c r="X296" s="4">
        <f t="shared" si="85"/>
        <v>0</v>
      </c>
      <c r="Y296" s="4">
        <f t="shared" si="90"/>
        <v>-490010.94939222513</v>
      </c>
      <c r="Z296" s="4"/>
      <c r="AA296" s="4">
        <f t="shared" si="79"/>
        <v>572.59006644758347</v>
      </c>
      <c r="AB296" s="4">
        <f t="shared" si="91"/>
        <v>347722.25078442239</v>
      </c>
      <c r="AC296" s="4">
        <f t="shared" si="86"/>
        <v>-142288.69860780274</v>
      </c>
      <c r="AE296" s="1">
        <f t="shared" si="87"/>
        <v>0</v>
      </c>
      <c r="AF296" s="1">
        <f t="shared" si="81"/>
        <v>-73673.8</v>
      </c>
      <c r="AG296" s="1">
        <f t="shared" si="88"/>
        <v>18307940.553212184</v>
      </c>
      <c r="AH296" s="2">
        <f t="shared" si="78"/>
        <v>-3844667.5161745586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2"/>
        <v>1539476.1400000001</v>
      </c>
      <c r="M297" s="20">
        <f t="shared" si="89"/>
        <v>-4321.0842407407408</v>
      </c>
      <c r="N297" s="20">
        <f t="shared" si="92"/>
        <v>320.04242483026195</v>
      </c>
      <c r="O297" s="20">
        <f t="shared" si="80"/>
        <v>1274.4224518743667</v>
      </c>
      <c r="P297" s="21">
        <f t="shared" si="83"/>
        <v>-2726.6193640361121</v>
      </c>
      <c r="R297" s="19"/>
      <c r="S297" s="20"/>
      <c r="T297" s="20"/>
      <c r="U297" s="20"/>
      <c r="V297" s="21">
        <f t="shared" si="84"/>
        <v>0</v>
      </c>
      <c r="X297" s="4">
        <f t="shared" si="85"/>
        <v>0</v>
      </c>
      <c r="Y297" s="4">
        <f t="shared" si="90"/>
        <v>-490010.94939222513</v>
      </c>
      <c r="Z297" s="4"/>
      <c r="AA297" s="4">
        <f t="shared" si="79"/>
        <v>572.59006644758347</v>
      </c>
      <c r="AB297" s="4">
        <f t="shared" si="91"/>
        <v>348294.84085086995</v>
      </c>
      <c r="AC297" s="4">
        <f t="shared" si="86"/>
        <v>-141716.10854135518</v>
      </c>
      <c r="AE297" s="1">
        <f t="shared" si="87"/>
        <v>0</v>
      </c>
      <c r="AF297" s="1">
        <f t="shared" si="81"/>
        <v>-73673.8</v>
      </c>
      <c r="AG297" s="1">
        <f t="shared" si="88"/>
        <v>18234266.753212184</v>
      </c>
      <c r="AH297" s="2">
        <f t="shared" si="78"/>
        <v>-3829196.0181745584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2"/>
        <v>1539476.1400000001</v>
      </c>
      <c r="M298" s="20">
        <f t="shared" si="89"/>
        <v>-4321.0842407407408</v>
      </c>
      <c r="N298" s="20">
        <f t="shared" si="92"/>
        <v>320.04242483026195</v>
      </c>
      <c r="O298" s="20">
        <f t="shared" si="80"/>
        <v>1274.4224518743667</v>
      </c>
      <c r="P298" s="21">
        <f t="shared" si="83"/>
        <v>-2726.6193640361121</v>
      </c>
      <c r="R298" s="19"/>
      <c r="S298" s="20"/>
      <c r="T298" s="20"/>
      <c r="U298" s="20"/>
      <c r="V298" s="21">
        <f t="shared" si="84"/>
        <v>0</v>
      </c>
      <c r="X298" s="4">
        <f t="shared" si="85"/>
        <v>0</v>
      </c>
      <c r="Y298" s="4">
        <f t="shared" si="90"/>
        <v>-490010.94939222513</v>
      </c>
      <c r="Z298" s="4"/>
      <c r="AA298" s="4">
        <f t="shared" si="79"/>
        <v>572.59006644758347</v>
      </c>
      <c r="AB298" s="4">
        <f t="shared" si="91"/>
        <v>348867.43091731751</v>
      </c>
      <c r="AC298" s="4">
        <f t="shared" si="86"/>
        <v>-141143.51847490761</v>
      </c>
      <c r="AE298" s="1">
        <f t="shared" si="87"/>
        <v>0</v>
      </c>
      <c r="AF298" s="1">
        <f t="shared" si="81"/>
        <v>-73673.8</v>
      </c>
      <c r="AG298" s="1">
        <f t="shared" si="88"/>
        <v>18160592.953212183</v>
      </c>
      <c r="AH298" s="2">
        <f t="shared" si="78"/>
        <v>-3813724.5201745583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2"/>
        <v>1539476.1400000001</v>
      </c>
      <c r="M299" s="20">
        <f t="shared" si="89"/>
        <v>-4321.0842407407408</v>
      </c>
      <c r="N299" s="20">
        <f t="shared" si="92"/>
        <v>320.04242483026195</v>
      </c>
      <c r="O299" s="20">
        <f t="shared" si="80"/>
        <v>1274.4224518743667</v>
      </c>
      <c r="P299" s="21">
        <f t="shared" si="83"/>
        <v>-2726.6193640361121</v>
      </c>
      <c r="R299" s="19"/>
      <c r="S299" s="20"/>
      <c r="T299" s="20"/>
      <c r="U299" s="20"/>
      <c r="V299" s="21">
        <f t="shared" si="84"/>
        <v>0</v>
      </c>
      <c r="X299" s="4">
        <f t="shared" si="85"/>
        <v>0</v>
      </c>
      <c r="Y299" s="4">
        <f t="shared" si="90"/>
        <v>-490010.94939222513</v>
      </c>
      <c r="Z299" s="4"/>
      <c r="AA299" s="4">
        <f t="shared" si="79"/>
        <v>572.59006644758347</v>
      </c>
      <c r="AB299" s="4">
        <f t="shared" si="91"/>
        <v>349440.02098376508</v>
      </c>
      <c r="AC299" s="4">
        <f t="shared" si="86"/>
        <v>-140570.92840846005</v>
      </c>
      <c r="AE299" s="1">
        <f t="shared" si="87"/>
        <v>0</v>
      </c>
      <c r="AF299" s="1">
        <f t="shared" si="81"/>
        <v>-73673.8</v>
      </c>
      <c r="AG299" s="1">
        <f t="shared" si="88"/>
        <v>18086919.153212182</v>
      </c>
      <c r="AH299" s="2">
        <f t="shared" si="78"/>
        <v>-3798253.0221745581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2"/>
        <v>1539476.1400000001</v>
      </c>
      <c r="M300" s="20">
        <f t="shared" si="89"/>
        <v>-4321.0842407407408</v>
      </c>
      <c r="N300" s="20">
        <f t="shared" si="92"/>
        <v>320.04242483026195</v>
      </c>
      <c r="O300" s="20">
        <f t="shared" si="80"/>
        <v>1274.4224518743667</v>
      </c>
      <c r="P300" s="21">
        <f t="shared" si="83"/>
        <v>-2726.6193640361121</v>
      </c>
      <c r="R300" s="19"/>
      <c r="S300" s="20"/>
      <c r="T300" s="20"/>
      <c r="U300" s="20"/>
      <c r="V300" s="21">
        <f t="shared" si="84"/>
        <v>0</v>
      </c>
      <c r="X300" s="4">
        <f t="shared" si="85"/>
        <v>0</v>
      </c>
      <c r="Y300" s="4">
        <f t="shared" si="90"/>
        <v>-490010.94939222513</v>
      </c>
      <c r="Z300" s="4"/>
      <c r="AA300" s="4">
        <f t="shared" si="79"/>
        <v>572.59006644758347</v>
      </c>
      <c r="AB300" s="4">
        <f t="shared" si="91"/>
        <v>350012.61105021264</v>
      </c>
      <c r="AC300" s="4">
        <f t="shared" si="86"/>
        <v>-139998.33834201249</v>
      </c>
      <c r="AE300" s="1">
        <f t="shared" si="87"/>
        <v>0</v>
      </c>
      <c r="AF300" s="1">
        <f t="shared" si="81"/>
        <v>-73673.8</v>
      </c>
      <c r="AG300" s="1">
        <f t="shared" si="88"/>
        <v>18013245.353212181</v>
      </c>
      <c r="AH300" s="2">
        <f t="shared" si="78"/>
        <v>-3782781.524174558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2"/>
        <v>1539476.1400000001</v>
      </c>
      <c r="M301" s="20">
        <f t="shared" si="89"/>
        <v>-4321.0842407407408</v>
      </c>
      <c r="N301" s="20">
        <f t="shared" si="92"/>
        <v>320.04242483026195</v>
      </c>
      <c r="O301" s="20">
        <f t="shared" si="80"/>
        <v>1274.4224518743667</v>
      </c>
      <c r="P301" s="21">
        <f t="shared" si="83"/>
        <v>-2726.6193640361121</v>
      </c>
      <c r="R301" s="19"/>
      <c r="S301" s="20"/>
      <c r="T301" s="20"/>
      <c r="U301" s="20"/>
      <c r="V301" s="21">
        <f t="shared" si="84"/>
        <v>0</v>
      </c>
      <c r="X301" s="4">
        <f t="shared" si="85"/>
        <v>0</v>
      </c>
      <c r="Y301" s="4">
        <f t="shared" si="90"/>
        <v>-490010.94939222513</v>
      </c>
      <c r="Z301" s="4"/>
      <c r="AA301" s="4">
        <f t="shared" si="79"/>
        <v>572.59006644758347</v>
      </c>
      <c r="AB301" s="4">
        <f t="shared" si="91"/>
        <v>350585.2011166602</v>
      </c>
      <c r="AC301" s="4">
        <f t="shared" si="86"/>
        <v>-139425.74827556493</v>
      </c>
      <c r="AE301" s="1">
        <f t="shared" si="87"/>
        <v>0</v>
      </c>
      <c r="AF301" s="1">
        <f t="shared" si="81"/>
        <v>-73673.8</v>
      </c>
      <c r="AG301" s="1">
        <f t="shared" si="88"/>
        <v>17939571.553212181</v>
      </c>
      <c r="AH301" s="2">
        <f t="shared" si="78"/>
        <v>-3767310.0261745579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2"/>
        <v>1539476.1400000001</v>
      </c>
      <c r="M302" s="20">
        <f t="shared" si="89"/>
        <v>-4321.0842407407408</v>
      </c>
      <c r="N302" s="20">
        <f t="shared" si="92"/>
        <v>320.04242483026195</v>
      </c>
      <c r="O302" s="20">
        <f t="shared" si="80"/>
        <v>1274.4224518743667</v>
      </c>
      <c r="P302" s="21">
        <f t="shared" si="83"/>
        <v>-2726.6193640361121</v>
      </c>
      <c r="R302" s="19"/>
      <c r="S302" s="20"/>
      <c r="T302" s="20"/>
      <c r="U302" s="20"/>
      <c r="V302" s="21">
        <f t="shared" si="84"/>
        <v>0</v>
      </c>
      <c r="X302" s="4">
        <f t="shared" si="85"/>
        <v>0</v>
      </c>
      <c r="Y302" s="4">
        <f t="shared" si="90"/>
        <v>-490010.94939222513</v>
      </c>
      <c r="Z302" s="4"/>
      <c r="AA302" s="4">
        <f t="shared" si="79"/>
        <v>572.59006644758347</v>
      </c>
      <c r="AB302" s="4">
        <f t="shared" si="91"/>
        <v>351157.79118310777</v>
      </c>
      <c r="AC302" s="4">
        <f t="shared" si="86"/>
        <v>-138853.15820911736</v>
      </c>
      <c r="AE302" s="1">
        <f t="shared" si="87"/>
        <v>0</v>
      </c>
      <c r="AF302" s="1">
        <f t="shared" si="81"/>
        <v>-73673.8</v>
      </c>
      <c r="AG302" s="1">
        <f t="shared" si="88"/>
        <v>17865897.75321218</v>
      </c>
      <c r="AH302" s="2">
        <f t="shared" si="78"/>
        <v>-3751838.5281745577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2"/>
        <v>1539476.1400000001</v>
      </c>
      <c r="M303" s="20">
        <f t="shared" si="89"/>
        <v>-4321.0842407407408</v>
      </c>
      <c r="N303" s="20">
        <f t="shared" si="92"/>
        <v>320.04242483026195</v>
      </c>
      <c r="O303" s="20">
        <f t="shared" si="80"/>
        <v>1274.4224518743667</v>
      </c>
      <c r="P303" s="21">
        <f t="shared" si="83"/>
        <v>-2726.6193640361121</v>
      </c>
      <c r="R303" s="19"/>
      <c r="S303" s="20"/>
      <c r="T303" s="20"/>
      <c r="U303" s="20"/>
      <c r="V303" s="21">
        <f t="shared" si="84"/>
        <v>0</v>
      </c>
      <c r="X303" s="4">
        <f t="shared" si="85"/>
        <v>0</v>
      </c>
      <c r="Y303" s="4">
        <f t="shared" si="90"/>
        <v>-490010.94939222513</v>
      </c>
      <c r="Z303" s="4"/>
      <c r="AA303" s="4">
        <f t="shared" si="79"/>
        <v>572.59006644758347</v>
      </c>
      <c r="AB303" s="4">
        <f t="shared" si="91"/>
        <v>351730.38124955533</v>
      </c>
      <c r="AC303" s="4">
        <f t="shared" si="86"/>
        <v>-138280.5681426698</v>
      </c>
      <c r="AE303" s="1">
        <f t="shared" si="87"/>
        <v>0</v>
      </c>
      <c r="AF303" s="1">
        <f t="shared" si="81"/>
        <v>-73673.8</v>
      </c>
      <c r="AG303" s="1">
        <f t="shared" si="88"/>
        <v>17792223.953212179</v>
      </c>
      <c r="AH303" s="2">
        <f t="shared" si="78"/>
        <v>-3736367.0301745576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2"/>
        <v>1539476.1400000001</v>
      </c>
      <c r="M304" s="20">
        <f t="shared" si="89"/>
        <v>-4321.0842407407408</v>
      </c>
      <c r="N304" s="20">
        <f t="shared" si="92"/>
        <v>320.04242483026195</v>
      </c>
      <c r="O304" s="20">
        <f t="shared" si="80"/>
        <v>1274.4224518743667</v>
      </c>
      <c r="P304" s="21">
        <f t="shared" si="83"/>
        <v>-2726.6193640361121</v>
      </c>
      <c r="R304" s="19"/>
      <c r="S304" s="20"/>
      <c r="T304" s="20"/>
      <c r="U304" s="20"/>
      <c r="V304" s="21">
        <f t="shared" si="84"/>
        <v>0</v>
      </c>
      <c r="X304" s="4">
        <f t="shared" si="85"/>
        <v>0</v>
      </c>
      <c r="Y304" s="4">
        <f t="shared" si="90"/>
        <v>-490010.94939222513</v>
      </c>
      <c r="Z304" s="4"/>
      <c r="AA304" s="4">
        <f t="shared" si="79"/>
        <v>572.59006644758347</v>
      </c>
      <c r="AB304" s="4">
        <f t="shared" si="91"/>
        <v>352302.97131600289</v>
      </c>
      <c r="AC304" s="4">
        <f t="shared" si="86"/>
        <v>-137707.97807622224</v>
      </c>
      <c r="AE304" s="1">
        <f t="shared" si="87"/>
        <v>0</v>
      </c>
      <c r="AF304" s="1">
        <f t="shared" si="81"/>
        <v>-73673.8</v>
      </c>
      <c r="AG304" s="1">
        <f t="shared" si="88"/>
        <v>17718550.153212178</v>
      </c>
      <c r="AH304" s="2">
        <f t="shared" si="78"/>
        <v>-3720895.5321745574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2"/>
        <v>1539476.1400000001</v>
      </c>
      <c r="M305" s="20">
        <f t="shared" si="89"/>
        <v>-4321.0842407407408</v>
      </c>
      <c r="N305" s="20">
        <f t="shared" si="92"/>
        <v>320.04242483026195</v>
      </c>
      <c r="O305" s="20">
        <f t="shared" si="80"/>
        <v>1274.4224518743667</v>
      </c>
      <c r="P305" s="21">
        <f t="shared" si="83"/>
        <v>-2726.6193640361121</v>
      </c>
      <c r="R305" s="19"/>
      <c r="S305" s="20"/>
      <c r="T305" s="20"/>
      <c r="U305" s="20"/>
      <c r="V305" s="21">
        <f t="shared" si="84"/>
        <v>0</v>
      </c>
      <c r="X305" s="4">
        <f t="shared" si="85"/>
        <v>0</v>
      </c>
      <c r="Y305" s="4">
        <f t="shared" si="90"/>
        <v>-490010.94939222513</v>
      </c>
      <c r="Z305" s="4"/>
      <c r="AA305" s="4">
        <f t="shared" si="79"/>
        <v>572.59006644758347</v>
      </c>
      <c r="AB305" s="4">
        <f t="shared" si="91"/>
        <v>352875.56138245045</v>
      </c>
      <c r="AC305" s="4">
        <f t="shared" si="86"/>
        <v>-137135.38800977467</v>
      </c>
      <c r="AE305" s="1">
        <f t="shared" si="87"/>
        <v>0</v>
      </c>
      <c r="AF305" s="1">
        <f t="shared" si="81"/>
        <v>-73673.8</v>
      </c>
      <c r="AG305" s="1">
        <f t="shared" si="88"/>
        <v>17644876.353212178</v>
      </c>
      <c r="AH305" s="2">
        <f t="shared" ref="AH305:AH368" si="93">AG305*-0.21</f>
        <v>-3705424.0341745573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2"/>
        <v>1539476.1400000001</v>
      </c>
      <c r="M306" s="20">
        <f t="shared" si="89"/>
        <v>-4321.0842407407408</v>
      </c>
      <c r="N306" s="20">
        <f t="shared" si="92"/>
        <v>320.04242483026195</v>
      </c>
      <c r="O306" s="20">
        <f t="shared" si="80"/>
        <v>1274.4224518743667</v>
      </c>
      <c r="P306" s="21">
        <f t="shared" si="83"/>
        <v>-2726.6193640361121</v>
      </c>
      <c r="R306" s="19"/>
      <c r="S306" s="20"/>
      <c r="T306" s="20"/>
      <c r="U306" s="20"/>
      <c r="V306" s="21">
        <f t="shared" si="84"/>
        <v>0</v>
      </c>
      <c r="X306" s="4">
        <f t="shared" si="85"/>
        <v>0</v>
      </c>
      <c r="Y306" s="4">
        <f t="shared" si="90"/>
        <v>-490010.94939222513</v>
      </c>
      <c r="Z306" s="4"/>
      <c r="AA306" s="4">
        <f t="shared" ref="AA306:AA369" si="94">((($K$4+K306)-($R$4+R306)+P306)*-0.21)</f>
        <v>572.59006644758347</v>
      </c>
      <c r="AB306" s="4">
        <f t="shared" si="91"/>
        <v>353448.15144889802</v>
      </c>
      <c r="AC306" s="4">
        <f t="shared" si="86"/>
        <v>-136562.79794332711</v>
      </c>
      <c r="AE306" s="1">
        <f t="shared" si="87"/>
        <v>0</v>
      </c>
      <c r="AF306" s="1">
        <f t="shared" si="81"/>
        <v>-73673.8</v>
      </c>
      <c r="AG306" s="1">
        <f t="shared" si="88"/>
        <v>17571202.553212177</v>
      </c>
      <c r="AH306" s="2">
        <f t="shared" si="93"/>
        <v>-3689952.5361745572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2"/>
        <v>1539476.1400000001</v>
      </c>
      <c r="M307" s="20">
        <f t="shared" si="89"/>
        <v>-4321.0842407407408</v>
      </c>
      <c r="N307" s="20">
        <f t="shared" si="92"/>
        <v>320.04242483026195</v>
      </c>
      <c r="O307" s="20">
        <f t="shared" si="80"/>
        <v>1274.4224518743667</v>
      </c>
      <c r="P307" s="21">
        <f t="shared" si="83"/>
        <v>-2726.6193640361121</v>
      </c>
      <c r="R307" s="19"/>
      <c r="S307" s="20"/>
      <c r="T307" s="20"/>
      <c r="U307" s="20"/>
      <c r="V307" s="21">
        <f t="shared" si="84"/>
        <v>0</v>
      </c>
      <c r="X307" s="4">
        <f t="shared" si="85"/>
        <v>0</v>
      </c>
      <c r="Y307" s="4">
        <f t="shared" si="90"/>
        <v>-490010.94939222513</v>
      </c>
      <c r="Z307" s="4"/>
      <c r="AA307" s="4">
        <f t="shared" si="94"/>
        <v>572.59006644758347</v>
      </c>
      <c r="AB307" s="4">
        <f t="shared" si="91"/>
        <v>354020.74151534558</v>
      </c>
      <c r="AC307" s="4">
        <f t="shared" si="86"/>
        <v>-135990.20787687955</v>
      </c>
      <c r="AE307" s="1">
        <f t="shared" si="87"/>
        <v>0</v>
      </c>
      <c r="AF307" s="1">
        <f t="shared" si="81"/>
        <v>-73673.8</v>
      </c>
      <c r="AG307" s="1">
        <f t="shared" si="88"/>
        <v>17497528.753212176</v>
      </c>
      <c r="AH307" s="2">
        <f t="shared" si="93"/>
        <v>-3674481.038174557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2"/>
        <v>1539476.1400000001</v>
      </c>
      <c r="M308" s="20">
        <f t="shared" si="89"/>
        <v>-4321.0842407407408</v>
      </c>
      <c r="N308" s="20">
        <f t="shared" si="92"/>
        <v>320.04242483026195</v>
      </c>
      <c r="O308" s="20">
        <f t="shared" si="80"/>
        <v>1274.4224518743667</v>
      </c>
      <c r="P308" s="21">
        <f t="shared" si="83"/>
        <v>-2726.6193640361121</v>
      </c>
      <c r="R308" s="19"/>
      <c r="S308" s="20"/>
      <c r="T308" s="20"/>
      <c r="U308" s="20"/>
      <c r="V308" s="21">
        <f t="shared" si="84"/>
        <v>0</v>
      </c>
      <c r="X308" s="4">
        <f t="shared" si="85"/>
        <v>0</v>
      </c>
      <c r="Y308" s="4">
        <f t="shared" si="90"/>
        <v>-490010.94939222513</v>
      </c>
      <c r="Z308" s="4"/>
      <c r="AA308" s="4">
        <f t="shared" si="94"/>
        <v>572.59006644758347</v>
      </c>
      <c r="AB308" s="4">
        <f t="shared" si="91"/>
        <v>354593.33158179314</v>
      </c>
      <c r="AC308" s="4">
        <f t="shared" si="86"/>
        <v>-135417.61781043198</v>
      </c>
      <c r="AE308" s="1">
        <f t="shared" si="87"/>
        <v>0</v>
      </c>
      <c r="AF308" s="1">
        <f t="shared" si="81"/>
        <v>-73673.8</v>
      </c>
      <c r="AG308" s="1">
        <f t="shared" si="88"/>
        <v>17423854.953212176</v>
      </c>
      <c r="AH308" s="2">
        <f t="shared" si="93"/>
        <v>-3659009.5401745569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2"/>
        <v>1539476.1400000001</v>
      </c>
      <c r="M309" s="20">
        <f t="shared" si="89"/>
        <v>-4321.0842407407408</v>
      </c>
      <c r="N309" s="20">
        <f t="shared" si="92"/>
        <v>320.04242483026195</v>
      </c>
      <c r="O309" s="20">
        <f t="shared" ref="O309:O372" si="95">$K$52/$O$2</f>
        <v>1274.4224518743667</v>
      </c>
      <c r="P309" s="21">
        <f t="shared" si="83"/>
        <v>-2726.6193640361121</v>
      </c>
      <c r="R309" s="19"/>
      <c r="S309" s="20"/>
      <c r="T309" s="20"/>
      <c r="U309" s="20"/>
      <c r="V309" s="21">
        <f t="shared" si="84"/>
        <v>0</v>
      </c>
      <c r="X309" s="4">
        <f t="shared" si="85"/>
        <v>0</v>
      </c>
      <c r="Y309" s="4">
        <f t="shared" si="90"/>
        <v>-490010.94939222513</v>
      </c>
      <c r="Z309" s="4"/>
      <c r="AA309" s="4">
        <f t="shared" si="94"/>
        <v>572.59006644758347</v>
      </c>
      <c r="AB309" s="4">
        <f t="shared" si="91"/>
        <v>355165.92164824071</v>
      </c>
      <c r="AC309" s="4">
        <f t="shared" si="86"/>
        <v>-134845.02774398442</v>
      </c>
      <c r="AE309" s="1">
        <f t="shared" si="87"/>
        <v>0</v>
      </c>
      <c r="AF309" s="1">
        <f t="shared" si="81"/>
        <v>-73673.8</v>
      </c>
      <c r="AG309" s="1">
        <f t="shared" si="88"/>
        <v>17350181.153212175</v>
      </c>
      <c r="AH309" s="2">
        <f t="shared" si="93"/>
        <v>-3643538.0421745568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2"/>
        <v>1539476.1400000001</v>
      </c>
      <c r="M310" s="20">
        <f t="shared" si="89"/>
        <v>-4321.0842407407408</v>
      </c>
      <c r="N310" s="20">
        <f t="shared" si="92"/>
        <v>320.04242483026195</v>
      </c>
      <c r="O310" s="20">
        <f t="shared" si="95"/>
        <v>1274.4224518743667</v>
      </c>
      <c r="P310" s="21">
        <f t="shared" si="83"/>
        <v>-2726.6193640361121</v>
      </c>
      <c r="R310" s="19"/>
      <c r="S310" s="20"/>
      <c r="T310" s="20"/>
      <c r="U310" s="20"/>
      <c r="V310" s="21">
        <f t="shared" si="84"/>
        <v>0</v>
      </c>
      <c r="X310" s="4">
        <f t="shared" si="85"/>
        <v>0</v>
      </c>
      <c r="Y310" s="4">
        <f t="shared" si="90"/>
        <v>-490010.94939222513</v>
      </c>
      <c r="Z310" s="4"/>
      <c r="AA310" s="4">
        <f t="shared" si="94"/>
        <v>572.59006644758347</v>
      </c>
      <c r="AB310" s="4">
        <f t="shared" si="91"/>
        <v>355738.51171468827</v>
      </c>
      <c r="AC310" s="4">
        <f t="shared" si="86"/>
        <v>-134272.43767753686</v>
      </c>
      <c r="AE310" s="1">
        <f t="shared" si="87"/>
        <v>0</v>
      </c>
      <c r="AF310" s="1">
        <f t="shared" ref="AF310:AF373" si="96">SUM(E310)</f>
        <v>-73673.8</v>
      </c>
      <c r="AG310" s="1">
        <f t="shared" si="88"/>
        <v>17276507.353212174</v>
      </c>
      <c r="AH310" s="2">
        <f t="shared" si="93"/>
        <v>-3628066.5441745566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2"/>
        <v>1539476.1400000001</v>
      </c>
      <c r="M311" s="20">
        <f t="shared" si="89"/>
        <v>-4321.0842407407408</v>
      </c>
      <c r="N311" s="20">
        <f t="shared" si="92"/>
        <v>320.04242483026195</v>
      </c>
      <c r="O311" s="20">
        <f t="shared" si="95"/>
        <v>1274.4224518743667</v>
      </c>
      <c r="P311" s="21">
        <f t="shared" si="83"/>
        <v>-2726.6193640361121</v>
      </c>
      <c r="R311" s="19"/>
      <c r="S311" s="20"/>
      <c r="T311" s="20"/>
      <c r="U311" s="20"/>
      <c r="V311" s="21">
        <f t="shared" si="84"/>
        <v>0</v>
      </c>
      <c r="X311" s="4">
        <f t="shared" si="85"/>
        <v>0</v>
      </c>
      <c r="Y311" s="4">
        <f t="shared" si="90"/>
        <v>-490010.94939222513</v>
      </c>
      <c r="Z311" s="4"/>
      <c r="AA311" s="4">
        <f t="shared" si="94"/>
        <v>572.59006644758347</v>
      </c>
      <c r="AB311" s="4">
        <f t="shared" si="91"/>
        <v>356311.10178113583</v>
      </c>
      <c r="AC311" s="4">
        <f t="shared" si="86"/>
        <v>-133699.8476110893</v>
      </c>
      <c r="AE311" s="1">
        <f t="shared" si="87"/>
        <v>0</v>
      </c>
      <c r="AF311" s="1">
        <f t="shared" si="96"/>
        <v>-73673.8</v>
      </c>
      <c r="AG311" s="1">
        <f t="shared" si="88"/>
        <v>17202833.553212173</v>
      </c>
      <c r="AH311" s="2">
        <f t="shared" si="93"/>
        <v>-3612595.0461745565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2"/>
        <v>1539476.1400000001</v>
      </c>
      <c r="M312" s="20">
        <f t="shared" si="89"/>
        <v>-4321.0842407407408</v>
      </c>
      <c r="N312" s="20">
        <f t="shared" si="92"/>
        <v>320.04242483026195</v>
      </c>
      <c r="O312" s="20">
        <f t="shared" si="95"/>
        <v>1274.4224518743667</v>
      </c>
      <c r="P312" s="21">
        <f t="shared" si="83"/>
        <v>-2726.6193640361121</v>
      </c>
      <c r="R312" s="19"/>
      <c r="S312" s="20"/>
      <c r="T312" s="20"/>
      <c r="U312" s="20"/>
      <c r="V312" s="21">
        <f t="shared" si="84"/>
        <v>0</v>
      </c>
      <c r="X312" s="4">
        <f t="shared" si="85"/>
        <v>0</v>
      </c>
      <c r="Y312" s="4">
        <f t="shared" si="90"/>
        <v>-490010.94939222513</v>
      </c>
      <c r="Z312" s="4"/>
      <c r="AA312" s="4">
        <f t="shared" si="94"/>
        <v>572.59006644758347</v>
      </c>
      <c r="AB312" s="4">
        <f t="shared" si="91"/>
        <v>356883.6918475834</v>
      </c>
      <c r="AC312" s="4">
        <f t="shared" si="86"/>
        <v>-133127.25754464173</v>
      </c>
      <c r="AE312" s="1">
        <f t="shared" si="87"/>
        <v>0</v>
      </c>
      <c r="AF312" s="1">
        <f t="shared" si="96"/>
        <v>-73673.8</v>
      </c>
      <c r="AG312" s="1">
        <f t="shared" si="88"/>
        <v>17129159.753212173</v>
      </c>
      <c r="AH312" s="2">
        <f t="shared" si="93"/>
        <v>-3597123.5481745559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2"/>
        <v>1539476.1400000001</v>
      </c>
      <c r="M313" s="20">
        <f t="shared" si="89"/>
        <v>-4321.0842407407408</v>
      </c>
      <c r="N313" s="20">
        <f t="shared" si="92"/>
        <v>320.04242483026195</v>
      </c>
      <c r="O313" s="20">
        <f t="shared" si="95"/>
        <v>1274.4224518743667</v>
      </c>
      <c r="P313" s="21">
        <f t="shared" si="83"/>
        <v>-2726.6193640361121</v>
      </c>
      <c r="R313" s="19"/>
      <c r="S313" s="20"/>
      <c r="T313" s="20"/>
      <c r="U313" s="20"/>
      <c r="V313" s="21">
        <f t="shared" si="84"/>
        <v>0</v>
      </c>
      <c r="X313" s="4">
        <f t="shared" si="85"/>
        <v>0</v>
      </c>
      <c r="Y313" s="4">
        <f t="shared" si="90"/>
        <v>-490010.94939222513</v>
      </c>
      <c r="Z313" s="4"/>
      <c r="AA313" s="4">
        <f t="shared" si="94"/>
        <v>572.59006644758347</v>
      </c>
      <c r="AB313" s="4">
        <f t="shared" si="91"/>
        <v>357456.28191403096</v>
      </c>
      <c r="AC313" s="4">
        <f t="shared" si="86"/>
        <v>-132554.66747819417</v>
      </c>
      <c r="AE313" s="1">
        <f t="shared" si="87"/>
        <v>0</v>
      </c>
      <c r="AF313" s="1">
        <f t="shared" si="96"/>
        <v>-73673.8</v>
      </c>
      <c r="AG313" s="1">
        <f t="shared" si="88"/>
        <v>17055485.953212172</v>
      </c>
      <c r="AH313" s="2">
        <f t="shared" si="93"/>
        <v>-3581652.0501745557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2"/>
        <v>1539476.1400000001</v>
      </c>
      <c r="M314" s="20">
        <f t="shared" si="89"/>
        <v>-4321.0842407407408</v>
      </c>
      <c r="N314" s="20">
        <f t="shared" si="92"/>
        <v>320.04242483026195</v>
      </c>
      <c r="O314" s="20">
        <f t="shared" si="95"/>
        <v>1274.4224518743667</v>
      </c>
      <c r="P314" s="21">
        <f t="shared" si="83"/>
        <v>-2726.6193640361121</v>
      </c>
      <c r="R314" s="19"/>
      <c r="S314" s="20"/>
      <c r="T314" s="20"/>
      <c r="U314" s="20"/>
      <c r="V314" s="21">
        <f t="shared" si="84"/>
        <v>0</v>
      </c>
      <c r="X314" s="4">
        <f t="shared" si="85"/>
        <v>0</v>
      </c>
      <c r="Y314" s="4">
        <f t="shared" si="90"/>
        <v>-490010.94939222513</v>
      </c>
      <c r="Z314" s="4"/>
      <c r="AA314" s="4">
        <f t="shared" si="94"/>
        <v>572.59006644758347</v>
      </c>
      <c r="AB314" s="4">
        <f t="shared" si="91"/>
        <v>358028.87198047852</v>
      </c>
      <c r="AC314" s="4">
        <f t="shared" si="86"/>
        <v>-131982.07741174661</v>
      </c>
      <c r="AE314" s="1">
        <f t="shared" si="87"/>
        <v>0</v>
      </c>
      <c r="AF314" s="1">
        <f t="shared" si="96"/>
        <v>-73673.8</v>
      </c>
      <c r="AG314" s="1">
        <f t="shared" si="88"/>
        <v>16981812.153212171</v>
      </c>
      <c r="AH314" s="2">
        <f t="shared" si="93"/>
        <v>-3566180.5521745556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2"/>
        <v>1539476.1400000001</v>
      </c>
      <c r="M315" s="20">
        <f t="shared" si="89"/>
        <v>-4321.0842407407408</v>
      </c>
      <c r="N315" s="20">
        <f t="shared" si="92"/>
        <v>320.04242483026195</v>
      </c>
      <c r="O315" s="20">
        <f t="shared" si="95"/>
        <v>1274.4224518743667</v>
      </c>
      <c r="P315" s="21">
        <f t="shared" si="83"/>
        <v>-2726.6193640361121</v>
      </c>
      <c r="R315" s="19"/>
      <c r="S315" s="20"/>
      <c r="T315" s="20"/>
      <c r="U315" s="20"/>
      <c r="V315" s="21">
        <f t="shared" si="84"/>
        <v>0</v>
      </c>
      <c r="X315" s="4">
        <f t="shared" si="85"/>
        <v>0</v>
      </c>
      <c r="Y315" s="4">
        <f t="shared" si="90"/>
        <v>-490010.94939222513</v>
      </c>
      <c r="Z315" s="4"/>
      <c r="AA315" s="4">
        <f t="shared" si="94"/>
        <v>572.59006644758347</v>
      </c>
      <c r="AB315" s="4">
        <f t="shared" si="91"/>
        <v>358601.46204692608</v>
      </c>
      <c r="AC315" s="4">
        <f t="shared" si="86"/>
        <v>-131409.48734529904</v>
      </c>
      <c r="AE315" s="1">
        <f t="shared" si="87"/>
        <v>0</v>
      </c>
      <c r="AF315" s="1">
        <f t="shared" si="96"/>
        <v>-73673.8</v>
      </c>
      <c r="AG315" s="1">
        <f t="shared" si="88"/>
        <v>16908138.35321217</v>
      </c>
      <c r="AH315" s="2">
        <f t="shared" si="93"/>
        <v>-3550709.0541745555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2"/>
        <v>1539476.1400000001</v>
      </c>
      <c r="M316" s="20">
        <f t="shared" si="89"/>
        <v>-4321.0842407407408</v>
      </c>
      <c r="N316" s="20">
        <f t="shared" si="92"/>
        <v>320.04242483026195</v>
      </c>
      <c r="O316" s="20">
        <f t="shared" si="95"/>
        <v>1274.4224518743667</v>
      </c>
      <c r="P316" s="21">
        <f t="shared" si="83"/>
        <v>-2726.6193640361121</v>
      </c>
      <c r="R316" s="19"/>
      <c r="S316" s="20"/>
      <c r="T316" s="20"/>
      <c r="U316" s="20"/>
      <c r="V316" s="21">
        <f t="shared" si="84"/>
        <v>0</v>
      </c>
      <c r="X316" s="4">
        <f t="shared" si="85"/>
        <v>0</v>
      </c>
      <c r="Y316" s="4">
        <f t="shared" si="90"/>
        <v>-490010.94939222513</v>
      </c>
      <c r="Z316" s="4"/>
      <c r="AA316" s="4">
        <f t="shared" si="94"/>
        <v>572.59006644758347</v>
      </c>
      <c r="AB316" s="4">
        <f t="shared" si="91"/>
        <v>359174.05211337365</v>
      </c>
      <c r="AC316" s="4">
        <f t="shared" si="86"/>
        <v>-130836.89727885148</v>
      </c>
      <c r="AE316" s="1">
        <f t="shared" si="87"/>
        <v>0</v>
      </c>
      <c r="AF316" s="1">
        <f t="shared" si="96"/>
        <v>-73673.8</v>
      </c>
      <c r="AG316" s="1">
        <f t="shared" si="88"/>
        <v>16834464.55321217</v>
      </c>
      <c r="AH316" s="2">
        <f t="shared" si="93"/>
        <v>-3535237.5561745553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2"/>
        <v>1539476.1400000001</v>
      </c>
      <c r="M317" s="20">
        <f t="shared" si="89"/>
        <v>-4321.0842407407408</v>
      </c>
      <c r="N317" s="20">
        <f t="shared" si="92"/>
        <v>320.04242483026195</v>
      </c>
      <c r="O317" s="20">
        <f t="shared" si="95"/>
        <v>1274.4224518743667</v>
      </c>
      <c r="P317" s="21">
        <f t="shared" si="83"/>
        <v>-2726.6193640361121</v>
      </c>
      <c r="R317" s="19"/>
      <c r="S317" s="20"/>
      <c r="T317" s="20"/>
      <c r="U317" s="20"/>
      <c r="V317" s="21">
        <f t="shared" si="84"/>
        <v>0</v>
      </c>
      <c r="X317" s="4">
        <f t="shared" si="85"/>
        <v>0</v>
      </c>
      <c r="Y317" s="4">
        <f t="shared" si="90"/>
        <v>-490010.94939222513</v>
      </c>
      <c r="Z317" s="4"/>
      <c r="AA317" s="4">
        <f t="shared" si="94"/>
        <v>572.59006644758347</v>
      </c>
      <c r="AB317" s="4">
        <f t="shared" si="91"/>
        <v>359746.64217982121</v>
      </c>
      <c r="AC317" s="4">
        <f t="shared" si="86"/>
        <v>-130264.30721240392</v>
      </c>
      <c r="AE317" s="1">
        <f t="shared" si="87"/>
        <v>0</v>
      </c>
      <c r="AF317" s="1">
        <f t="shared" si="96"/>
        <v>-73673.8</v>
      </c>
      <c r="AG317" s="1">
        <f t="shared" si="88"/>
        <v>16760790.753212169</v>
      </c>
      <c r="AH317" s="2">
        <f t="shared" si="93"/>
        <v>-3519766.0581745552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2"/>
        <v>1539476.1400000001</v>
      </c>
      <c r="M318" s="20">
        <f t="shared" si="89"/>
        <v>-4321.0842407407408</v>
      </c>
      <c r="N318" s="20">
        <f t="shared" si="92"/>
        <v>320.04242483026195</v>
      </c>
      <c r="O318" s="20">
        <f t="shared" si="95"/>
        <v>1274.4224518743667</v>
      </c>
      <c r="P318" s="21">
        <f t="shared" si="83"/>
        <v>-2726.6193640361121</v>
      </c>
      <c r="R318" s="19"/>
      <c r="S318" s="20"/>
      <c r="T318" s="20"/>
      <c r="U318" s="20"/>
      <c r="V318" s="21">
        <f t="shared" si="84"/>
        <v>0</v>
      </c>
      <c r="X318" s="4">
        <f t="shared" si="85"/>
        <v>0</v>
      </c>
      <c r="Y318" s="4">
        <f t="shared" si="90"/>
        <v>-490010.94939222513</v>
      </c>
      <c r="Z318" s="4"/>
      <c r="AA318" s="4">
        <f t="shared" si="94"/>
        <v>572.59006644758347</v>
      </c>
      <c r="AB318" s="4">
        <f t="shared" si="91"/>
        <v>360319.23224626877</v>
      </c>
      <c r="AC318" s="4">
        <f t="shared" si="86"/>
        <v>-129691.71714595635</v>
      </c>
      <c r="AE318" s="1">
        <f t="shared" si="87"/>
        <v>0</v>
      </c>
      <c r="AF318" s="1">
        <f t="shared" si="96"/>
        <v>-73673.8</v>
      </c>
      <c r="AG318" s="1">
        <f t="shared" si="88"/>
        <v>16687116.953212168</v>
      </c>
      <c r="AH318" s="2">
        <f t="shared" si="93"/>
        <v>-3504294.5601745551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2"/>
        <v>1539476.1400000001</v>
      </c>
      <c r="M319" s="20">
        <f t="shared" si="89"/>
        <v>-4321.0842407407408</v>
      </c>
      <c r="N319" s="20">
        <f t="shared" si="92"/>
        <v>320.04242483026195</v>
      </c>
      <c r="O319" s="20">
        <f t="shared" si="95"/>
        <v>1274.4224518743667</v>
      </c>
      <c r="P319" s="21">
        <f t="shared" si="83"/>
        <v>-2726.6193640361121</v>
      </c>
      <c r="R319" s="19"/>
      <c r="S319" s="20"/>
      <c r="T319" s="20"/>
      <c r="U319" s="20"/>
      <c r="V319" s="21">
        <f t="shared" si="84"/>
        <v>0</v>
      </c>
      <c r="X319" s="4">
        <f t="shared" si="85"/>
        <v>0</v>
      </c>
      <c r="Y319" s="4">
        <f t="shared" si="90"/>
        <v>-490010.94939222513</v>
      </c>
      <c r="Z319" s="4"/>
      <c r="AA319" s="4">
        <f t="shared" si="94"/>
        <v>572.59006644758347</v>
      </c>
      <c r="AB319" s="4">
        <f t="shared" si="91"/>
        <v>360891.82231271634</v>
      </c>
      <c r="AC319" s="4">
        <f t="shared" si="86"/>
        <v>-129119.12707950879</v>
      </c>
      <c r="AE319" s="1">
        <f t="shared" si="87"/>
        <v>0</v>
      </c>
      <c r="AF319" s="1">
        <f t="shared" si="96"/>
        <v>-73673.8</v>
      </c>
      <c r="AG319" s="1">
        <f t="shared" si="88"/>
        <v>16613443.153212167</v>
      </c>
      <c r="AH319" s="2">
        <f t="shared" si="93"/>
        <v>-3488823.0621745549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2"/>
        <v>1539476.1400000001</v>
      </c>
      <c r="M320" s="20">
        <f t="shared" si="89"/>
        <v>-4321.0842407407408</v>
      </c>
      <c r="N320" s="20">
        <f t="shared" si="92"/>
        <v>320.04242483026195</v>
      </c>
      <c r="O320" s="20">
        <f t="shared" si="95"/>
        <v>1274.4224518743667</v>
      </c>
      <c r="P320" s="21">
        <f t="shared" si="83"/>
        <v>-2726.6193640361121</v>
      </c>
      <c r="R320" s="19"/>
      <c r="S320" s="20"/>
      <c r="T320" s="20"/>
      <c r="U320" s="20"/>
      <c r="V320" s="21">
        <f t="shared" si="84"/>
        <v>0</v>
      </c>
      <c r="X320" s="4">
        <f t="shared" si="85"/>
        <v>0</v>
      </c>
      <c r="Y320" s="4">
        <f t="shared" si="90"/>
        <v>-490010.94939222513</v>
      </c>
      <c r="Z320" s="4"/>
      <c r="AA320" s="4">
        <f t="shared" si="94"/>
        <v>572.59006644758347</v>
      </c>
      <c r="AB320" s="4">
        <f t="shared" si="91"/>
        <v>361464.4123791639</v>
      </c>
      <c r="AC320" s="4">
        <f t="shared" si="86"/>
        <v>-128546.53701306123</v>
      </c>
      <c r="AE320" s="1">
        <f t="shared" si="87"/>
        <v>0</v>
      </c>
      <c r="AF320" s="1">
        <f t="shared" si="96"/>
        <v>-73673.8</v>
      </c>
      <c r="AG320" s="1">
        <f t="shared" si="88"/>
        <v>16539769.353212167</v>
      </c>
      <c r="AH320" s="2">
        <f t="shared" si="93"/>
        <v>-3473351.5641745548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2"/>
        <v>1539476.1400000001</v>
      </c>
      <c r="M321" s="20">
        <f t="shared" si="89"/>
        <v>-4321.0842407407408</v>
      </c>
      <c r="N321" s="20">
        <f t="shared" si="92"/>
        <v>320.04242483026195</v>
      </c>
      <c r="O321" s="20">
        <f t="shared" si="95"/>
        <v>1274.4224518743667</v>
      </c>
      <c r="P321" s="21">
        <f t="shared" si="83"/>
        <v>-2726.6193640361121</v>
      </c>
      <c r="R321" s="19"/>
      <c r="S321" s="20"/>
      <c r="T321" s="20"/>
      <c r="U321" s="20"/>
      <c r="V321" s="21">
        <f t="shared" si="84"/>
        <v>0</v>
      </c>
      <c r="X321" s="4">
        <f t="shared" si="85"/>
        <v>0</v>
      </c>
      <c r="Y321" s="4">
        <f t="shared" si="90"/>
        <v>-490010.94939222513</v>
      </c>
      <c r="Z321" s="4"/>
      <c r="AA321" s="4">
        <f t="shared" si="94"/>
        <v>572.59006644758347</v>
      </c>
      <c r="AB321" s="4">
        <f t="shared" si="91"/>
        <v>362037.00244561146</v>
      </c>
      <c r="AC321" s="4">
        <f t="shared" si="86"/>
        <v>-127973.94694661367</v>
      </c>
      <c r="AE321" s="1">
        <f t="shared" si="87"/>
        <v>0</v>
      </c>
      <c r="AF321" s="1">
        <f t="shared" si="96"/>
        <v>-73673.8</v>
      </c>
      <c r="AG321" s="1">
        <f t="shared" si="88"/>
        <v>16466095.553212166</v>
      </c>
      <c r="AH321" s="2">
        <f t="shared" si="93"/>
        <v>-3457880.0661745546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2"/>
        <v>1539476.1400000001</v>
      </c>
      <c r="M322" s="20">
        <f t="shared" si="89"/>
        <v>-4321.0842407407408</v>
      </c>
      <c r="N322" s="20">
        <f t="shared" si="92"/>
        <v>320.04242483026195</v>
      </c>
      <c r="O322" s="20">
        <f t="shared" si="95"/>
        <v>1274.4224518743667</v>
      </c>
      <c r="P322" s="21">
        <f t="shared" si="83"/>
        <v>-2726.6193640361121</v>
      </c>
      <c r="R322" s="19"/>
      <c r="S322" s="20"/>
      <c r="T322" s="20"/>
      <c r="U322" s="20"/>
      <c r="V322" s="21">
        <f t="shared" si="84"/>
        <v>0</v>
      </c>
      <c r="X322" s="4">
        <f t="shared" si="85"/>
        <v>0</v>
      </c>
      <c r="Y322" s="4">
        <f t="shared" si="90"/>
        <v>-490010.94939222513</v>
      </c>
      <c r="Z322" s="4"/>
      <c r="AA322" s="4">
        <f t="shared" si="94"/>
        <v>572.59006644758347</v>
      </c>
      <c r="AB322" s="4">
        <f t="shared" si="91"/>
        <v>362609.59251205903</v>
      </c>
      <c r="AC322" s="4">
        <f t="shared" si="86"/>
        <v>-127401.3568801661</v>
      </c>
      <c r="AE322" s="1">
        <f t="shared" si="87"/>
        <v>0</v>
      </c>
      <c r="AF322" s="1">
        <f t="shared" si="96"/>
        <v>-73673.8</v>
      </c>
      <c r="AG322" s="1">
        <f t="shared" si="88"/>
        <v>16392421.753212165</v>
      </c>
      <c r="AH322" s="2">
        <f t="shared" si="93"/>
        <v>-3442408.5681745545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2"/>
        <v>1539476.1400000001</v>
      </c>
      <c r="M323" s="20">
        <f t="shared" si="89"/>
        <v>-4321.0842407407408</v>
      </c>
      <c r="N323" s="20">
        <f t="shared" si="92"/>
        <v>320.04242483026195</v>
      </c>
      <c r="O323" s="20">
        <f t="shared" si="95"/>
        <v>1274.4224518743667</v>
      </c>
      <c r="P323" s="21">
        <f t="shared" si="83"/>
        <v>-2726.6193640361121</v>
      </c>
      <c r="R323" s="19"/>
      <c r="S323" s="20"/>
      <c r="T323" s="20"/>
      <c r="U323" s="20"/>
      <c r="V323" s="21">
        <f t="shared" si="84"/>
        <v>0</v>
      </c>
      <c r="X323" s="4">
        <f t="shared" si="85"/>
        <v>0</v>
      </c>
      <c r="Y323" s="4">
        <f t="shared" si="90"/>
        <v>-490010.94939222513</v>
      </c>
      <c r="Z323" s="4"/>
      <c r="AA323" s="4">
        <f t="shared" si="94"/>
        <v>572.59006644758347</v>
      </c>
      <c r="AB323" s="4">
        <f t="shared" si="91"/>
        <v>363182.18257850659</v>
      </c>
      <c r="AC323" s="4">
        <f t="shared" si="86"/>
        <v>-126828.76681371854</v>
      </c>
      <c r="AE323" s="1">
        <f t="shared" si="87"/>
        <v>0</v>
      </c>
      <c r="AF323" s="1">
        <f t="shared" si="96"/>
        <v>-73673.8</v>
      </c>
      <c r="AG323" s="1">
        <f t="shared" si="88"/>
        <v>16318747.953212164</v>
      </c>
      <c r="AH323" s="2">
        <f t="shared" si="93"/>
        <v>-3426937.0701745544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2"/>
        <v>1539476.1400000001</v>
      </c>
      <c r="M324" s="20">
        <f t="shared" si="89"/>
        <v>-4321.0842407407408</v>
      </c>
      <c r="N324" s="20">
        <f t="shared" si="92"/>
        <v>320.04242483026195</v>
      </c>
      <c r="O324" s="20">
        <f t="shared" si="95"/>
        <v>1274.4224518743667</v>
      </c>
      <c r="P324" s="21">
        <f t="shared" si="83"/>
        <v>-2726.6193640361121</v>
      </c>
      <c r="R324" s="19"/>
      <c r="S324" s="20"/>
      <c r="T324" s="20"/>
      <c r="U324" s="20"/>
      <c r="V324" s="21">
        <f t="shared" si="84"/>
        <v>0</v>
      </c>
      <c r="X324" s="4">
        <f t="shared" si="85"/>
        <v>0</v>
      </c>
      <c r="Y324" s="4">
        <f t="shared" si="90"/>
        <v>-490010.94939222513</v>
      </c>
      <c r="Z324" s="4"/>
      <c r="AA324" s="4">
        <f t="shared" si="94"/>
        <v>572.59006644758347</v>
      </c>
      <c r="AB324" s="4">
        <f t="shared" si="91"/>
        <v>363754.77264495415</v>
      </c>
      <c r="AC324" s="4">
        <f t="shared" si="86"/>
        <v>-126256.17674727098</v>
      </c>
      <c r="AE324" s="1">
        <f t="shared" si="87"/>
        <v>0</v>
      </c>
      <c r="AF324" s="1">
        <f t="shared" si="96"/>
        <v>-73673.8</v>
      </c>
      <c r="AG324" s="1">
        <f t="shared" si="88"/>
        <v>16245074.153212164</v>
      </c>
      <c r="AH324" s="2">
        <f t="shared" si="93"/>
        <v>-3411465.5721745542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2"/>
        <v>1539476.1400000001</v>
      </c>
      <c r="M325" s="20">
        <f t="shared" si="89"/>
        <v>-4321.0842407407408</v>
      </c>
      <c r="N325" s="20">
        <f t="shared" si="92"/>
        <v>320.04242483026195</v>
      </c>
      <c r="O325" s="20">
        <f t="shared" si="95"/>
        <v>1274.4224518743667</v>
      </c>
      <c r="P325" s="21">
        <f t="shared" si="83"/>
        <v>-2726.6193640361121</v>
      </c>
      <c r="R325" s="19"/>
      <c r="S325" s="20"/>
      <c r="T325" s="20"/>
      <c r="U325" s="20"/>
      <c r="V325" s="21">
        <f t="shared" si="84"/>
        <v>0</v>
      </c>
      <c r="X325" s="4">
        <f t="shared" si="85"/>
        <v>0</v>
      </c>
      <c r="Y325" s="4">
        <f t="shared" si="90"/>
        <v>-490010.94939222513</v>
      </c>
      <c r="Z325" s="4"/>
      <c r="AA325" s="4">
        <f t="shared" si="94"/>
        <v>572.59006644758347</v>
      </c>
      <c r="AB325" s="4">
        <f t="shared" si="91"/>
        <v>364327.36271140171</v>
      </c>
      <c r="AC325" s="4">
        <f t="shared" si="86"/>
        <v>-125683.58668082341</v>
      </c>
      <c r="AE325" s="1">
        <f t="shared" si="87"/>
        <v>0</v>
      </c>
      <c r="AF325" s="1">
        <f t="shared" si="96"/>
        <v>-73673.8</v>
      </c>
      <c r="AG325" s="1">
        <f t="shared" si="88"/>
        <v>16171400.353212163</v>
      </c>
      <c r="AH325" s="2">
        <f t="shared" si="93"/>
        <v>-3395994.0741745541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7">L325+K326</f>
        <v>1539476.1400000001</v>
      </c>
      <c r="M326" s="20">
        <f t="shared" si="89"/>
        <v>-4321.0842407407408</v>
      </c>
      <c r="N326" s="20">
        <f t="shared" si="92"/>
        <v>320.04242483026195</v>
      </c>
      <c r="O326" s="20">
        <f t="shared" si="95"/>
        <v>1274.4224518743667</v>
      </c>
      <c r="P326" s="21">
        <f t="shared" ref="P326:P389" si="98">SUM(M326:O326)</f>
        <v>-2726.6193640361121</v>
      </c>
      <c r="R326" s="19"/>
      <c r="S326" s="20"/>
      <c r="T326" s="20"/>
      <c r="U326" s="20"/>
      <c r="V326" s="21">
        <f t="shared" ref="V326:V389" si="99">SUM(S326:U326)</f>
        <v>0</v>
      </c>
      <c r="X326" s="4">
        <f t="shared" ref="X326:X389" si="100">(0-V326)*-0.35</f>
        <v>0</v>
      </c>
      <c r="Y326" s="4">
        <f t="shared" si="90"/>
        <v>-490010.94939222513</v>
      </c>
      <c r="Z326" s="4"/>
      <c r="AA326" s="4">
        <f t="shared" si="94"/>
        <v>572.59006644758347</v>
      </c>
      <c r="AB326" s="4">
        <f t="shared" si="91"/>
        <v>364899.95277784928</v>
      </c>
      <c r="AC326" s="4">
        <f t="shared" ref="AC326:AC389" si="101">SUM(Y326,AB326)</f>
        <v>-125110.99661437585</v>
      </c>
      <c r="AE326" s="1">
        <f t="shared" ref="AE326:AE389" si="102">D326</f>
        <v>0</v>
      </c>
      <c r="AF326" s="1">
        <f t="shared" si="96"/>
        <v>-73673.8</v>
      </c>
      <c r="AG326" s="1">
        <f t="shared" ref="AG326:AG389" si="103">AF326+AG325</f>
        <v>16097726.553212162</v>
      </c>
      <c r="AH326" s="2">
        <f t="shared" si="93"/>
        <v>-3380522.5761745539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7"/>
        <v>1539476.1400000001</v>
      </c>
      <c r="M327" s="20">
        <f t="shared" ref="M327:M390" si="104">$K$4/M$2</f>
        <v>-4321.0842407407408</v>
      </c>
      <c r="N327" s="20">
        <f t="shared" si="92"/>
        <v>320.04242483026195</v>
      </c>
      <c r="O327" s="20">
        <f t="shared" si="95"/>
        <v>1274.4224518743667</v>
      </c>
      <c r="P327" s="21">
        <f t="shared" si="98"/>
        <v>-2726.6193640361121</v>
      </c>
      <c r="R327" s="19"/>
      <c r="S327" s="20"/>
      <c r="T327" s="20"/>
      <c r="U327" s="20"/>
      <c r="V327" s="21">
        <f t="shared" si="99"/>
        <v>0</v>
      </c>
      <c r="X327" s="4">
        <f t="shared" si="100"/>
        <v>0</v>
      </c>
      <c r="Y327" s="4">
        <f t="shared" ref="Y327:Y390" si="105">Y326+X327</f>
        <v>-490010.94939222513</v>
      </c>
      <c r="Z327" s="4"/>
      <c r="AA327" s="4">
        <f t="shared" si="94"/>
        <v>572.59006644758347</v>
      </c>
      <c r="AB327" s="4">
        <f t="shared" ref="AB327:AB390" si="106">AB326+AA327</f>
        <v>365472.54284429684</v>
      </c>
      <c r="AC327" s="4">
        <f t="shared" si="101"/>
        <v>-124538.40654792829</v>
      </c>
      <c r="AE327" s="1">
        <f t="shared" si="102"/>
        <v>0</v>
      </c>
      <c r="AF327" s="1">
        <f t="shared" si="96"/>
        <v>-73673.8</v>
      </c>
      <c r="AG327" s="1">
        <f t="shared" si="103"/>
        <v>16024052.753212161</v>
      </c>
      <c r="AH327" s="2">
        <f t="shared" si="93"/>
        <v>-3365051.0781745538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7"/>
        <v>1539476.1400000001</v>
      </c>
      <c r="M328" s="20">
        <f t="shared" si="104"/>
        <v>-4321.0842407407408</v>
      </c>
      <c r="N328" s="20">
        <f t="shared" si="92"/>
        <v>320.04242483026195</v>
      </c>
      <c r="O328" s="20">
        <f t="shared" si="95"/>
        <v>1274.4224518743667</v>
      </c>
      <c r="P328" s="21">
        <f t="shared" si="98"/>
        <v>-2726.6193640361121</v>
      </c>
      <c r="R328" s="19"/>
      <c r="S328" s="20"/>
      <c r="T328" s="20"/>
      <c r="U328" s="20"/>
      <c r="V328" s="21">
        <f t="shared" si="99"/>
        <v>0</v>
      </c>
      <c r="X328" s="4">
        <f t="shared" si="100"/>
        <v>0</v>
      </c>
      <c r="Y328" s="4">
        <f t="shared" si="105"/>
        <v>-490010.94939222513</v>
      </c>
      <c r="Z328" s="4"/>
      <c r="AA328" s="4">
        <f t="shared" si="94"/>
        <v>572.59006644758347</v>
      </c>
      <c r="AB328" s="4">
        <f t="shared" si="106"/>
        <v>366045.1329107444</v>
      </c>
      <c r="AC328" s="4">
        <f t="shared" si="101"/>
        <v>-123965.81648148072</v>
      </c>
      <c r="AE328" s="1">
        <f t="shared" si="102"/>
        <v>0</v>
      </c>
      <c r="AF328" s="1">
        <f t="shared" si="96"/>
        <v>-73673.8</v>
      </c>
      <c r="AG328" s="1">
        <f t="shared" si="103"/>
        <v>15950378.953212161</v>
      </c>
      <c r="AH328" s="2">
        <f t="shared" si="93"/>
        <v>-3349579.5801745537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7"/>
        <v>1539476.1400000001</v>
      </c>
      <c r="M329" s="20">
        <f t="shared" si="104"/>
        <v>-4321.0842407407408</v>
      </c>
      <c r="N329" s="20">
        <f t="shared" si="92"/>
        <v>320.04242483026195</v>
      </c>
      <c r="O329" s="20">
        <f t="shared" si="95"/>
        <v>1274.4224518743667</v>
      </c>
      <c r="P329" s="21">
        <f t="shared" si="98"/>
        <v>-2726.6193640361121</v>
      </c>
      <c r="R329" s="19"/>
      <c r="S329" s="20"/>
      <c r="T329" s="20"/>
      <c r="U329" s="20"/>
      <c r="V329" s="21">
        <f t="shared" si="99"/>
        <v>0</v>
      </c>
      <c r="X329" s="4">
        <f t="shared" si="100"/>
        <v>0</v>
      </c>
      <c r="Y329" s="4">
        <f t="shared" si="105"/>
        <v>-490010.94939222513</v>
      </c>
      <c r="Z329" s="4"/>
      <c r="AA329" s="4">
        <f t="shared" si="94"/>
        <v>572.59006644758347</v>
      </c>
      <c r="AB329" s="4">
        <f t="shared" si="106"/>
        <v>366617.72297719197</v>
      </c>
      <c r="AC329" s="4">
        <f t="shared" si="101"/>
        <v>-123393.22641503316</v>
      </c>
      <c r="AE329" s="1">
        <f t="shared" si="102"/>
        <v>0</v>
      </c>
      <c r="AF329" s="1">
        <f t="shared" si="96"/>
        <v>-73673.8</v>
      </c>
      <c r="AG329" s="1">
        <f t="shared" si="103"/>
        <v>15876705.15321216</v>
      </c>
      <c r="AH329" s="2">
        <f t="shared" si="93"/>
        <v>-3334108.0821745535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7"/>
        <v>1539476.1400000001</v>
      </c>
      <c r="M330" s="20">
        <f t="shared" si="104"/>
        <v>-4321.0842407407408</v>
      </c>
      <c r="N330" s="20">
        <f t="shared" si="92"/>
        <v>320.04242483026195</v>
      </c>
      <c r="O330" s="20">
        <f t="shared" si="95"/>
        <v>1274.4224518743667</v>
      </c>
      <c r="P330" s="21">
        <f t="shared" si="98"/>
        <v>-2726.6193640361121</v>
      </c>
      <c r="R330" s="19"/>
      <c r="S330" s="20"/>
      <c r="T330" s="20"/>
      <c r="U330" s="20"/>
      <c r="V330" s="21">
        <f t="shared" si="99"/>
        <v>0</v>
      </c>
      <c r="X330" s="4">
        <f t="shared" si="100"/>
        <v>0</v>
      </c>
      <c r="Y330" s="4">
        <f t="shared" si="105"/>
        <v>-490010.94939222513</v>
      </c>
      <c r="Z330" s="4"/>
      <c r="AA330" s="4">
        <f t="shared" si="94"/>
        <v>572.59006644758347</v>
      </c>
      <c r="AB330" s="4">
        <f t="shared" si="106"/>
        <v>367190.31304363953</v>
      </c>
      <c r="AC330" s="4">
        <f t="shared" si="101"/>
        <v>-122820.6363485856</v>
      </c>
      <c r="AE330" s="1">
        <f t="shared" si="102"/>
        <v>0</v>
      </c>
      <c r="AF330" s="1">
        <f t="shared" si="96"/>
        <v>-73673.8</v>
      </c>
      <c r="AG330" s="1">
        <f t="shared" si="103"/>
        <v>15803031.353212159</v>
      </c>
      <c r="AH330" s="2">
        <f t="shared" si="93"/>
        <v>-3318636.5841745534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7"/>
        <v>1539476.1400000001</v>
      </c>
      <c r="M331" s="20">
        <f t="shared" si="104"/>
        <v>-4321.0842407407408</v>
      </c>
      <c r="N331" s="20">
        <f t="shared" si="92"/>
        <v>320.04242483026195</v>
      </c>
      <c r="O331" s="20">
        <f t="shared" si="95"/>
        <v>1274.4224518743667</v>
      </c>
      <c r="P331" s="21">
        <f t="shared" si="98"/>
        <v>-2726.6193640361121</v>
      </c>
      <c r="R331" s="19"/>
      <c r="S331" s="20"/>
      <c r="T331" s="20"/>
      <c r="U331" s="20"/>
      <c r="V331" s="21">
        <f t="shared" si="99"/>
        <v>0</v>
      </c>
      <c r="X331" s="4">
        <f t="shared" si="100"/>
        <v>0</v>
      </c>
      <c r="Y331" s="4">
        <f t="shared" si="105"/>
        <v>-490010.94939222513</v>
      </c>
      <c r="Z331" s="4"/>
      <c r="AA331" s="4">
        <f t="shared" si="94"/>
        <v>572.59006644758347</v>
      </c>
      <c r="AB331" s="4">
        <f t="shared" si="106"/>
        <v>367762.90311008709</v>
      </c>
      <c r="AC331" s="4">
        <f t="shared" si="101"/>
        <v>-122248.04628213804</v>
      </c>
      <c r="AE331" s="1">
        <f t="shared" si="102"/>
        <v>0</v>
      </c>
      <c r="AF331" s="1">
        <f t="shared" si="96"/>
        <v>-73673.8</v>
      </c>
      <c r="AG331" s="1">
        <f t="shared" si="103"/>
        <v>15729357.553212158</v>
      </c>
      <c r="AH331" s="2">
        <f t="shared" si="93"/>
        <v>-3303165.0861745533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7"/>
        <v>1539476.1400000001</v>
      </c>
      <c r="M332" s="20">
        <f t="shared" si="104"/>
        <v>-4321.0842407407408</v>
      </c>
      <c r="N332" s="20">
        <f t="shared" si="92"/>
        <v>320.04242483026195</v>
      </c>
      <c r="O332" s="20">
        <f t="shared" si="95"/>
        <v>1274.4224518743667</v>
      </c>
      <c r="P332" s="21">
        <f t="shared" si="98"/>
        <v>-2726.6193640361121</v>
      </c>
      <c r="R332" s="19"/>
      <c r="S332" s="20"/>
      <c r="T332" s="20"/>
      <c r="U332" s="20"/>
      <c r="V332" s="21">
        <f t="shared" si="99"/>
        <v>0</v>
      </c>
      <c r="X332" s="4">
        <f t="shared" si="100"/>
        <v>0</v>
      </c>
      <c r="Y332" s="4">
        <f t="shared" si="105"/>
        <v>-490010.94939222513</v>
      </c>
      <c r="Z332" s="4"/>
      <c r="AA332" s="4">
        <f t="shared" si="94"/>
        <v>572.59006644758347</v>
      </c>
      <c r="AB332" s="4">
        <f t="shared" si="106"/>
        <v>368335.49317653466</v>
      </c>
      <c r="AC332" s="4">
        <f t="shared" si="101"/>
        <v>-121675.45621569047</v>
      </c>
      <c r="AE332" s="1">
        <f t="shared" si="102"/>
        <v>0</v>
      </c>
      <c r="AF332" s="1">
        <f t="shared" si="96"/>
        <v>-73673.8</v>
      </c>
      <c r="AG332" s="1">
        <f t="shared" si="103"/>
        <v>15655683.753212158</v>
      </c>
      <c r="AH332" s="2">
        <f t="shared" si="93"/>
        <v>-3287693.5881745531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7"/>
        <v>1539476.1400000001</v>
      </c>
      <c r="M333" s="20">
        <f t="shared" si="104"/>
        <v>-4321.0842407407408</v>
      </c>
      <c r="N333" s="20">
        <f t="shared" si="92"/>
        <v>320.04242483026195</v>
      </c>
      <c r="O333" s="20">
        <f t="shared" si="95"/>
        <v>1274.4224518743667</v>
      </c>
      <c r="P333" s="21">
        <f t="shared" si="98"/>
        <v>-2726.6193640361121</v>
      </c>
      <c r="R333" s="19"/>
      <c r="S333" s="20"/>
      <c r="T333" s="20"/>
      <c r="U333" s="20"/>
      <c r="V333" s="21">
        <f t="shared" si="99"/>
        <v>0</v>
      </c>
      <c r="X333" s="4">
        <f t="shared" si="100"/>
        <v>0</v>
      </c>
      <c r="Y333" s="4">
        <f t="shared" si="105"/>
        <v>-490010.94939222513</v>
      </c>
      <c r="Z333" s="4"/>
      <c r="AA333" s="4">
        <f t="shared" si="94"/>
        <v>572.59006644758347</v>
      </c>
      <c r="AB333" s="4">
        <f t="shared" si="106"/>
        <v>368908.08324298222</v>
      </c>
      <c r="AC333" s="4">
        <f t="shared" si="101"/>
        <v>-121102.86614924291</v>
      </c>
      <c r="AE333" s="1">
        <f t="shared" si="102"/>
        <v>0</v>
      </c>
      <c r="AF333" s="1">
        <f t="shared" si="96"/>
        <v>-73673.8</v>
      </c>
      <c r="AG333" s="1">
        <f t="shared" si="103"/>
        <v>15582009.953212157</v>
      </c>
      <c r="AH333" s="2">
        <f t="shared" si="93"/>
        <v>-3272222.090174553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7"/>
        <v>1539476.1400000001</v>
      </c>
      <c r="M334" s="20">
        <f t="shared" si="104"/>
        <v>-4321.0842407407408</v>
      </c>
      <c r="N334" s="20">
        <f t="shared" si="92"/>
        <v>320.04242483026195</v>
      </c>
      <c r="O334" s="20">
        <f t="shared" si="95"/>
        <v>1274.4224518743667</v>
      </c>
      <c r="P334" s="21">
        <f t="shared" si="98"/>
        <v>-2726.6193640361121</v>
      </c>
      <c r="R334" s="19"/>
      <c r="S334" s="20"/>
      <c r="T334" s="20"/>
      <c r="U334" s="20"/>
      <c r="V334" s="21">
        <f t="shared" si="99"/>
        <v>0</v>
      </c>
      <c r="X334" s="4">
        <f t="shared" si="100"/>
        <v>0</v>
      </c>
      <c r="Y334" s="4">
        <f t="shared" si="105"/>
        <v>-490010.94939222513</v>
      </c>
      <c r="Z334" s="4"/>
      <c r="AA334" s="4">
        <f t="shared" si="94"/>
        <v>572.59006644758347</v>
      </c>
      <c r="AB334" s="4">
        <f t="shared" si="106"/>
        <v>369480.67330942978</v>
      </c>
      <c r="AC334" s="4">
        <f t="shared" si="101"/>
        <v>-120530.27608279535</v>
      </c>
      <c r="AE334" s="1">
        <f t="shared" si="102"/>
        <v>0</v>
      </c>
      <c r="AF334" s="1">
        <f t="shared" si="96"/>
        <v>-73673.8</v>
      </c>
      <c r="AG334" s="1">
        <f t="shared" si="103"/>
        <v>15508336.153212156</v>
      </c>
      <c r="AH334" s="2">
        <f t="shared" si="93"/>
        <v>-3256750.5921745528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7"/>
        <v>1539476.1400000001</v>
      </c>
      <c r="M335" s="20">
        <f t="shared" si="104"/>
        <v>-4321.0842407407408</v>
      </c>
      <c r="N335" s="20">
        <f t="shared" si="92"/>
        <v>320.04242483026195</v>
      </c>
      <c r="O335" s="20">
        <f t="shared" si="95"/>
        <v>1274.4224518743667</v>
      </c>
      <c r="P335" s="21">
        <f t="shared" si="98"/>
        <v>-2726.6193640361121</v>
      </c>
      <c r="R335" s="19"/>
      <c r="S335" s="20"/>
      <c r="T335" s="20"/>
      <c r="U335" s="20"/>
      <c r="V335" s="21">
        <f t="shared" si="99"/>
        <v>0</v>
      </c>
      <c r="X335" s="4">
        <f t="shared" si="100"/>
        <v>0</v>
      </c>
      <c r="Y335" s="4">
        <f t="shared" si="105"/>
        <v>-490010.94939222513</v>
      </c>
      <c r="Z335" s="4"/>
      <c r="AA335" s="4">
        <f t="shared" si="94"/>
        <v>572.59006644758347</v>
      </c>
      <c r="AB335" s="4">
        <f t="shared" si="106"/>
        <v>370053.26337587734</v>
      </c>
      <c r="AC335" s="4">
        <f t="shared" si="101"/>
        <v>-119957.68601634778</v>
      </c>
      <c r="AE335" s="1">
        <f t="shared" si="102"/>
        <v>0</v>
      </c>
      <c r="AF335" s="1">
        <f t="shared" si="96"/>
        <v>-73673.8</v>
      </c>
      <c r="AG335" s="1">
        <f t="shared" si="103"/>
        <v>15434662.353212155</v>
      </c>
      <c r="AH335" s="2">
        <f t="shared" si="93"/>
        <v>-3241279.0941745527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7"/>
        <v>1539476.1400000001</v>
      </c>
      <c r="M336" s="20">
        <f t="shared" si="104"/>
        <v>-4321.0842407407408</v>
      </c>
      <c r="N336" s="20">
        <f t="shared" si="92"/>
        <v>320.04242483026195</v>
      </c>
      <c r="O336" s="20">
        <f t="shared" si="95"/>
        <v>1274.4224518743667</v>
      </c>
      <c r="P336" s="21">
        <f t="shared" si="98"/>
        <v>-2726.6193640361121</v>
      </c>
      <c r="R336" s="19"/>
      <c r="S336" s="20"/>
      <c r="T336" s="20"/>
      <c r="U336" s="20"/>
      <c r="V336" s="21">
        <f t="shared" si="99"/>
        <v>0</v>
      </c>
      <c r="X336" s="4">
        <f t="shared" si="100"/>
        <v>0</v>
      </c>
      <c r="Y336" s="4">
        <f t="shared" si="105"/>
        <v>-490010.94939222513</v>
      </c>
      <c r="Z336" s="4"/>
      <c r="AA336" s="4">
        <f t="shared" si="94"/>
        <v>572.59006644758347</v>
      </c>
      <c r="AB336" s="4">
        <f t="shared" si="106"/>
        <v>370625.85344232491</v>
      </c>
      <c r="AC336" s="4">
        <f t="shared" si="101"/>
        <v>-119385.09594990022</v>
      </c>
      <c r="AE336" s="1">
        <f t="shared" si="102"/>
        <v>0</v>
      </c>
      <c r="AF336" s="1">
        <f t="shared" si="96"/>
        <v>-73673.8</v>
      </c>
      <c r="AG336" s="1">
        <f t="shared" si="103"/>
        <v>15360988.553212155</v>
      </c>
      <c r="AH336" s="2">
        <f t="shared" si="93"/>
        <v>-3225807.5961745526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7"/>
        <v>1539476.1400000001</v>
      </c>
      <c r="M337" s="20">
        <f t="shared" si="104"/>
        <v>-4321.0842407407408</v>
      </c>
      <c r="N337" s="20">
        <f t="shared" si="92"/>
        <v>320.04242483026195</v>
      </c>
      <c r="O337" s="20">
        <f t="shared" si="95"/>
        <v>1274.4224518743667</v>
      </c>
      <c r="P337" s="21">
        <f t="shared" si="98"/>
        <v>-2726.6193640361121</v>
      </c>
      <c r="R337" s="19"/>
      <c r="S337" s="20"/>
      <c r="T337" s="20"/>
      <c r="U337" s="20"/>
      <c r="V337" s="21">
        <f t="shared" si="99"/>
        <v>0</v>
      </c>
      <c r="X337" s="4">
        <f t="shared" si="100"/>
        <v>0</v>
      </c>
      <c r="Y337" s="4">
        <f t="shared" si="105"/>
        <v>-490010.94939222513</v>
      </c>
      <c r="Z337" s="4"/>
      <c r="AA337" s="4">
        <f t="shared" si="94"/>
        <v>572.59006644758347</v>
      </c>
      <c r="AB337" s="4">
        <f t="shared" si="106"/>
        <v>371198.44350877247</v>
      </c>
      <c r="AC337" s="4">
        <f t="shared" si="101"/>
        <v>-118812.50588345266</v>
      </c>
      <c r="AE337" s="1">
        <f t="shared" si="102"/>
        <v>0</v>
      </c>
      <c r="AF337" s="1">
        <f t="shared" si="96"/>
        <v>-73673.8</v>
      </c>
      <c r="AG337" s="1">
        <f t="shared" si="103"/>
        <v>15287314.753212154</v>
      </c>
      <c r="AH337" s="2">
        <f t="shared" si="93"/>
        <v>-3210336.0981745524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7"/>
        <v>1539476.1400000001</v>
      </c>
      <c r="M338" s="20">
        <f t="shared" si="104"/>
        <v>-4321.0842407407408</v>
      </c>
      <c r="N338" s="20">
        <f t="shared" si="92"/>
        <v>320.04242483026195</v>
      </c>
      <c r="O338" s="20">
        <f t="shared" si="95"/>
        <v>1274.4224518743667</v>
      </c>
      <c r="P338" s="21">
        <f t="shared" si="98"/>
        <v>-2726.6193640361121</v>
      </c>
      <c r="R338" s="19"/>
      <c r="S338" s="20"/>
      <c r="T338" s="20"/>
      <c r="U338" s="20"/>
      <c r="V338" s="21">
        <f t="shared" si="99"/>
        <v>0</v>
      </c>
      <c r="X338" s="4">
        <f t="shared" si="100"/>
        <v>0</v>
      </c>
      <c r="Y338" s="4">
        <f t="shared" si="105"/>
        <v>-490010.94939222513</v>
      </c>
      <c r="Z338" s="4"/>
      <c r="AA338" s="4">
        <f t="shared" si="94"/>
        <v>572.59006644758347</v>
      </c>
      <c r="AB338" s="4">
        <f t="shared" si="106"/>
        <v>371771.03357522003</v>
      </c>
      <c r="AC338" s="4">
        <f t="shared" si="101"/>
        <v>-118239.91581700509</v>
      </c>
      <c r="AE338" s="1">
        <f t="shared" si="102"/>
        <v>0</v>
      </c>
      <c r="AF338" s="1">
        <f t="shared" si="96"/>
        <v>-73673.8</v>
      </c>
      <c r="AG338" s="1">
        <f t="shared" si="103"/>
        <v>15213640.953212153</v>
      </c>
      <c r="AH338" s="2">
        <f t="shared" si="93"/>
        <v>-3194864.6001745518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7"/>
        <v>1539476.1400000001</v>
      </c>
      <c r="M339" s="20">
        <f t="shared" si="104"/>
        <v>-4321.0842407407408</v>
      </c>
      <c r="N339" s="20">
        <f t="shared" si="92"/>
        <v>320.04242483026195</v>
      </c>
      <c r="O339" s="20">
        <f t="shared" si="95"/>
        <v>1274.4224518743667</v>
      </c>
      <c r="P339" s="21">
        <f t="shared" si="98"/>
        <v>-2726.6193640361121</v>
      </c>
      <c r="R339" s="19"/>
      <c r="S339" s="20"/>
      <c r="T339" s="20"/>
      <c r="U339" s="20"/>
      <c r="V339" s="21">
        <f t="shared" si="99"/>
        <v>0</v>
      </c>
      <c r="X339" s="4">
        <f t="shared" si="100"/>
        <v>0</v>
      </c>
      <c r="Y339" s="4">
        <f t="shared" si="105"/>
        <v>-490010.94939222513</v>
      </c>
      <c r="Z339" s="4"/>
      <c r="AA339" s="4">
        <f t="shared" si="94"/>
        <v>572.59006644758347</v>
      </c>
      <c r="AB339" s="4">
        <f t="shared" si="106"/>
        <v>372343.6236416676</v>
      </c>
      <c r="AC339" s="4">
        <f t="shared" si="101"/>
        <v>-117667.32575055753</v>
      </c>
      <c r="AE339" s="1">
        <f t="shared" si="102"/>
        <v>0</v>
      </c>
      <c r="AF339" s="1">
        <f t="shared" si="96"/>
        <v>-73673.8</v>
      </c>
      <c r="AG339" s="1">
        <f t="shared" si="103"/>
        <v>15139967.153212152</v>
      </c>
      <c r="AH339" s="2">
        <f t="shared" si="93"/>
        <v>-3179393.1021745517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7"/>
        <v>1539476.1400000001</v>
      </c>
      <c r="M340" s="20">
        <f t="shared" si="104"/>
        <v>-4321.0842407407408</v>
      </c>
      <c r="N340" s="20">
        <f t="shared" si="92"/>
        <v>320.04242483026195</v>
      </c>
      <c r="O340" s="20">
        <f t="shared" si="95"/>
        <v>1274.4224518743667</v>
      </c>
      <c r="P340" s="21">
        <f t="shared" si="98"/>
        <v>-2726.6193640361121</v>
      </c>
      <c r="R340" s="19"/>
      <c r="S340" s="20"/>
      <c r="T340" s="20"/>
      <c r="U340" s="20"/>
      <c r="V340" s="21">
        <f t="shared" si="99"/>
        <v>0</v>
      </c>
      <c r="X340" s="4">
        <f t="shared" si="100"/>
        <v>0</v>
      </c>
      <c r="Y340" s="4">
        <f t="shared" si="105"/>
        <v>-490010.94939222513</v>
      </c>
      <c r="Z340" s="4"/>
      <c r="AA340" s="4">
        <f t="shared" si="94"/>
        <v>572.59006644758347</v>
      </c>
      <c r="AB340" s="4">
        <f t="shared" si="106"/>
        <v>372916.21370811516</v>
      </c>
      <c r="AC340" s="4">
        <f t="shared" si="101"/>
        <v>-117094.73568410997</v>
      </c>
      <c r="AE340" s="1">
        <f t="shared" si="102"/>
        <v>0</v>
      </c>
      <c r="AF340" s="1">
        <f t="shared" si="96"/>
        <v>-73673.8</v>
      </c>
      <c r="AG340" s="1">
        <f t="shared" si="103"/>
        <v>15066293.353212152</v>
      </c>
      <c r="AH340" s="2">
        <f t="shared" si="93"/>
        <v>-3163921.6041745516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7"/>
        <v>1539476.1400000001</v>
      </c>
      <c r="M341" s="20">
        <f t="shared" si="104"/>
        <v>-4321.0842407407408</v>
      </c>
      <c r="N341" s="20">
        <f t="shared" si="92"/>
        <v>320.04242483026195</v>
      </c>
      <c r="O341" s="20">
        <f t="shared" si="95"/>
        <v>1274.4224518743667</v>
      </c>
      <c r="P341" s="21">
        <f t="shared" si="98"/>
        <v>-2726.6193640361121</v>
      </c>
      <c r="R341" s="19"/>
      <c r="S341" s="20"/>
      <c r="T341" s="20"/>
      <c r="U341" s="20"/>
      <c r="V341" s="21">
        <f t="shared" si="99"/>
        <v>0</v>
      </c>
      <c r="X341" s="4">
        <f t="shared" si="100"/>
        <v>0</v>
      </c>
      <c r="Y341" s="4">
        <f t="shared" si="105"/>
        <v>-490010.94939222513</v>
      </c>
      <c r="Z341" s="4"/>
      <c r="AA341" s="4">
        <f t="shared" si="94"/>
        <v>572.59006644758347</v>
      </c>
      <c r="AB341" s="4">
        <f t="shared" si="106"/>
        <v>373488.80377456272</v>
      </c>
      <c r="AC341" s="4">
        <f t="shared" si="101"/>
        <v>-116522.14561766241</v>
      </c>
      <c r="AE341" s="1">
        <f t="shared" si="102"/>
        <v>0</v>
      </c>
      <c r="AF341" s="1">
        <f t="shared" si="96"/>
        <v>-73673.8</v>
      </c>
      <c r="AG341" s="1">
        <f t="shared" si="103"/>
        <v>14992619.553212151</v>
      </c>
      <c r="AH341" s="2">
        <f t="shared" si="93"/>
        <v>-3148450.1061745514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7"/>
        <v>1539476.1400000001</v>
      </c>
      <c r="M342" s="20">
        <f t="shared" si="104"/>
        <v>-4321.0842407407408</v>
      </c>
      <c r="N342" s="20">
        <f t="shared" si="92"/>
        <v>320.04242483026195</v>
      </c>
      <c r="O342" s="20">
        <f t="shared" si="95"/>
        <v>1274.4224518743667</v>
      </c>
      <c r="P342" s="21">
        <f t="shared" si="98"/>
        <v>-2726.6193640361121</v>
      </c>
      <c r="R342" s="19"/>
      <c r="S342" s="20"/>
      <c r="T342" s="20"/>
      <c r="U342" s="20"/>
      <c r="V342" s="21">
        <f t="shared" si="99"/>
        <v>0</v>
      </c>
      <c r="X342" s="4">
        <f t="shared" si="100"/>
        <v>0</v>
      </c>
      <c r="Y342" s="4">
        <f t="shared" si="105"/>
        <v>-490010.94939222513</v>
      </c>
      <c r="Z342" s="4"/>
      <c r="AA342" s="4">
        <f t="shared" si="94"/>
        <v>572.59006644758347</v>
      </c>
      <c r="AB342" s="4">
        <f t="shared" si="106"/>
        <v>374061.39384101029</v>
      </c>
      <c r="AC342" s="4">
        <f t="shared" si="101"/>
        <v>-115949.55555121484</v>
      </c>
      <c r="AE342" s="1">
        <f t="shared" si="102"/>
        <v>0</v>
      </c>
      <c r="AF342" s="1">
        <f t="shared" si="96"/>
        <v>-73673.8</v>
      </c>
      <c r="AG342" s="1">
        <f t="shared" si="103"/>
        <v>14918945.75321215</v>
      </c>
      <c r="AH342" s="2">
        <f t="shared" si="93"/>
        <v>-3132978.6081745513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7"/>
        <v>1539476.1400000001</v>
      </c>
      <c r="M343" s="20">
        <f t="shared" si="104"/>
        <v>-4321.0842407407408</v>
      </c>
      <c r="N343" s="20">
        <f t="shared" si="92"/>
        <v>320.04242483026195</v>
      </c>
      <c r="O343" s="20">
        <f t="shared" si="95"/>
        <v>1274.4224518743667</v>
      </c>
      <c r="P343" s="21">
        <f t="shared" si="98"/>
        <v>-2726.6193640361121</v>
      </c>
      <c r="R343" s="19"/>
      <c r="S343" s="20"/>
      <c r="T343" s="20"/>
      <c r="U343" s="20"/>
      <c r="V343" s="21">
        <f t="shared" si="99"/>
        <v>0</v>
      </c>
      <c r="X343" s="4">
        <f t="shared" si="100"/>
        <v>0</v>
      </c>
      <c r="Y343" s="4">
        <f t="shared" si="105"/>
        <v>-490010.94939222513</v>
      </c>
      <c r="Z343" s="4"/>
      <c r="AA343" s="4">
        <f t="shared" si="94"/>
        <v>572.59006644758347</v>
      </c>
      <c r="AB343" s="4">
        <f t="shared" si="106"/>
        <v>374633.98390745785</v>
      </c>
      <c r="AC343" s="4">
        <f t="shared" si="101"/>
        <v>-115376.96548476728</v>
      </c>
      <c r="AE343" s="1">
        <f t="shared" si="102"/>
        <v>0</v>
      </c>
      <c r="AF343" s="1">
        <f t="shared" si="96"/>
        <v>-73673.8</v>
      </c>
      <c r="AG343" s="1">
        <f t="shared" si="103"/>
        <v>14845271.953212149</v>
      </c>
      <c r="AH343" s="2">
        <f t="shared" si="93"/>
        <v>-3117507.1101745511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7"/>
        <v>1539476.1400000001</v>
      </c>
      <c r="M344" s="20">
        <f t="shared" si="104"/>
        <v>-4321.0842407407408</v>
      </c>
      <c r="N344" s="20">
        <f t="shared" si="92"/>
        <v>320.04242483026195</v>
      </c>
      <c r="O344" s="20">
        <f t="shared" si="95"/>
        <v>1274.4224518743667</v>
      </c>
      <c r="P344" s="21">
        <f t="shared" si="98"/>
        <v>-2726.6193640361121</v>
      </c>
      <c r="R344" s="19"/>
      <c r="S344" s="20"/>
      <c r="T344" s="20"/>
      <c r="U344" s="20"/>
      <c r="V344" s="21">
        <f t="shared" si="99"/>
        <v>0</v>
      </c>
      <c r="X344" s="4">
        <f t="shared" si="100"/>
        <v>0</v>
      </c>
      <c r="Y344" s="4">
        <f t="shared" si="105"/>
        <v>-490010.94939222513</v>
      </c>
      <c r="Z344" s="4"/>
      <c r="AA344" s="4">
        <f t="shared" si="94"/>
        <v>572.59006644758347</v>
      </c>
      <c r="AB344" s="4">
        <f t="shared" si="106"/>
        <v>375206.57397390541</v>
      </c>
      <c r="AC344" s="4">
        <f t="shared" si="101"/>
        <v>-114804.37541831972</v>
      </c>
      <c r="AE344" s="1">
        <f t="shared" si="102"/>
        <v>0</v>
      </c>
      <c r="AF344" s="1">
        <f t="shared" si="96"/>
        <v>-73673.8</v>
      </c>
      <c r="AG344" s="1">
        <f t="shared" si="103"/>
        <v>14771598.153212149</v>
      </c>
      <c r="AH344" s="2">
        <f t="shared" si="93"/>
        <v>-3102035.612174551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7"/>
        <v>1539476.1400000001</v>
      </c>
      <c r="M345" s="20">
        <f t="shared" si="104"/>
        <v>-4321.0842407407408</v>
      </c>
      <c r="N345" s="20">
        <f t="shared" si="92"/>
        <v>320.04242483026195</v>
      </c>
      <c r="O345" s="20">
        <f t="shared" si="95"/>
        <v>1274.4224518743667</v>
      </c>
      <c r="P345" s="21">
        <f t="shared" si="98"/>
        <v>-2726.6193640361121</v>
      </c>
      <c r="R345" s="19"/>
      <c r="S345" s="20"/>
      <c r="T345" s="20"/>
      <c r="U345" s="20"/>
      <c r="V345" s="21">
        <f t="shared" si="99"/>
        <v>0</v>
      </c>
      <c r="X345" s="4">
        <f t="shared" si="100"/>
        <v>0</v>
      </c>
      <c r="Y345" s="4">
        <f t="shared" si="105"/>
        <v>-490010.94939222513</v>
      </c>
      <c r="Z345" s="4"/>
      <c r="AA345" s="4">
        <f t="shared" si="94"/>
        <v>572.59006644758347</v>
      </c>
      <c r="AB345" s="4">
        <f t="shared" si="106"/>
        <v>375779.16404035297</v>
      </c>
      <c r="AC345" s="4">
        <f t="shared" si="101"/>
        <v>-114231.78535187215</v>
      </c>
      <c r="AE345" s="1">
        <f t="shared" si="102"/>
        <v>0</v>
      </c>
      <c r="AF345" s="1">
        <f t="shared" si="96"/>
        <v>-73673.8</v>
      </c>
      <c r="AG345" s="1">
        <f t="shared" si="103"/>
        <v>14697924.353212148</v>
      </c>
      <c r="AH345" s="2">
        <f t="shared" si="93"/>
        <v>-3086564.1141745509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7"/>
        <v>1539476.1400000001</v>
      </c>
      <c r="M346" s="20">
        <f t="shared" si="104"/>
        <v>-4321.0842407407408</v>
      </c>
      <c r="N346" s="20">
        <f t="shared" si="92"/>
        <v>320.04242483026195</v>
      </c>
      <c r="O346" s="20">
        <f t="shared" si="95"/>
        <v>1274.4224518743667</v>
      </c>
      <c r="P346" s="21">
        <f t="shared" si="98"/>
        <v>-2726.6193640361121</v>
      </c>
      <c r="R346" s="19"/>
      <c r="S346" s="20"/>
      <c r="T346" s="20"/>
      <c r="U346" s="20"/>
      <c r="V346" s="21">
        <f t="shared" si="99"/>
        <v>0</v>
      </c>
      <c r="X346" s="4">
        <f t="shared" si="100"/>
        <v>0</v>
      </c>
      <c r="Y346" s="4">
        <f t="shared" si="105"/>
        <v>-490010.94939222513</v>
      </c>
      <c r="Z346" s="4"/>
      <c r="AA346" s="4">
        <f t="shared" si="94"/>
        <v>572.59006644758347</v>
      </c>
      <c r="AB346" s="4">
        <f t="shared" si="106"/>
        <v>376351.75410680054</v>
      </c>
      <c r="AC346" s="4">
        <f t="shared" si="101"/>
        <v>-113659.19528542459</v>
      </c>
      <c r="AE346" s="1">
        <f t="shared" si="102"/>
        <v>0</v>
      </c>
      <c r="AF346" s="1">
        <f t="shared" si="96"/>
        <v>-73673.8</v>
      </c>
      <c r="AG346" s="1">
        <f t="shared" si="103"/>
        <v>14624250.553212147</v>
      </c>
      <c r="AH346" s="2">
        <f t="shared" si="93"/>
        <v>-3071092.6161745507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7"/>
        <v>1539476.1400000001</v>
      </c>
      <c r="M347" s="20">
        <f t="shared" si="104"/>
        <v>-4321.0842407407408</v>
      </c>
      <c r="N347" s="20">
        <f t="shared" si="92"/>
        <v>320.04242483026195</v>
      </c>
      <c r="O347" s="20">
        <f t="shared" si="95"/>
        <v>1274.4224518743667</v>
      </c>
      <c r="P347" s="21">
        <f t="shared" si="98"/>
        <v>-2726.6193640361121</v>
      </c>
      <c r="R347" s="19"/>
      <c r="S347" s="20"/>
      <c r="T347" s="20"/>
      <c r="U347" s="20"/>
      <c r="V347" s="21">
        <f t="shared" si="99"/>
        <v>0</v>
      </c>
      <c r="X347" s="4">
        <f t="shared" si="100"/>
        <v>0</v>
      </c>
      <c r="Y347" s="4">
        <f t="shared" si="105"/>
        <v>-490010.94939222513</v>
      </c>
      <c r="Z347" s="4"/>
      <c r="AA347" s="4">
        <f t="shared" si="94"/>
        <v>572.59006644758347</v>
      </c>
      <c r="AB347" s="4">
        <f t="shared" si="106"/>
        <v>376924.3441732481</v>
      </c>
      <c r="AC347" s="4">
        <f t="shared" si="101"/>
        <v>-113086.60521897703</v>
      </c>
      <c r="AE347" s="1">
        <f t="shared" si="102"/>
        <v>0</v>
      </c>
      <c r="AF347" s="1">
        <f t="shared" si="96"/>
        <v>-73673.8</v>
      </c>
      <c r="AG347" s="1">
        <f t="shared" si="103"/>
        <v>14550576.753212146</v>
      </c>
      <c r="AH347" s="2">
        <f t="shared" si="93"/>
        <v>-3055621.1181745506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7"/>
        <v>1539476.1400000001</v>
      </c>
      <c r="M348" s="20">
        <f t="shared" si="104"/>
        <v>-4321.0842407407408</v>
      </c>
      <c r="N348" s="20">
        <f t="shared" si="92"/>
        <v>320.04242483026195</v>
      </c>
      <c r="O348" s="20">
        <f t="shared" si="95"/>
        <v>1274.4224518743667</v>
      </c>
      <c r="P348" s="21">
        <f t="shared" si="98"/>
        <v>-2726.6193640361121</v>
      </c>
      <c r="R348" s="19"/>
      <c r="S348" s="20"/>
      <c r="T348" s="20"/>
      <c r="U348" s="20"/>
      <c r="V348" s="21">
        <f t="shared" si="99"/>
        <v>0</v>
      </c>
      <c r="X348" s="4">
        <f t="shared" si="100"/>
        <v>0</v>
      </c>
      <c r="Y348" s="4">
        <f t="shared" si="105"/>
        <v>-490010.94939222513</v>
      </c>
      <c r="Z348" s="4"/>
      <c r="AA348" s="4">
        <f t="shared" si="94"/>
        <v>572.59006644758347</v>
      </c>
      <c r="AB348" s="4">
        <f t="shared" si="106"/>
        <v>377496.93423969566</v>
      </c>
      <c r="AC348" s="4">
        <f t="shared" si="101"/>
        <v>-112514.01515252946</v>
      </c>
      <c r="AE348" s="1">
        <f t="shared" si="102"/>
        <v>0</v>
      </c>
      <c r="AF348" s="1">
        <f t="shared" si="96"/>
        <v>-73673.8</v>
      </c>
      <c r="AG348" s="1">
        <f t="shared" si="103"/>
        <v>14476902.953212146</v>
      </c>
      <c r="AH348" s="2">
        <f t="shared" si="93"/>
        <v>-3040149.6201745505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7"/>
        <v>1539476.1400000001</v>
      </c>
      <c r="M349" s="20">
        <f t="shared" si="104"/>
        <v>-4321.0842407407408</v>
      </c>
      <c r="N349" s="20">
        <f t="shared" si="92"/>
        <v>320.04242483026195</v>
      </c>
      <c r="O349" s="20">
        <f t="shared" si="95"/>
        <v>1274.4224518743667</v>
      </c>
      <c r="P349" s="21">
        <f t="shared" si="98"/>
        <v>-2726.6193640361121</v>
      </c>
      <c r="R349" s="19"/>
      <c r="S349" s="20"/>
      <c r="T349" s="20"/>
      <c r="U349" s="20"/>
      <c r="V349" s="21">
        <f t="shared" si="99"/>
        <v>0</v>
      </c>
      <c r="X349" s="4">
        <f t="shared" si="100"/>
        <v>0</v>
      </c>
      <c r="Y349" s="4">
        <f t="shared" si="105"/>
        <v>-490010.94939222513</v>
      </c>
      <c r="Z349" s="4"/>
      <c r="AA349" s="4">
        <f t="shared" si="94"/>
        <v>572.59006644758347</v>
      </c>
      <c r="AB349" s="4">
        <f t="shared" si="106"/>
        <v>378069.52430614323</v>
      </c>
      <c r="AC349" s="4">
        <f t="shared" si="101"/>
        <v>-111941.4250860819</v>
      </c>
      <c r="AE349" s="1">
        <f t="shared" si="102"/>
        <v>0</v>
      </c>
      <c r="AF349" s="1">
        <f t="shared" si="96"/>
        <v>-73673.8</v>
      </c>
      <c r="AG349" s="1">
        <f t="shared" si="103"/>
        <v>14403229.153212145</v>
      </c>
      <c r="AH349" s="2">
        <f t="shared" si="93"/>
        <v>-3024678.1221745503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7"/>
        <v>1539476.1400000001</v>
      </c>
      <c r="M350" s="20">
        <f t="shared" si="104"/>
        <v>-4321.0842407407408</v>
      </c>
      <c r="N350" s="20">
        <f t="shared" si="92"/>
        <v>320.04242483026195</v>
      </c>
      <c r="O350" s="20">
        <f t="shared" si="95"/>
        <v>1274.4224518743667</v>
      </c>
      <c r="P350" s="21">
        <f t="shared" si="98"/>
        <v>-2726.6193640361121</v>
      </c>
      <c r="R350" s="19"/>
      <c r="S350" s="20"/>
      <c r="T350" s="20"/>
      <c r="U350" s="20"/>
      <c r="V350" s="21">
        <f t="shared" si="99"/>
        <v>0</v>
      </c>
      <c r="X350" s="4">
        <f t="shared" si="100"/>
        <v>0</v>
      </c>
      <c r="Y350" s="4">
        <f t="shared" si="105"/>
        <v>-490010.94939222513</v>
      </c>
      <c r="Z350" s="4"/>
      <c r="AA350" s="4">
        <f t="shared" si="94"/>
        <v>572.59006644758347</v>
      </c>
      <c r="AB350" s="4">
        <f t="shared" si="106"/>
        <v>378642.11437259079</v>
      </c>
      <c r="AC350" s="4">
        <f t="shared" si="101"/>
        <v>-111368.83501963434</v>
      </c>
      <c r="AE350" s="1">
        <f t="shared" si="102"/>
        <v>0</v>
      </c>
      <c r="AF350" s="1">
        <f t="shared" si="96"/>
        <v>-73673.8</v>
      </c>
      <c r="AG350" s="1">
        <f t="shared" si="103"/>
        <v>14329555.353212144</v>
      </c>
      <c r="AH350" s="2">
        <f t="shared" si="93"/>
        <v>-3009206.6241745502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7"/>
        <v>1539476.1400000001</v>
      </c>
      <c r="M351" s="20">
        <f t="shared" si="104"/>
        <v>-4321.0842407407408</v>
      </c>
      <c r="N351" s="20">
        <f t="shared" ref="N351:N414" si="107">$K$30/$N$2</f>
        <v>320.04242483026195</v>
      </c>
      <c r="O351" s="20">
        <f t="shared" si="95"/>
        <v>1274.4224518743667</v>
      </c>
      <c r="P351" s="21">
        <f t="shared" si="98"/>
        <v>-2726.6193640361121</v>
      </c>
      <c r="R351" s="19"/>
      <c r="S351" s="20"/>
      <c r="T351" s="20"/>
      <c r="U351" s="20"/>
      <c r="V351" s="21">
        <f t="shared" si="99"/>
        <v>0</v>
      </c>
      <c r="X351" s="4">
        <f t="shared" si="100"/>
        <v>0</v>
      </c>
      <c r="Y351" s="4">
        <f t="shared" si="105"/>
        <v>-490010.94939222513</v>
      </c>
      <c r="Z351" s="4"/>
      <c r="AA351" s="4">
        <f t="shared" si="94"/>
        <v>572.59006644758347</v>
      </c>
      <c r="AB351" s="4">
        <f t="shared" si="106"/>
        <v>379214.70443903835</v>
      </c>
      <c r="AC351" s="4">
        <f t="shared" si="101"/>
        <v>-110796.24495318678</v>
      </c>
      <c r="AE351" s="1">
        <f t="shared" si="102"/>
        <v>0</v>
      </c>
      <c r="AF351" s="1">
        <f t="shared" si="96"/>
        <v>-73673.8</v>
      </c>
      <c r="AG351" s="1">
        <f t="shared" si="103"/>
        <v>14255881.553212143</v>
      </c>
      <c r="AH351" s="2">
        <f t="shared" si="93"/>
        <v>-2993735.12617455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7"/>
        <v>1539476.1400000001</v>
      </c>
      <c r="M352" s="20">
        <f t="shared" si="104"/>
        <v>-4321.0842407407408</v>
      </c>
      <c r="N352" s="20">
        <f t="shared" si="107"/>
        <v>320.04242483026195</v>
      </c>
      <c r="O352" s="20">
        <f t="shared" si="95"/>
        <v>1274.4224518743667</v>
      </c>
      <c r="P352" s="21">
        <f t="shared" si="98"/>
        <v>-2726.6193640361121</v>
      </c>
      <c r="R352" s="19"/>
      <c r="S352" s="20"/>
      <c r="T352" s="20"/>
      <c r="U352" s="20"/>
      <c r="V352" s="21">
        <f t="shared" si="99"/>
        <v>0</v>
      </c>
      <c r="X352" s="4">
        <f t="shared" si="100"/>
        <v>0</v>
      </c>
      <c r="Y352" s="4">
        <f t="shared" si="105"/>
        <v>-490010.94939222513</v>
      </c>
      <c r="Z352" s="4"/>
      <c r="AA352" s="4">
        <f t="shared" si="94"/>
        <v>572.59006644758347</v>
      </c>
      <c r="AB352" s="4">
        <f t="shared" si="106"/>
        <v>379787.29450548592</v>
      </c>
      <c r="AC352" s="4">
        <f t="shared" si="101"/>
        <v>-110223.65488673921</v>
      </c>
      <c r="AE352" s="1">
        <f t="shared" si="102"/>
        <v>0</v>
      </c>
      <c r="AF352" s="1">
        <f t="shared" si="96"/>
        <v>-73673.8</v>
      </c>
      <c r="AG352" s="1">
        <f t="shared" si="103"/>
        <v>14182207.753212143</v>
      </c>
      <c r="AH352" s="2">
        <f t="shared" si="93"/>
        <v>-2978263.6281745499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7"/>
        <v>1539476.1400000001</v>
      </c>
      <c r="M353" s="20">
        <f t="shared" si="104"/>
        <v>-4321.0842407407408</v>
      </c>
      <c r="N353" s="20">
        <f t="shared" si="107"/>
        <v>320.04242483026195</v>
      </c>
      <c r="O353" s="20">
        <f t="shared" si="95"/>
        <v>1274.4224518743667</v>
      </c>
      <c r="P353" s="21">
        <f t="shared" si="98"/>
        <v>-2726.6193640361121</v>
      </c>
      <c r="R353" s="19"/>
      <c r="S353" s="20"/>
      <c r="T353" s="20"/>
      <c r="U353" s="20"/>
      <c r="V353" s="21">
        <f t="shared" si="99"/>
        <v>0</v>
      </c>
      <c r="X353" s="4">
        <f t="shared" si="100"/>
        <v>0</v>
      </c>
      <c r="Y353" s="4">
        <f t="shared" si="105"/>
        <v>-490010.94939222513</v>
      </c>
      <c r="Z353" s="4"/>
      <c r="AA353" s="4">
        <f t="shared" si="94"/>
        <v>572.59006644758347</v>
      </c>
      <c r="AB353" s="4">
        <f t="shared" si="106"/>
        <v>380359.88457193348</v>
      </c>
      <c r="AC353" s="4">
        <f t="shared" si="101"/>
        <v>-109651.06482029165</v>
      </c>
      <c r="AE353" s="1">
        <f t="shared" si="102"/>
        <v>0</v>
      </c>
      <c r="AF353" s="1">
        <f t="shared" si="96"/>
        <v>-73673.8</v>
      </c>
      <c r="AG353" s="1">
        <f t="shared" si="103"/>
        <v>14108533.953212142</v>
      </c>
      <c r="AH353" s="2">
        <f t="shared" si="93"/>
        <v>-2962792.1301745498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7"/>
        <v>1539476.1400000001</v>
      </c>
      <c r="M354" s="20">
        <f t="shared" si="104"/>
        <v>-4321.0842407407408</v>
      </c>
      <c r="N354" s="20">
        <f t="shared" si="107"/>
        <v>320.04242483026195</v>
      </c>
      <c r="O354" s="20">
        <f t="shared" si="95"/>
        <v>1274.4224518743667</v>
      </c>
      <c r="P354" s="21">
        <f t="shared" si="98"/>
        <v>-2726.6193640361121</v>
      </c>
      <c r="R354" s="19"/>
      <c r="S354" s="20"/>
      <c r="T354" s="20"/>
      <c r="U354" s="20"/>
      <c r="V354" s="21">
        <f t="shared" si="99"/>
        <v>0</v>
      </c>
      <c r="X354" s="4">
        <f t="shared" si="100"/>
        <v>0</v>
      </c>
      <c r="Y354" s="4">
        <f t="shared" si="105"/>
        <v>-490010.94939222513</v>
      </c>
      <c r="Z354" s="4"/>
      <c r="AA354" s="4">
        <f t="shared" si="94"/>
        <v>572.59006644758347</v>
      </c>
      <c r="AB354" s="4">
        <f t="shared" si="106"/>
        <v>380932.47463838104</v>
      </c>
      <c r="AC354" s="4">
        <f t="shared" si="101"/>
        <v>-109078.47475384409</v>
      </c>
      <c r="AE354" s="1">
        <f t="shared" si="102"/>
        <v>0</v>
      </c>
      <c r="AF354" s="1">
        <f t="shared" si="96"/>
        <v>-73673.8</v>
      </c>
      <c r="AG354" s="1">
        <f t="shared" si="103"/>
        <v>14034860.153212141</v>
      </c>
      <c r="AH354" s="2">
        <f t="shared" si="93"/>
        <v>-2947320.6321745496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7"/>
        <v>1539476.1400000001</v>
      </c>
      <c r="M355" s="20">
        <f t="shared" si="104"/>
        <v>-4321.0842407407408</v>
      </c>
      <c r="N355" s="20">
        <f t="shared" si="107"/>
        <v>320.04242483026195</v>
      </c>
      <c r="O355" s="20">
        <f t="shared" si="95"/>
        <v>1274.4224518743667</v>
      </c>
      <c r="P355" s="21">
        <f t="shared" si="98"/>
        <v>-2726.6193640361121</v>
      </c>
      <c r="R355" s="19"/>
      <c r="S355" s="20"/>
      <c r="T355" s="20"/>
      <c r="U355" s="20"/>
      <c r="V355" s="21">
        <f t="shared" si="99"/>
        <v>0</v>
      </c>
      <c r="X355" s="4">
        <f t="shared" si="100"/>
        <v>0</v>
      </c>
      <c r="Y355" s="4">
        <f t="shared" si="105"/>
        <v>-490010.94939222513</v>
      </c>
      <c r="Z355" s="4"/>
      <c r="AA355" s="4">
        <f t="shared" si="94"/>
        <v>572.59006644758347</v>
      </c>
      <c r="AB355" s="4">
        <f t="shared" si="106"/>
        <v>381505.0647048286</v>
      </c>
      <c r="AC355" s="4">
        <f t="shared" si="101"/>
        <v>-108505.88468739652</v>
      </c>
      <c r="AE355" s="1">
        <f t="shared" si="102"/>
        <v>0</v>
      </c>
      <c r="AF355" s="1">
        <f t="shared" si="96"/>
        <v>-73673.8</v>
      </c>
      <c r="AG355" s="1">
        <f t="shared" si="103"/>
        <v>13961186.353212141</v>
      </c>
      <c r="AH355" s="2">
        <f t="shared" si="93"/>
        <v>-2931849.1341745495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7"/>
        <v>1539476.1400000001</v>
      </c>
      <c r="M356" s="20">
        <f t="shared" si="104"/>
        <v>-4321.0842407407408</v>
      </c>
      <c r="N356" s="20">
        <f t="shared" si="107"/>
        <v>320.04242483026195</v>
      </c>
      <c r="O356" s="20">
        <f t="shared" si="95"/>
        <v>1274.4224518743667</v>
      </c>
      <c r="P356" s="21">
        <f t="shared" si="98"/>
        <v>-2726.6193640361121</v>
      </c>
      <c r="R356" s="19"/>
      <c r="S356" s="20"/>
      <c r="T356" s="20"/>
      <c r="U356" s="20"/>
      <c r="V356" s="21">
        <f t="shared" si="99"/>
        <v>0</v>
      </c>
      <c r="X356" s="4">
        <f t="shared" si="100"/>
        <v>0</v>
      </c>
      <c r="Y356" s="4">
        <f t="shared" si="105"/>
        <v>-490010.94939222513</v>
      </c>
      <c r="Z356" s="4"/>
      <c r="AA356" s="4">
        <f t="shared" si="94"/>
        <v>572.59006644758347</v>
      </c>
      <c r="AB356" s="4">
        <f t="shared" si="106"/>
        <v>382077.65477127617</v>
      </c>
      <c r="AC356" s="4">
        <f t="shared" si="101"/>
        <v>-107933.29462094896</v>
      </c>
      <c r="AE356" s="1">
        <f t="shared" si="102"/>
        <v>0</v>
      </c>
      <c r="AF356" s="1">
        <f t="shared" si="96"/>
        <v>-73673.8</v>
      </c>
      <c r="AG356" s="1">
        <f t="shared" si="103"/>
        <v>13887512.55321214</v>
      </c>
      <c r="AH356" s="2">
        <f t="shared" si="93"/>
        <v>-2916377.6361745493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7"/>
        <v>1539476.1400000001</v>
      </c>
      <c r="M357" s="20">
        <f t="shared" si="104"/>
        <v>-4321.0842407407408</v>
      </c>
      <c r="N357" s="20">
        <f t="shared" si="107"/>
        <v>320.04242483026195</v>
      </c>
      <c r="O357" s="20">
        <f t="shared" si="95"/>
        <v>1274.4224518743667</v>
      </c>
      <c r="P357" s="21">
        <f t="shared" si="98"/>
        <v>-2726.6193640361121</v>
      </c>
      <c r="R357" s="19"/>
      <c r="S357" s="20"/>
      <c r="T357" s="20"/>
      <c r="U357" s="20"/>
      <c r="V357" s="21">
        <f t="shared" si="99"/>
        <v>0</v>
      </c>
      <c r="X357" s="4">
        <f t="shared" si="100"/>
        <v>0</v>
      </c>
      <c r="Y357" s="4">
        <f t="shared" si="105"/>
        <v>-490010.94939222513</v>
      </c>
      <c r="Z357" s="4"/>
      <c r="AA357" s="4">
        <f t="shared" si="94"/>
        <v>572.59006644758347</v>
      </c>
      <c r="AB357" s="4">
        <f t="shared" si="106"/>
        <v>382650.24483772373</v>
      </c>
      <c r="AC357" s="4">
        <f t="shared" si="101"/>
        <v>-107360.7045545014</v>
      </c>
      <c r="AE357" s="1">
        <f t="shared" si="102"/>
        <v>0</v>
      </c>
      <c r="AF357" s="1">
        <f t="shared" si="96"/>
        <v>-73673.8</v>
      </c>
      <c r="AG357" s="1">
        <f t="shared" si="103"/>
        <v>13813838.753212139</v>
      </c>
      <c r="AH357" s="2">
        <f t="shared" si="93"/>
        <v>-2900906.1381745492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7"/>
        <v>1539476.1400000001</v>
      </c>
      <c r="M358" s="20">
        <f t="shared" si="104"/>
        <v>-4321.0842407407408</v>
      </c>
      <c r="N358" s="20">
        <f t="shared" si="107"/>
        <v>320.04242483026195</v>
      </c>
      <c r="O358" s="20">
        <f t="shared" si="95"/>
        <v>1274.4224518743667</v>
      </c>
      <c r="P358" s="21">
        <f t="shared" si="98"/>
        <v>-2726.6193640361121</v>
      </c>
      <c r="R358" s="19"/>
      <c r="S358" s="20"/>
      <c r="T358" s="20"/>
      <c r="U358" s="20"/>
      <c r="V358" s="21">
        <f t="shared" si="99"/>
        <v>0</v>
      </c>
      <c r="X358" s="4">
        <f t="shared" si="100"/>
        <v>0</v>
      </c>
      <c r="Y358" s="4">
        <f t="shared" si="105"/>
        <v>-490010.94939222513</v>
      </c>
      <c r="Z358" s="4"/>
      <c r="AA358" s="4">
        <f t="shared" si="94"/>
        <v>572.59006644758347</v>
      </c>
      <c r="AB358" s="4">
        <f t="shared" si="106"/>
        <v>383222.83490417129</v>
      </c>
      <c r="AC358" s="4">
        <f t="shared" si="101"/>
        <v>-106788.11448805383</v>
      </c>
      <c r="AE358" s="1">
        <f t="shared" si="102"/>
        <v>0</v>
      </c>
      <c r="AF358" s="1">
        <f t="shared" si="96"/>
        <v>-73673.8</v>
      </c>
      <c r="AG358" s="1">
        <f t="shared" si="103"/>
        <v>13740164.953212138</v>
      </c>
      <c r="AH358" s="2">
        <f t="shared" si="93"/>
        <v>-2885434.6401745491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7"/>
        <v>1539476.1400000001</v>
      </c>
      <c r="M359" s="20">
        <f t="shared" si="104"/>
        <v>-4321.0842407407408</v>
      </c>
      <c r="N359" s="20">
        <f t="shared" si="107"/>
        <v>320.04242483026195</v>
      </c>
      <c r="O359" s="20">
        <f t="shared" si="95"/>
        <v>1274.4224518743667</v>
      </c>
      <c r="P359" s="21">
        <f t="shared" si="98"/>
        <v>-2726.6193640361121</v>
      </c>
      <c r="R359" s="19"/>
      <c r="S359" s="20"/>
      <c r="T359" s="20"/>
      <c r="U359" s="20"/>
      <c r="V359" s="21">
        <f t="shared" si="99"/>
        <v>0</v>
      </c>
      <c r="X359" s="4">
        <f t="shared" si="100"/>
        <v>0</v>
      </c>
      <c r="Y359" s="4">
        <f t="shared" si="105"/>
        <v>-490010.94939222513</v>
      </c>
      <c r="Z359" s="4"/>
      <c r="AA359" s="4">
        <f t="shared" si="94"/>
        <v>572.59006644758347</v>
      </c>
      <c r="AB359" s="4">
        <f t="shared" si="106"/>
        <v>383795.42497061886</v>
      </c>
      <c r="AC359" s="4">
        <f t="shared" si="101"/>
        <v>-106215.52442160627</v>
      </c>
      <c r="AE359" s="1">
        <f t="shared" si="102"/>
        <v>0</v>
      </c>
      <c r="AF359" s="1">
        <f t="shared" si="96"/>
        <v>-73673.8</v>
      </c>
      <c r="AG359" s="1">
        <f t="shared" si="103"/>
        <v>13666491.153212138</v>
      </c>
      <c r="AH359" s="2">
        <f t="shared" si="93"/>
        <v>-2869963.1421745489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7"/>
        <v>1539476.1400000001</v>
      </c>
      <c r="M360" s="20">
        <f t="shared" si="104"/>
        <v>-4321.0842407407408</v>
      </c>
      <c r="N360" s="20">
        <f t="shared" si="107"/>
        <v>320.04242483026195</v>
      </c>
      <c r="O360" s="20">
        <f t="shared" si="95"/>
        <v>1274.4224518743667</v>
      </c>
      <c r="P360" s="21">
        <f t="shared" si="98"/>
        <v>-2726.6193640361121</v>
      </c>
      <c r="R360" s="19"/>
      <c r="S360" s="20"/>
      <c r="T360" s="20"/>
      <c r="U360" s="20"/>
      <c r="V360" s="21">
        <f t="shared" si="99"/>
        <v>0</v>
      </c>
      <c r="X360" s="4">
        <f t="shared" si="100"/>
        <v>0</v>
      </c>
      <c r="Y360" s="4">
        <f t="shared" si="105"/>
        <v>-490010.94939222513</v>
      </c>
      <c r="Z360" s="4"/>
      <c r="AA360" s="4">
        <f t="shared" si="94"/>
        <v>572.59006644758347</v>
      </c>
      <c r="AB360" s="4">
        <f t="shared" si="106"/>
        <v>384368.01503706642</v>
      </c>
      <c r="AC360" s="4">
        <f t="shared" si="101"/>
        <v>-105642.93435515871</v>
      </c>
      <c r="AE360" s="1">
        <f t="shared" si="102"/>
        <v>0</v>
      </c>
      <c r="AF360" s="1">
        <f t="shared" si="96"/>
        <v>-73673.8</v>
      </c>
      <c r="AG360" s="1">
        <f t="shared" si="103"/>
        <v>13592817.353212137</v>
      </c>
      <c r="AH360" s="2">
        <f t="shared" si="93"/>
        <v>-2854491.6441745488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7"/>
        <v>1539476.1400000001</v>
      </c>
      <c r="M361" s="20">
        <f t="shared" si="104"/>
        <v>-4321.0842407407408</v>
      </c>
      <c r="N361" s="20">
        <f t="shared" si="107"/>
        <v>320.04242483026195</v>
      </c>
      <c r="O361" s="20">
        <f t="shared" si="95"/>
        <v>1274.4224518743667</v>
      </c>
      <c r="P361" s="21">
        <f t="shared" si="98"/>
        <v>-2726.6193640361121</v>
      </c>
      <c r="R361" s="19"/>
      <c r="S361" s="20"/>
      <c r="T361" s="20"/>
      <c r="U361" s="20"/>
      <c r="V361" s="21">
        <f t="shared" si="99"/>
        <v>0</v>
      </c>
      <c r="X361" s="4">
        <f t="shared" si="100"/>
        <v>0</v>
      </c>
      <c r="Y361" s="4">
        <f t="shared" si="105"/>
        <v>-490010.94939222513</v>
      </c>
      <c r="Z361" s="4"/>
      <c r="AA361" s="4">
        <f t="shared" si="94"/>
        <v>572.59006644758347</v>
      </c>
      <c r="AB361" s="4">
        <f t="shared" si="106"/>
        <v>384940.60510351398</v>
      </c>
      <c r="AC361" s="4">
        <f t="shared" si="101"/>
        <v>-105070.34428871115</v>
      </c>
      <c r="AE361" s="1">
        <f t="shared" si="102"/>
        <v>0</v>
      </c>
      <c r="AF361" s="1">
        <f t="shared" si="96"/>
        <v>-73673.8</v>
      </c>
      <c r="AG361" s="1">
        <f t="shared" si="103"/>
        <v>13519143.553212136</v>
      </c>
      <c r="AH361" s="2">
        <f t="shared" si="93"/>
        <v>-2839020.1461745487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7"/>
        <v>1539476.1400000001</v>
      </c>
      <c r="M362" s="20">
        <f t="shared" si="104"/>
        <v>-4321.0842407407408</v>
      </c>
      <c r="N362" s="20">
        <f t="shared" si="107"/>
        <v>320.04242483026195</v>
      </c>
      <c r="O362" s="20">
        <f t="shared" si="95"/>
        <v>1274.4224518743667</v>
      </c>
      <c r="P362" s="21">
        <f t="shared" si="98"/>
        <v>-2726.6193640361121</v>
      </c>
      <c r="R362" s="19"/>
      <c r="S362" s="20"/>
      <c r="T362" s="20"/>
      <c r="U362" s="20"/>
      <c r="V362" s="21">
        <f t="shared" si="99"/>
        <v>0</v>
      </c>
      <c r="X362" s="4">
        <f t="shared" si="100"/>
        <v>0</v>
      </c>
      <c r="Y362" s="4">
        <f t="shared" si="105"/>
        <v>-490010.94939222513</v>
      </c>
      <c r="Z362" s="4"/>
      <c r="AA362" s="4">
        <f t="shared" si="94"/>
        <v>572.59006644758347</v>
      </c>
      <c r="AB362" s="4">
        <f t="shared" si="106"/>
        <v>385513.19516996155</v>
      </c>
      <c r="AC362" s="4">
        <f t="shared" si="101"/>
        <v>-104497.75422226358</v>
      </c>
      <c r="AE362" s="1">
        <f t="shared" si="102"/>
        <v>0</v>
      </c>
      <c r="AF362" s="1">
        <f t="shared" si="96"/>
        <v>-73673.8</v>
      </c>
      <c r="AG362" s="1">
        <f t="shared" si="103"/>
        <v>13445469.753212135</v>
      </c>
      <c r="AH362" s="2">
        <f t="shared" si="93"/>
        <v>-2823548.6481745485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7"/>
        <v>1539476.1400000001</v>
      </c>
      <c r="M363" s="20">
        <f t="shared" si="104"/>
        <v>-4321.0842407407408</v>
      </c>
      <c r="N363" s="20">
        <f t="shared" si="107"/>
        <v>320.04242483026195</v>
      </c>
      <c r="O363" s="20">
        <f t="shared" si="95"/>
        <v>1274.4224518743667</v>
      </c>
      <c r="P363" s="21">
        <f t="shared" si="98"/>
        <v>-2726.6193640361121</v>
      </c>
      <c r="R363" s="19"/>
      <c r="S363" s="20"/>
      <c r="T363" s="20"/>
      <c r="U363" s="20"/>
      <c r="V363" s="21">
        <f t="shared" si="99"/>
        <v>0</v>
      </c>
      <c r="X363" s="4">
        <f t="shared" si="100"/>
        <v>0</v>
      </c>
      <c r="Y363" s="4">
        <f t="shared" si="105"/>
        <v>-490010.94939222513</v>
      </c>
      <c r="Z363" s="4"/>
      <c r="AA363" s="4">
        <f t="shared" si="94"/>
        <v>572.59006644758347</v>
      </c>
      <c r="AB363" s="4">
        <f t="shared" si="106"/>
        <v>386085.78523640911</v>
      </c>
      <c r="AC363" s="4">
        <f t="shared" si="101"/>
        <v>-103925.16415581602</v>
      </c>
      <c r="AE363" s="1">
        <f t="shared" si="102"/>
        <v>0</v>
      </c>
      <c r="AF363" s="1">
        <f t="shared" si="96"/>
        <v>-73673.8</v>
      </c>
      <c r="AG363" s="1">
        <f t="shared" si="103"/>
        <v>13371795.953212135</v>
      </c>
      <c r="AH363" s="2">
        <f t="shared" si="93"/>
        <v>-2808077.1501745479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7"/>
        <v>1539476.1400000001</v>
      </c>
      <c r="M364" s="20">
        <f t="shared" si="104"/>
        <v>-4321.0842407407408</v>
      </c>
      <c r="N364" s="20">
        <f t="shared" si="107"/>
        <v>320.04242483026195</v>
      </c>
      <c r="O364" s="20">
        <f t="shared" si="95"/>
        <v>1274.4224518743667</v>
      </c>
      <c r="P364" s="21">
        <f t="shared" si="98"/>
        <v>-2726.6193640361121</v>
      </c>
      <c r="R364" s="19"/>
      <c r="S364" s="20"/>
      <c r="T364" s="20"/>
      <c r="U364" s="20"/>
      <c r="V364" s="21">
        <f t="shared" si="99"/>
        <v>0</v>
      </c>
      <c r="X364" s="4">
        <f t="shared" si="100"/>
        <v>0</v>
      </c>
      <c r="Y364" s="4">
        <f t="shared" si="105"/>
        <v>-490010.94939222513</v>
      </c>
      <c r="Z364" s="4"/>
      <c r="AA364" s="4">
        <f t="shared" si="94"/>
        <v>572.59006644758347</v>
      </c>
      <c r="AB364" s="4">
        <f t="shared" si="106"/>
        <v>386658.37530285667</v>
      </c>
      <c r="AC364" s="4">
        <f t="shared" si="101"/>
        <v>-103352.57408936846</v>
      </c>
      <c r="AE364" s="1">
        <f t="shared" si="102"/>
        <v>0</v>
      </c>
      <c r="AF364" s="1">
        <f t="shared" si="96"/>
        <v>-73673.8</v>
      </c>
      <c r="AG364" s="1">
        <f t="shared" si="103"/>
        <v>13298122.153212134</v>
      </c>
      <c r="AH364" s="2">
        <f t="shared" si="93"/>
        <v>-2792605.6521745478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7"/>
        <v>1539476.1400000001</v>
      </c>
      <c r="M365" s="20">
        <f t="shared" si="104"/>
        <v>-4321.0842407407408</v>
      </c>
      <c r="N365" s="20">
        <f t="shared" si="107"/>
        <v>320.04242483026195</v>
      </c>
      <c r="O365" s="20">
        <f t="shared" si="95"/>
        <v>1274.4224518743667</v>
      </c>
      <c r="P365" s="21">
        <f t="shared" si="98"/>
        <v>-2726.6193640361121</v>
      </c>
      <c r="R365" s="19"/>
      <c r="S365" s="20"/>
      <c r="T365" s="20"/>
      <c r="U365" s="20"/>
      <c r="V365" s="21">
        <f t="shared" si="99"/>
        <v>0</v>
      </c>
      <c r="X365" s="4">
        <f t="shared" si="100"/>
        <v>0</v>
      </c>
      <c r="Y365" s="4">
        <f t="shared" si="105"/>
        <v>-490010.94939222513</v>
      </c>
      <c r="Z365" s="4"/>
      <c r="AA365" s="4">
        <f t="shared" si="94"/>
        <v>572.59006644758347</v>
      </c>
      <c r="AB365" s="4">
        <f t="shared" si="106"/>
        <v>387230.96536930423</v>
      </c>
      <c r="AC365" s="4">
        <f t="shared" si="101"/>
        <v>-102779.98402292089</v>
      </c>
      <c r="AE365" s="1">
        <f t="shared" si="102"/>
        <v>0</v>
      </c>
      <c r="AF365" s="1">
        <f t="shared" si="96"/>
        <v>-73673.8</v>
      </c>
      <c r="AG365" s="1">
        <f t="shared" si="103"/>
        <v>13224448.353212133</v>
      </c>
      <c r="AH365" s="2">
        <f t="shared" si="93"/>
        <v>-2777134.1541745476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7"/>
        <v>1539476.1400000001</v>
      </c>
      <c r="M366" s="20">
        <f t="shared" si="104"/>
        <v>-4321.0842407407408</v>
      </c>
      <c r="N366" s="20">
        <f t="shared" si="107"/>
        <v>320.04242483026195</v>
      </c>
      <c r="O366" s="20">
        <f t="shared" si="95"/>
        <v>1274.4224518743667</v>
      </c>
      <c r="P366" s="21">
        <f t="shared" si="98"/>
        <v>-2726.6193640361121</v>
      </c>
      <c r="R366" s="19"/>
      <c r="S366" s="20"/>
      <c r="T366" s="20"/>
      <c r="U366" s="20"/>
      <c r="V366" s="21">
        <f t="shared" si="99"/>
        <v>0</v>
      </c>
      <c r="X366" s="4">
        <f t="shared" si="100"/>
        <v>0</v>
      </c>
      <c r="Y366" s="4">
        <f t="shared" si="105"/>
        <v>-490010.94939222513</v>
      </c>
      <c r="Z366" s="4"/>
      <c r="AA366" s="4">
        <f t="shared" si="94"/>
        <v>572.59006644758347</v>
      </c>
      <c r="AB366" s="4">
        <f t="shared" si="106"/>
        <v>387803.5554357518</v>
      </c>
      <c r="AC366" s="4">
        <f t="shared" si="101"/>
        <v>-102207.39395647333</v>
      </c>
      <c r="AE366" s="1">
        <f t="shared" si="102"/>
        <v>0</v>
      </c>
      <c r="AF366" s="1">
        <f t="shared" si="96"/>
        <v>-73673.8</v>
      </c>
      <c r="AG366" s="1">
        <f t="shared" si="103"/>
        <v>13150774.553212132</v>
      </c>
      <c r="AH366" s="2">
        <f t="shared" si="93"/>
        <v>-2761662.6561745475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7"/>
        <v>1539476.1400000001</v>
      </c>
      <c r="M367" s="20">
        <f t="shared" si="104"/>
        <v>-4321.0842407407408</v>
      </c>
      <c r="N367" s="20">
        <f t="shared" si="107"/>
        <v>320.04242483026195</v>
      </c>
      <c r="O367" s="20">
        <f t="shared" si="95"/>
        <v>1274.4224518743667</v>
      </c>
      <c r="P367" s="21">
        <f t="shared" si="98"/>
        <v>-2726.6193640361121</v>
      </c>
      <c r="R367" s="19"/>
      <c r="S367" s="20"/>
      <c r="T367" s="20"/>
      <c r="U367" s="20"/>
      <c r="V367" s="21">
        <f t="shared" si="99"/>
        <v>0</v>
      </c>
      <c r="X367" s="4">
        <f t="shared" si="100"/>
        <v>0</v>
      </c>
      <c r="Y367" s="4">
        <f t="shared" si="105"/>
        <v>-490010.94939222513</v>
      </c>
      <c r="Z367" s="4"/>
      <c r="AA367" s="4">
        <f t="shared" si="94"/>
        <v>572.59006644758347</v>
      </c>
      <c r="AB367" s="4">
        <f t="shared" si="106"/>
        <v>388376.14550219936</v>
      </c>
      <c r="AC367" s="4">
        <f t="shared" si="101"/>
        <v>-101634.80389002577</v>
      </c>
      <c r="AE367" s="1">
        <f t="shared" si="102"/>
        <v>0</v>
      </c>
      <c r="AF367" s="1">
        <f t="shared" si="96"/>
        <v>-73673.8</v>
      </c>
      <c r="AG367" s="1">
        <f t="shared" si="103"/>
        <v>13077100.753212132</v>
      </c>
      <c r="AH367" s="2">
        <f t="shared" si="93"/>
        <v>-2746191.1581745474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7"/>
        <v>1539476.1400000001</v>
      </c>
      <c r="M368" s="20">
        <f t="shared" si="104"/>
        <v>-4321.0842407407408</v>
      </c>
      <c r="N368" s="20">
        <f t="shared" si="107"/>
        <v>320.04242483026195</v>
      </c>
      <c r="O368" s="20">
        <f t="shared" si="95"/>
        <v>1274.4224518743667</v>
      </c>
      <c r="P368" s="21">
        <f t="shared" si="98"/>
        <v>-2726.6193640361121</v>
      </c>
      <c r="R368" s="19"/>
      <c r="S368" s="20"/>
      <c r="T368" s="20"/>
      <c r="U368" s="20"/>
      <c r="V368" s="21">
        <f t="shared" si="99"/>
        <v>0</v>
      </c>
      <c r="X368" s="4">
        <f t="shared" si="100"/>
        <v>0</v>
      </c>
      <c r="Y368" s="4">
        <f t="shared" si="105"/>
        <v>-490010.94939222513</v>
      </c>
      <c r="Z368" s="4"/>
      <c r="AA368" s="4">
        <f t="shared" si="94"/>
        <v>572.59006644758347</v>
      </c>
      <c r="AB368" s="4">
        <f t="shared" si="106"/>
        <v>388948.73556864692</v>
      </c>
      <c r="AC368" s="4">
        <f t="shared" si="101"/>
        <v>-101062.2138235782</v>
      </c>
      <c r="AE368" s="1">
        <f t="shared" si="102"/>
        <v>0</v>
      </c>
      <c r="AF368" s="1">
        <f t="shared" si="96"/>
        <v>-73673.8</v>
      </c>
      <c r="AG368" s="1">
        <f t="shared" si="103"/>
        <v>13003426.953212131</v>
      </c>
      <c r="AH368" s="2">
        <f t="shared" si="93"/>
        <v>-2730719.6601745472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7"/>
        <v>1539476.1400000001</v>
      </c>
      <c r="M369" s="20">
        <f t="shared" si="104"/>
        <v>-4321.0842407407408</v>
      </c>
      <c r="N369" s="20">
        <f t="shared" si="107"/>
        <v>320.04242483026195</v>
      </c>
      <c r="O369" s="20">
        <f t="shared" si="95"/>
        <v>1274.4224518743667</v>
      </c>
      <c r="P369" s="21">
        <f t="shared" si="98"/>
        <v>-2726.6193640361121</v>
      </c>
      <c r="R369" s="19"/>
      <c r="S369" s="20"/>
      <c r="T369" s="20"/>
      <c r="U369" s="20"/>
      <c r="V369" s="21">
        <f t="shared" si="99"/>
        <v>0</v>
      </c>
      <c r="X369" s="4">
        <f t="shared" si="100"/>
        <v>0</v>
      </c>
      <c r="Y369" s="4">
        <f t="shared" si="105"/>
        <v>-490010.94939222513</v>
      </c>
      <c r="Z369" s="4"/>
      <c r="AA369" s="4">
        <f t="shared" si="94"/>
        <v>572.59006644758347</v>
      </c>
      <c r="AB369" s="4">
        <f t="shared" si="106"/>
        <v>389521.32563509449</v>
      </c>
      <c r="AC369" s="4">
        <f t="shared" si="101"/>
        <v>-100489.62375713064</v>
      </c>
      <c r="AE369" s="1">
        <f t="shared" si="102"/>
        <v>0</v>
      </c>
      <c r="AF369" s="1">
        <f t="shared" si="96"/>
        <v>-73673.8</v>
      </c>
      <c r="AG369" s="1">
        <f t="shared" si="103"/>
        <v>12929753.15321213</v>
      </c>
      <c r="AH369" s="2">
        <f t="shared" ref="AH369:AH432" si="108">AG369*-0.21</f>
        <v>-2715248.1621745471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7"/>
        <v>1539476.1400000001</v>
      </c>
      <c r="M370" s="20">
        <f t="shared" si="104"/>
        <v>-4321.0842407407408</v>
      </c>
      <c r="N370" s="20">
        <f t="shared" si="107"/>
        <v>320.04242483026195</v>
      </c>
      <c r="O370" s="20">
        <f t="shared" si="95"/>
        <v>1274.4224518743667</v>
      </c>
      <c r="P370" s="21">
        <f t="shared" si="98"/>
        <v>-2726.6193640361121</v>
      </c>
      <c r="R370" s="19"/>
      <c r="S370" s="20"/>
      <c r="T370" s="20"/>
      <c r="U370" s="20"/>
      <c r="V370" s="21">
        <f t="shared" si="99"/>
        <v>0</v>
      </c>
      <c r="X370" s="4">
        <f t="shared" si="100"/>
        <v>0</v>
      </c>
      <c r="Y370" s="4">
        <f t="shared" si="105"/>
        <v>-490010.94939222513</v>
      </c>
      <c r="Z370" s="4"/>
      <c r="AA370" s="4">
        <f t="shared" ref="AA370:AA433" si="109">((($K$4+K370)-($R$4+R370)+P370)*-0.21)</f>
        <v>572.59006644758347</v>
      </c>
      <c r="AB370" s="4">
        <f t="shared" si="106"/>
        <v>390093.91570154205</v>
      </c>
      <c r="AC370" s="4">
        <f t="shared" si="101"/>
        <v>-99917.033690683078</v>
      </c>
      <c r="AE370" s="1">
        <f t="shared" si="102"/>
        <v>0</v>
      </c>
      <c r="AF370" s="1">
        <f t="shared" si="96"/>
        <v>-73673.8</v>
      </c>
      <c r="AG370" s="1">
        <f t="shared" si="103"/>
        <v>12856079.353212129</v>
      </c>
      <c r="AH370" s="2">
        <f t="shared" si="108"/>
        <v>-2699776.664174547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7"/>
        <v>1539476.1400000001</v>
      </c>
      <c r="M371" s="20">
        <f t="shared" si="104"/>
        <v>-4321.0842407407408</v>
      </c>
      <c r="N371" s="20">
        <f t="shared" si="107"/>
        <v>320.04242483026195</v>
      </c>
      <c r="O371" s="20">
        <f t="shared" si="95"/>
        <v>1274.4224518743667</v>
      </c>
      <c r="P371" s="21">
        <f t="shared" si="98"/>
        <v>-2726.6193640361121</v>
      </c>
      <c r="R371" s="19"/>
      <c r="S371" s="20"/>
      <c r="T371" s="20"/>
      <c r="U371" s="20"/>
      <c r="V371" s="21">
        <f t="shared" si="99"/>
        <v>0</v>
      </c>
      <c r="X371" s="4">
        <f t="shared" si="100"/>
        <v>0</v>
      </c>
      <c r="Y371" s="4">
        <f t="shared" si="105"/>
        <v>-490010.94939222513</v>
      </c>
      <c r="Z371" s="4"/>
      <c r="AA371" s="4">
        <f t="shared" si="109"/>
        <v>572.59006644758347</v>
      </c>
      <c r="AB371" s="4">
        <f t="shared" si="106"/>
        <v>390666.50576798961</v>
      </c>
      <c r="AC371" s="4">
        <f t="shared" si="101"/>
        <v>-99344.443624235515</v>
      </c>
      <c r="AE371" s="1">
        <f t="shared" si="102"/>
        <v>0</v>
      </c>
      <c r="AF371" s="1">
        <f t="shared" si="96"/>
        <v>-73673.8</v>
      </c>
      <c r="AG371" s="1">
        <f t="shared" si="103"/>
        <v>12782405.553212129</v>
      </c>
      <c r="AH371" s="2">
        <f t="shared" si="108"/>
        <v>-2684305.1661745468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7"/>
        <v>1539476.1400000001</v>
      </c>
      <c r="M372" s="20">
        <f t="shared" si="104"/>
        <v>-4321.0842407407408</v>
      </c>
      <c r="N372" s="20">
        <f t="shared" si="107"/>
        <v>320.04242483026195</v>
      </c>
      <c r="O372" s="20">
        <f t="shared" si="95"/>
        <v>1274.4224518743667</v>
      </c>
      <c r="P372" s="21">
        <f t="shared" si="98"/>
        <v>-2726.6193640361121</v>
      </c>
      <c r="R372" s="19"/>
      <c r="S372" s="20"/>
      <c r="T372" s="20"/>
      <c r="U372" s="20"/>
      <c r="V372" s="21">
        <f t="shared" si="99"/>
        <v>0</v>
      </c>
      <c r="X372" s="4">
        <f t="shared" si="100"/>
        <v>0</v>
      </c>
      <c r="Y372" s="4">
        <f t="shared" si="105"/>
        <v>-490010.94939222513</v>
      </c>
      <c r="Z372" s="4"/>
      <c r="AA372" s="4">
        <f t="shared" si="109"/>
        <v>572.59006644758347</v>
      </c>
      <c r="AB372" s="4">
        <f t="shared" si="106"/>
        <v>391239.09583443718</v>
      </c>
      <c r="AC372" s="4">
        <f t="shared" si="101"/>
        <v>-98771.853557787952</v>
      </c>
      <c r="AE372" s="1">
        <f t="shared" si="102"/>
        <v>0</v>
      </c>
      <c r="AF372" s="1">
        <f t="shared" si="96"/>
        <v>-73673.8</v>
      </c>
      <c r="AG372" s="1">
        <f t="shared" si="103"/>
        <v>12708731.753212128</v>
      </c>
      <c r="AH372" s="2">
        <f t="shared" si="108"/>
        <v>-2668833.6681745467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7"/>
        <v>1539476.1400000001</v>
      </c>
      <c r="M373" s="20">
        <f t="shared" si="104"/>
        <v>-4321.0842407407408</v>
      </c>
      <c r="N373" s="20">
        <f t="shared" si="107"/>
        <v>320.04242483026195</v>
      </c>
      <c r="O373" s="20">
        <f t="shared" ref="O373:O436" si="110">$K$52/$O$2</f>
        <v>1274.4224518743667</v>
      </c>
      <c r="P373" s="21">
        <f t="shared" si="98"/>
        <v>-2726.6193640361121</v>
      </c>
      <c r="R373" s="19"/>
      <c r="S373" s="20"/>
      <c r="T373" s="20"/>
      <c r="U373" s="20"/>
      <c r="V373" s="21">
        <f t="shared" si="99"/>
        <v>0</v>
      </c>
      <c r="X373" s="4">
        <f t="shared" si="100"/>
        <v>0</v>
      </c>
      <c r="Y373" s="4">
        <f t="shared" si="105"/>
        <v>-490010.94939222513</v>
      </c>
      <c r="Z373" s="4"/>
      <c r="AA373" s="4">
        <f t="shared" si="109"/>
        <v>572.59006644758347</v>
      </c>
      <c r="AB373" s="4">
        <f t="shared" si="106"/>
        <v>391811.68590088474</v>
      </c>
      <c r="AC373" s="4">
        <f t="shared" si="101"/>
        <v>-98199.263491340389</v>
      </c>
      <c r="AE373" s="1">
        <f t="shared" si="102"/>
        <v>0</v>
      </c>
      <c r="AF373" s="1">
        <f t="shared" si="96"/>
        <v>-73673.8</v>
      </c>
      <c r="AG373" s="1">
        <f t="shared" si="103"/>
        <v>12635057.953212127</v>
      </c>
      <c r="AH373" s="2">
        <f t="shared" si="108"/>
        <v>-2653362.1701745465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7"/>
        <v>1539476.1400000001</v>
      </c>
      <c r="M374" s="20">
        <f t="shared" si="104"/>
        <v>-4321.0842407407408</v>
      </c>
      <c r="N374" s="20">
        <f t="shared" si="107"/>
        <v>320.04242483026195</v>
      </c>
      <c r="O374" s="20">
        <f t="shared" si="110"/>
        <v>1274.4224518743667</v>
      </c>
      <c r="P374" s="21">
        <f t="shared" si="98"/>
        <v>-2726.6193640361121</v>
      </c>
      <c r="R374" s="19"/>
      <c r="S374" s="20"/>
      <c r="T374" s="20"/>
      <c r="U374" s="20"/>
      <c r="V374" s="21">
        <f t="shared" si="99"/>
        <v>0</v>
      </c>
      <c r="X374" s="4">
        <f t="shared" si="100"/>
        <v>0</v>
      </c>
      <c r="Y374" s="4">
        <f t="shared" si="105"/>
        <v>-490010.94939222513</v>
      </c>
      <c r="Z374" s="4"/>
      <c r="AA374" s="4">
        <f t="shared" si="109"/>
        <v>572.59006644758347</v>
      </c>
      <c r="AB374" s="4">
        <f t="shared" si="106"/>
        <v>392384.2759673323</v>
      </c>
      <c r="AC374" s="4">
        <f t="shared" si="101"/>
        <v>-97626.673424892826</v>
      </c>
      <c r="AE374" s="1">
        <f t="shared" si="102"/>
        <v>0</v>
      </c>
      <c r="AF374" s="1">
        <f t="shared" ref="AF374:AF437" si="111">SUM(E374)</f>
        <v>-73673.8</v>
      </c>
      <c r="AG374" s="1">
        <f t="shared" si="103"/>
        <v>12561384.153212126</v>
      </c>
      <c r="AH374" s="2">
        <f t="shared" si="108"/>
        <v>-2637890.6721745464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7"/>
        <v>1539476.1400000001</v>
      </c>
      <c r="M375" s="20">
        <f t="shared" si="104"/>
        <v>-4321.0842407407408</v>
      </c>
      <c r="N375" s="20">
        <f t="shared" si="107"/>
        <v>320.04242483026195</v>
      </c>
      <c r="O375" s="20">
        <f t="shared" si="110"/>
        <v>1274.4224518743667</v>
      </c>
      <c r="P375" s="21">
        <f t="shared" si="98"/>
        <v>-2726.6193640361121</v>
      </c>
      <c r="R375" s="19"/>
      <c r="S375" s="20"/>
      <c r="T375" s="20"/>
      <c r="U375" s="20"/>
      <c r="V375" s="21">
        <f t="shared" si="99"/>
        <v>0</v>
      </c>
      <c r="X375" s="4">
        <f t="shared" si="100"/>
        <v>0</v>
      </c>
      <c r="Y375" s="4">
        <f t="shared" si="105"/>
        <v>-490010.94939222513</v>
      </c>
      <c r="Z375" s="4"/>
      <c r="AA375" s="4">
        <f t="shared" si="109"/>
        <v>572.59006644758347</v>
      </c>
      <c r="AB375" s="4">
        <f t="shared" si="106"/>
        <v>392956.86603377986</v>
      </c>
      <c r="AC375" s="4">
        <f t="shared" si="101"/>
        <v>-97054.083358445263</v>
      </c>
      <c r="AE375" s="1">
        <f t="shared" si="102"/>
        <v>0</v>
      </c>
      <c r="AF375" s="1">
        <f t="shared" si="111"/>
        <v>-73673.8</v>
      </c>
      <c r="AG375" s="1">
        <f t="shared" si="103"/>
        <v>12487710.353212126</v>
      </c>
      <c r="AH375" s="2">
        <f t="shared" si="108"/>
        <v>-2622419.1741745463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7"/>
        <v>1539476.1400000001</v>
      </c>
      <c r="M376" s="20">
        <f t="shared" si="104"/>
        <v>-4321.0842407407408</v>
      </c>
      <c r="N376" s="20">
        <f t="shared" si="107"/>
        <v>320.04242483026195</v>
      </c>
      <c r="O376" s="20">
        <f t="shared" si="110"/>
        <v>1274.4224518743667</v>
      </c>
      <c r="P376" s="21">
        <f t="shared" si="98"/>
        <v>-2726.6193640361121</v>
      </c>
      <c r="R376" s="19"/>
      <c r="S376" s="20"/>
      <c r="T376" s="20"/>
      <c r="U376" s="20"/>
      <c r="V376" s="21">
        <f t="shared" si="99"/>
        <v>0</v>
      </c>
      <c r="X376" s="4">
        <f t="shared" si="100"/>
        <v>0</v>
      </c>
      <c r="Y376" s="4">
        <f t="shared" si="105"/>
        <v>-490010.94939222513</v>
      </c>
      <c r="Z376" s="4"/>
      <c r="AA376" s="4">
        <f t="shared" si="109"/>
        <v>572.59006644758347</v>
      </c>
      <c r="AB376" s="4">
        <f t="shared" si="106"/>
        <v>393529.45610022743</v>
      </c>
      <c r="AC376" s="4">
        <f t="shared" si="101"/>
        <v>-96481.4932919977</v>
      </c>
      <c r="AE376" s="1">
        <f t="shared" si="102"/>
        <v>0</v>
      </c>
      <c r="AF376" s="1">
        <f t="shared" si="111"/>
        <v>-73673.8</v>
      </c>
      <c r="AG376" s="1">
        <f t="shared" si="103"/>
        <v>12414036.553212125</v>
      </c>
      <c r="AH376" s="2">
        <f t="shared" si="108"/>
        <v>-2606947.6761745461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7"/>
        <v>1539476.1400000001</v>
      </c>
      <c r="M377" s="20">
        <f t="shared" si="104"/>
        <v>-4321.0842407407408</v>
      </c>
      <c r="N377" s="20">
        <f t="shared" si="107"/>
        <v>320.04242483026195</v>
      </c>
      <c r="O377" s="20">
        <f t="shared" si="110"/>
        <v>1274.4224518743667</v>
      </c>
      <c r="P377" s="21">
        <f t="shared" si="98"/>
        <v>-2726.6193640361121</v>
      </c>
      <c r="R377" s="19"/>
      <c r="S377" s="20"/>
      <c r="T377" s="20"/>
      <c r="U377" s="20"/>
      <c r="V377" s="21">
        <f t="shared" si="99"/>
        <v>0</v>
      </c>
      <c r="X377" s="4">
        <f t="shared" si="100"/>
        <v>0</v>
      </c>
      <c r="Y377" s="4">
        <f t="shared" si="105"/>
        <v>-490010.94939222513</v>
      </c>
      <c r="Z377" s="4"/>
      <c r="AA377" s="4">
        <f t="shared" si="109"/>
        <v>572.59006644758347</v>
      </c>
      <c r="AB377" s="4">
        <f t="shared" si="106"/>
        <v>394102.04616667499</v>
      </c>
      <c r="AC377" s="4">
        <f t="shared" si="101"/>
        <v>-95908.903225550137</v>
      </c>
      <c r="AE377" s="1">
        <f t="shared" si="102"/>
        <v>0</v>
      </c>
      <c r="AF377" s="1">
        <f t="shared" si="111"/>
        <v>-73673.8</v>
      </c>
      <c r="AG377" s="1">
        <f t="shared" si="103"/>
        <v>12340362.753212124</v>
      </c>
      <c r="AH377" s="2">
        <f t="shared" si="108"/>
        <v>-2591476.178174546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7"/>
        <v>1539476.1400000001</v>
      </c>
      <c r="M378" s="20">
        <f t="shared" si="104"/>
        <v>-4321.0842407407408</v>
      </c>
      <c r="N378" s="20">
        <f t="shared" si="107"/>
        <v>320.04242483026195</v>
      </c>
      <c r="O378" s="20">
        <f t="shared" si="110"/>
        <v>1274.4224518743667</v>
      </c>
      <c r="P378" s="21">
        <f t="shared" si="98"/>
        <v>-2726.6193640361121</v>
      </c>
      <c r="R378" s="19"/>
      <c r="S378" s="20"/>
      <c r="T378" s="20"/>
      <c r="U378" s="20"/>
      <c r="V378" s="21">
        <f t="shared" si="99"/>
        <v>0</v>
      </c>
      <c r="X378" s="4">
        <f t="shared" si="100"/>
        <v>0</v>
      </c>
      <c r="Y378" s="4">
        <f t="shared" si="105"/>
        <v>-490010.94939222513</v>
      </c>
      <c r="Z378" s="4"/>
      <c r="AA378" s="4">
        <f t="shared" si="109"/>
        <v>572.59006644758347</v>
      </c>
      <c r="AB378" s="4">
        <f t="shared" si="106"/>
        <v>394674.63623312255</v>
      </c>
      <c r="AC378" s="4">
        <f t="shared" si="101"/>
        <v>-95336.313159102574</v>
      </c>
      <c r="AE378" s="1">
        <f t="shared" si="102"/>
        <v>0</v>
      </c>
      <c r="AF378" s="1">
        <f t="shared" si="111"/>
        <v>-73673.8</v>
      </c>
      <c r="AG378" s="1">
        <f t="shared" si="103"/>
        <v>12266688.953212123</v>
      </c>
      <c r="AH378" s="2">
        <f t="shared" si="108"/>
        <v>-2576004.6801745459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7"/>
        <v>1539476.1400000001</v>
      </c>
      <c r="M379" s="20">
        <f t="shared" si="104"/>
        <v>-4321.0842407407408</v>
      </c>
      <c r="N379" s="20">
        <f t="shared" si="107"/>
        <v>320.04242483026195</v>
      </c>
      <c r="O379" s="20">
        <f t="shared" si="110"/>
        <v>1274.4224518743667</v>
      </c>
      <c r="P379" s="21">
        <f t="shared" si="98"/>
        <v>-2726.6193640361121</v>
      </c>
      <c r="R379" s="19"/>
      <c r="S379" s="20"/>
      <c r="T379" s="20"/>
      <c r="U379" s="20"/>
      <c r="V379" s="21">
        <f t="shared" si="99"/>
        <v>0</v>
      </c>
      <c r="X379" s="4">
        <f t="shared" si="100"/>
        <v>0</v>
      </c>
      <c r="Y379" s="4">
        <f t="shared" si="105"/>
        <v>-490010.94939222513</v>
      </c>
      <c r="Z379" s="4"/>
      <c r="AA379" s="4">
        <f t="shared" si="109"/>
        <v>572.59006644758347</v>
      </c>
      <c r="AB379" s="4">
        <f t="shared" si="106"/>
        <v>395247.22629957012</v>
      </c>
      <c r="AC379" s="4">
        <f t="shared" si="101"/>
        <v>-94763.723092655011</v>
      </c>
      <c r="AE379" s="1">
        <f t="shared" si="102"/>
        <v>0</v>
      </c>
      <c r="AF379" s="1">
        <f t="shared" si="111"/>
        <v>-73673.8</v>
      </c>
      <c r="AG379" s="1">
        <f t="shared" si="103"/>
        <v>12193015.153212123</v>
      </c>
      <c r="AH379" s="2">
        <f t="shared" si="108"/>
        <v>-2560533.1821745457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7"/>
        <v>1539476.1400000001</v>
      </c>
      <c r="M380" s="20">
        <f t="shared" si="104"/>
        <v>-4321.0842407407408</v>
      </c>
      <c r="N380" s="20">
        <f t="shared" si="107"/>
        <v>320.04242483026195</v>
      </c>
      <c r="O380" s="20">
        <f t="shared" si="110"/>
        <v>1274.4224518743667</v>
      </c>
      <c r="P380" s="21">
        <f t="shared" si="98"/>
        <v>-2726.6193640361121</v>
      </c>
      <c r="R380" s="19"/>
      <c r="S380" s="20"/>
      <c r="T380" s="20"/>
      <c r="U380" s="20"/>
      <c r="V380" s="21">
        <f t="shared" si="99"/>
        <v>0</v>
      </c>
      <c r="X380" s="4">
        <f t="shared" si="100"/>
        <v>0</v>
      </c>
      <c r="Y380" s="4">
        <f t="shared" si="105"/>
        <v>-490010.94939222513</v>
      </c>
      <c r="Z380" s="4"/>
      <c r="AA380" s="4">
        <f t="shared" si="109"/>
        <v>572.59006644758347</v>
      </c>
      <c r="AB380" s="4">
        <f t="shared" si="106"/>
        <v>395819.81636601768</v>
      </c>
      <c r="AC380" s="4">
        <f t="shared" si="101"/>
        <v>-94191.133026207448</v>
      </c>
      <c r="AE380" s="1">
        <f t="shared" si="102"/>
        <v>0</v>
      </c>
      <c r="AF380" s="1">
        <f t="shared" si="111"/>
        <v>-73673.8</v>
      </c>
      <c r="AG380" s="1">
        <f t="shared" si="103"/>
        <v>12119341.353212122</v>
      </c>
      <c r="AH380" s="2">
        <f t="shared" si="108"/>
        <v>-2545061.6841745456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7"/>
        <v>1539476.1400000001</v>
      </c>
      <c r="M381" s="20">
        <f t="shared" si="104"/>
        <v>-4321.0842407407408</v>
      </c>
      <c r="N381" s="20">
        <f t="shared" si="107"/>
        <v>320.04242483026195</v>
      </c>
      <c r="O381" s="20">
        <f t="shared" si="110"/>
        <v>1274.4224518743667</v>
      </c>
      <c r="P381" s="21">
        <f t="shared" si="98"/>
        <v>-2726.6193640361121</v>
      </c>
      <c r="R381" s="19"/>
      <c r="S381" s="20"/>
      <c r="T381" s="20"/>
      <c r="U381" s="20"/>
      <c r="V381" s="21">
        <f t="shared" si="99"/>
        <v>0</v>
      </c>
      <c r="X381" s="4">
        <f t="shared" si="100"/>
        <v>0</v>
      </c>
      <c r="Y381" s="4">
        <f t="shared" si="105"/>
        <v>-490010.94939222513</v>
      </c>
      <c r="Z381" s="4"/>
      <c r="AA381" s="4">
        <f t="shared" si="109"/>
        <v>572.59006644758347</v>
      </c>
      <c r="AB381" s="4">
        <f t="shared" si="106"/>
        <v>396392.40643246524</v>
      </c>
      <c r="AC381" s="4">
        <f t="shared" si="101"/>
        <v>-93618.542959759885</v>
      </c>
      <c r="AE381" s="1">
        <f t="shared" si="102"/>
        <v>0</v>
      </c>
      <c r="AF381" s="1">
        <f t="shared" si="111"/>
        <v>-73673.8</v>
      </c>
      <c r="AG381" s="1">
        <f t="shared" si="103"/>
        <v>12045667.553212121</v>
      </c>
      <c r="AH381" s="2">
        <f t="shared" si="108"/>
        <v>-2529590.1861745454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7"/>
        <v>1539476.1400000001</v>
      </c>
      <c r="M382" s="20">
        <f t="shared" si="104"/>
        <v>-4321.0842407407408</v>
      </c>
      <c r="N382" s="20">
        <f t="shared" si="107"/>
        <v>320.04242483026195</v>
      </c>
      <c r="O382" s="20">
        <f t="shared" si="110"/>
        <v>1274.4224518743667</v>
      </c>
      <c r="P382" s="21">
        <f t="shared" si="98"/>
        <v>-2726.6193640361121</v>
      </c>
      <c r="R382" s="19"/>
      <c r="S382" s="20"/>
      <c r="T382" s="20"/>
      <c r="U382" s="20"/>
      <c r="V382" s="21">
        <f t="shared" si="99"/>
        <v>0</v>
      </c>
      <c r="X382" s="4">
        <f t="shared" si="100"/>
        <v>0</v>
      </c>
      <c r="Y382" s="4">
        <f t="shared" si="105"/>
        <v>-490010.94939222513</v>
      </c>
      <c r="Z382" s="4"/>
      <c r="AA382" s="4">
        <f t="shared" si="109"/>
        <v>572.59006644758347</v>
      </c>
      <c r="AB382" s="4">
        <f t="shared" si="106"/>
        <v>396964.99649891281</v>
      </c>
      <c r="AC382" s="4">
        <f t="shared" si="101"/>
        <v>-93045.952893312322</v>
      </c>
      <c r="AE382" s="1">
        <f t="shared" si="102"/>
        <v>0</v>
      </c>
      <c r="AF382" s="1">
        <f t="shared" si="111"/>
        <v>-73673.8</v>
      </c>
      <c r="AG382" s="1">
        <f t="shared" si="103"/>
        <v>11971993.75321212</v>
      </c>
      <c r="AH382" s="2">
        <f t="shared" si="108"/>
        <v>-2514118.6881745453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7"/>
        <v>1539476.1400000001</v>
      </c>
      <c r="M383" s="20">
        <f t="shared" si="104"/>
        <v>-4321.0842407407408</v>
      </c>
      <c r="N383" s="20">
        <f t="shared" si="107"/>
        <v>320.04242483026195</v>
      </c>
      <c r="O383" s="20">
        <f t="shared" si="110"/>
        <v>1274.4224518743667</v>
      </c>
      <c r="P383" s="21">
        <f t="shared" si="98"/>
        <v>-2726.6193640361121</v>
      </c>
      <c r="R383" s="19"/>
      <c r="S383" s="20"/>
      <c r="T383" s="20"/>
      <c r="U383" s="20"/>
      <c r="V383" s="21">
        <f t="shared" si="99"/>
        <v>0</v>
      </c>
      <c r="X383" s="4">
        <f t="shared" si="100"/>
        <v>0</v>
      </c>
      <c r="Y383" s="4">
        <f t="shared" si="105"/>
        <v>-490010.94939222513</v>
      </c>
      <c r="Z383" s="4"/>
      <c r="AA383" s="4">
        <f t="shared" si="109"/>
        <v>572.59006644758347</v>
      </c>
      <c r="AB383" s="4">
        <f t="shared" si="106"/>
        <v>397537.58656536037</v>
      </c>
      <c r="AC383" s="4">
        <f t="shared" si="101"/>
        <v>-92473.362826864759</v>
      </c>
      <c r="AE383" s="1">
        <f t="shared" si="102"/>
        <v>0</v>
      </c>
      <c r="AF383" s="1">
        <f t="shared" si="111"/>
        <v>-73673.8</v>
      </c>
      <c r="AG383" s="1">
        <f t="shared" si="103"/>
        <v>11898319.95321212</v>
      </c>
      <c r="AH383" s="2">
        <f t="shared" si="108"/>
        <v>-2498647.1901745452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7"/>
        <v>1539476.1400000001</v>
      </c>
      <c r="M384" s="20">
        <f t="shared" si="104"/>
        <v>-4321.0842407407408</v>
      </c>
      <c r="N384" s="20">
        <f t="shared" si="107"/>
        <v>320.04242483026195</v>
      </c>
      <c r="O384" s="20">
        <f t="shared" si="110"/>
        <v>1274.4224518743667</v>
      </c>
      <c r="P384" s="21">
        <f t="shared" si="98"/>
        <v>-2726.6193640361121</v>
      </c>
      <c r="R384" s="19"/>
      <c r="S384" s="20"/>
      <c r="T384" s="20"/>
      <c r="U384" s="20"/>
      <c r="V384" s="21">
        <f t="shared" si="99"/>
        <v>0</v>
      </c>
      <c r="X384" s="4">
        <f t="shared" si="100"/>
        <v>0</v>
      </c>
      <c r="Y384" s="4">
        <f t="shared" si="105"/>
        <v>-490010.94939222513</v>
      </c>
      <c r="Z384" s="4"/>
      <c r="AA384" s="4">
        <f t="shared" si="109"/>
        <v>572.59006644758347</v>
      </c>
      <c r="AB384" s="4">
        <f t="shared" si="106"/>
        <v>398110.17663180793</v>
      </c>
      <c r="AC384" s="4">
        <f t="shared" si="101"/>
        <v>-91900.772760417196</v>
      </c>
      <c r="AE384" s="1">
        <f t="shared" si="102"/>
        <v>0</v>
      </c>
      <c r="AF384" s="1">
        <f t="shared" si="111"/>
        <v>-73673.8</v>
      </c>
      <c r="AG384" s="1">
        <f t="shared" si="103"/>
        <v>11824646.153212119</v>
      </c>
      <c r="AH384" s="2">
        <f t="shared" si="108"/>
        <v>-2483175.692174545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7"/>
        <v>1539476.1400000001</v>
      </c>
      <c r="M385" s="20">
        <f t="shared" si="104"/>
        <v>-4321.0842407407408</v>
      </c>
      <c r="N385" s="20">
        <f t="shared" si="107"/>
        <v>320.04242483026195</v>
      </c>
      <c r="O385" s="20">
        <f t="shared" si="110"/>
        <v>1274.4224518743667</v>
      </c>
      <c r="P385" s="21">
        <f t="shared" si="98"/>
        <v>-2726.6193640361121</v>
      </c>
      <c r="R385" s="19"/>
      <c r="S385" s="20"/>
      <c r="T385" s="20"/>
      <c r="U385" s="20"/>
      <c r="V385" s="21">
        <f t="shared" si="99"/>
        <v>0</v>
      </c>
      <c r="X385" s="4">
        <f t="shared" si="100"/>
        <v>0</v>
      </c>
      <c r="Y385" s="4">
        <f t="shared" si="105"/>
        <v>-490010.94939222513</v>
      </c>
      <c r="Z385" s="4"/>
      <c r="AA385" s="4">
        <f t="shared" si="109"/>
        <v>572.59006644758347</v>
      </c>
      <c r="AB385" s="4">
        <f t="shared" si="106"/>
        <v>398682.76669825549</v>
      </c>
      <c r="AC385" s="4">
        <f t="shared" si="101"/>
        <v>-91328.182693969633</v>
      </c>
      <c r="AE385" s="1">
        <f t="shared" si="102"/>
        <v>0</v>
      </c>
      <c r="AF385" s="1">
        <f t="shared" si="111"/>
        <v>-73673.8</v>
      </c>
      <c r="AG385" s="1">
        <f t="shared" si="103"/>
        <v>11750972.353212118</v>
      </c>
      <c r="AH385" s="2">
        <f t="shared" si="108"/>
        <v>-2467704.1941745449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7"/>
        <v>1539476.1400000001</v>
      </c>
      <c r="M386" s="20">
        <f t="shared" si="104"/>
        <v>-4321.0842407407408</v>
      </c>
      <c r="N386" s="20">
        <f t="shared" si="107"/>
        <v>320.04242483026195</v>
      </c>
      <c r="O386" s="20">
        <f t="shared" si="110"/>
        <v>1274.4224518743667</v>
      </c>
      <c r="P386" s="21">
        <f t="shared" si="98"/>
        <v>-2726.6193640361121</v>
      </c>
      <c r="R386" s="19"/>
      <c r="S386" s="20"/>
      <c r="T386" s="20"/>
      <c r="U386" s="20"/>
      <c r="V386" s="21">
        <f t="shared" si="99"/>
        <v>0</v>
      </c>
      <c r="X386" s="4">
        <f t="shared" si="100"/>
        <v>0</v>
      </c>
      <c r="Y386" s="4">
        <f t="shared" si="105"/>
        <v>-490010.94939222513</v>
      </c>
      <c r="Z386" s="4"/>
      <c r="AA386" s="4">
        <f t="shared" si="109"/>
        <v>572.59006644758347</v>
      </c>
      <c r="AB386" s="4">
        <f t="shared" si="106"/>
        <v>399255.35676470306</v>
      </c>
      <c r="AC386" s="4">
        <f t="shared" si="101"/>
        <v>-90755.59262752207</v>
      </c>
      <c r="AE386" s="1">
        <f t="shared" si="102"/>
        <v>0</v>
      </c>
      <c r="AF386" s="1">
        <f t="shared" si="111"/>
        <v>-73673.8</v>
      </c>
      <c r="AG386" s="1">
        <f t="shared" si="103"/>
        <v>11677298.553212117</v>
      </c>
      <c r="AH386" s="2">
        <f t="shared" si="108"/>
        <v>-2452232.6961745447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7"/>
        <v>1539476.1400000001</v>
      </c>
      <c r="M387" s="20">
        <f t="shared" si="104"/>
        <v>-4321.0842407407408</v>
      </c>
      <c r="N387" s="20">
        <f t="shared" si="107"/>
        <v>320.04242483026195</v>
      </c>
      <c r="O387" s="20">
        <f t="shared" si="110"/>
        <v>1274.4224518743667</v>
      </c>
      <c r="P387" s="21">
        <f t="shared" si="98"/>
        <v>-2726.6193640361121</v>
      </c>
      <c r="R387" s="19"/>
      <c r="S387" s="20"/>
      <c r="T387" s="20"/>
      <c r="U387" s="20"/>
      <c r="V387" s="21">
        <f t="shared" si="99"/>
        <v>0</v>
      </c>
      <c r="X387" s="4">
        <f t="shared" si="100"/>
        <v>0</v>
      </c>
      <c r="Y387" s="4">
        <f t="shared" si="105"/>
        <v>-490010.94939222513</v>
      </c>
      <c r="Z387" s="4"/>
      <c r="AA387" s="4">
        <f t="shared" si="109"/>
        <v>572.59006644758347</v>
      </c>
      <c r="AB387" s="4">
        <f t="shared" si="106"/>
        <v>399827.94683115062</v>
      </c>
      <c r="AC387" s="4">
        <f t="shared" si="101"/>
        <v>-90183.002561074507</v>
      </c>
      <c r="AE387" s="1">
        <f t="shared" si="102"/>
        <v>0</v>
      </c>
      <c r="AF387" s="1">
        <f t="shared" si="111"/>
        <v>-73673.8</v>
      </c>
      <c r="AG387" s="1">
        <f t="shared" si="103"/>
        <v>11603624.753212117</v>
      </c>
      <c r="AH387" s="2">
        <f t="shared" si="108"/>
        <v>-2436761.1981745446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7"/>
        <v>1539476.1400000001</v>
      </c>
      <c r="M388" s="20">
        <f t="shared" si="104"/>
        <v>-4321.0842407407408</v>
      </c>
      <c r="N388" s="20">
        <f t="shared" si="107"/>
        <v>320.04242483026195</v>
      </c>
      <c r="O388" s="20">
        <f t="shared" si="110"/>
        <v>1274.4224518743667</v>
      </c>
      <c r="P388" s="21">
        <f t="shared" si="98"/>
        <v>-2726.6193640361121</v>
      </c>
      <c r="R388" s="19"/>
      <c r="S388" s="20"/>
      <c r="T388" s="20"/>
      <c r="U388" s="20"/>
      <c r="V388" s="21">
        <f t="shared" si="99"/>
        <v>0</v>
      </c>
      <c r="X388" s="4">
        <f t="shared" si="100"/>
        <v>0</v>
      </c>
      <c r="Y388" s="4">
        <f t="shared" si="105"/>
        <v>-490010.94939222513</v>
      </c>
      <c r="Z388" s="4"/>
      <c r="AA388" s="4">
        <f t="shared" si="109"/>
        <v>572.59006644758347</v>
      </c>
      <c r="AB388" s="4">
        <f t="shared" si="106"/>
        <v>400400.53689759818</v>
      </c>
      <c r="AC388" s="4">
        <f t="shared" si="101"/>
        <v>-89610.412494626944</v>
      </c>
      <c r="AE388" s="1">
        <f t="shared" si="102"/>
        <v>0</v>
      </c>
      <c r="AF388" s="1">
        <f t="shared" si="111"/>
        <v>-73673.8</v>
      </c>
      <c r="AG388" s="1">
        <f t="shared" si="103"/>
        <v>11529950.953212116</v>
      </c>
      <c r="AH388" s="2">
        <f t="shared" si="108"/>
        <v>-2421289.7001745445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7"/>
        <v>1539476.1400000001</v>
      </c>
      <c r="M389" s="20">
        <f t="shared" si="104"/>
        <v>-4321.0842407407408</v>
      </c>
      <c r="N389" s="20">
        <f t="shared" si="107"/>
        <v>320.04242483026195</v>
      </c>
      <c r="O389" s="20">
        <f t="shared" si="110"/>
        <v>1274.4224518743667</v>
      </c>
      <c r="P389" s="21">
        <f t="shared" si="98"/>
        <v>-2726.6193640361121</v>
      </c>
      <c r="R389" s="19"/>
      <c r="S389" s="20"/>
      <c r="T389" s="20"/>
      <c r="U389" s="20"/>
      <c r="V389" s="21">
        <f t="shared" si="99"/>
        <v>0</v>
      </c>
      <c r="X389" s="4">
        <f t="shared" si="100"/>
        <v>0</v>
      </c>
      <c r="Y389" s="4">
        <f t="shared" si="105"/>
        <v>-490010.94939222513</v>
      </c>
      <c r="Z389" s="4"/>
      <c r="AA389" s="4">
        <f t="shared" si="109"/>
        <v>572.59006644758347</v>
      </c>
      <c r="AB389" s="4">
        <f t="shared" si="106"/>
        <v>400973.12696404575</v>
      </c>
      <c r="AC389" s="4">
        <f t="shared" si="101"/>
        <v>-89037.822428179381</v>
      </c>
      <c r="AE389" s="1">
        <f t="shared" si="102"/>
        <v>0</v>
      </c>
      <c r="AF389" s="1">
        <f t="shared" si="111"/>
        <v>-73673.8</v>
      </c>
      <c r="AG389" s="1">
        <f t="shared" si="103"/>
        <v>11456277.153212115</v>
      </c>
      <c r="AH389" s="2">
        <f t="shared" si="108"/>
        <v>-2405818.2021745439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2">L389+K390</f>
        <v>1539476.1400000001</v>
      </c>
      <c r="M390" s="20">
        <f t="shared" si="104"/>
        <v>-4321.0842407407408</v>
      </c>
      <c r="N390" s="20">
        <f t="shared" si="107"/>
        <v>320.04242483026195</v>
      </c>
      <c r="O390" s="20">
        <f t="shared" si="110"/>
        <v>1274.4224518743667</v>
      </c>
      <c r="P390" s="21">
        <f t="shared" ref="P390:P453" si="113">SUM(M390:O390)</f>
        <v>-2726.6193640361121</v>
      </c>
      <c r="R390" s="19"/>
      <c r="S390" s="20"/>
      <c r="T390" s="20"/>
      <c r="U390" s="20"/>
      <c r="V390" s="21">
        <f t="shared" ref="V390:V453" si="114">SUM(S390:U390)</f>
        <v>0</v>
      </c>
      <c r="X390" s="4">
        <f t="shared" ref="X390:X453" si="115">(0-V390)*-0.35</f>
        <v>0</v>
      </c>
      <c r="Y390" s="4">
        <f t="shared" si="105"/>
        <v>-490010.94939222513</v>
      </c>
      <c r="Z390" s="4"/>
      <c r="AA390" s="4">
        <f t="shared" si="109"/>
        <v>572.59006644758347</v>
      </c>
      <c r="AB390" s="4">
        <f t="shared" si="106"/>
        <v>401545.71703049331</v>
      </c>
      <c r="AC390" s="4">
        <f t="shared" ref="AC390:AC453" si="116">SUM(Y390,AB390)</f>
        <v>-88465.232361731818</v>
      </c>
      <c r="AE390" s="1">
        <f t="shared" ref="AE390:AE453" si="117">D390</f>
        <v>0</v>
      </c>
      <c r="AF390" s="1">
        <f t="shared" si="111"/>
        <v>-73673.8</v>
      </c>
      <c r="AG390" s="1">
        <f t="shared" ref="AG390:AG453" si="118">AF390+AG389</f>
        <v>11382603.353212114</v>
      </c>
      <c r="AH390" s="2">
        <f t="shared" si="108"/>
        <v>-2390346.7041745437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2"/>
        <v>1539476.1400000001</v>
      </c>
      <c r="M391" s="20">
        <f t="shared" ref="M391:M454" si="119">$K$4/M$2</f>
        <v>-4321.0842407407408</v>
      </c>
      <c r="N391" s="20">
        <f t="shared" si="107"/>
        <v>320.04242483026195</v>
      </c>
      <c r="O391" s="20">
        <f t="shared" si="110"/>
        <v>1274.4224518743667</v>
      </c>
      <c r="P391" s="21">
        <f t="shared" si="113"/>
        <v>-2726.6193640361121</v>
      </c>
      <c r="R391" s="19"/>
      <c r="S391" s="20"/>
      <c r="T391" s="20"/>
      <c r="U391" s="20"/>
      <c r="V391" s="21">
        <f t="shared" si="114"/>
        <v>0</v>
      </c>
      <c r="X391" s="4">
        <f t="shared" si="115"/>
        <v>0</v>
      </c>
      <c r="Y391" s="4">
        <f t="shared" ref="Y391:Y454" si="120">Y390+X391</f>
        <v>-490010.94939222513</v>
      </c>
      <c r="Z391" s="4"/>
      <c r="AA391" s="4">
        <f t="shared" si="109"/>
        <v>572.59006644758347</v>
      </c>
      <c r="AB391" s="4">
        <f t="shared" ref="AB391:AB454" si="121">AB390+AA391</f>
        <v>402118.30709694087</v>
      </c>
      <c r="AC391" s="4">
        <f t="shared" si="116"/>
        <v>-87892.642295284255</v>
      </c>
      <c r="AE391" s="1">
        <f t="shared" si="117"/>
        <v>0</v>
      </c>
      <c r="AF391" s="1">
        <f t="shared" si="111"/>
        <v>-73673.8</v>
      </c>
      <c r="AG391" s="1">
        <f t="shared" si="118"/>
        <v>11308929.553212114</v>
      </c>
      <c r="AH391" s="2">
        <f t="shared" si="108"/>
        <v>-2374875.2061745436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2"/>
        <v>1539476.1400000001</v>
      </c>
      <c r="M392" s="20">
        <f t="shared" si="119"/>
        <v>-4321.0842407407408</v>
      </c>
      <c r="N392" s="20">
        <f t="shared" si="107"/>
        <v>320.04242483026195</v>
      </c>
      <c r="O392" s="20">
        <f t="shared" si="110"/>
        <v>1274.4224518743667</v>
      </c>
      <c r="P392" s="21">
        <f t="shared" si="113"/>
        <v>-2726.6193640361121</v>
      </c>
      <c r="R392" s="19"/>
      <c r="S392" s="20"/>
      <c r="T392" s="20"/>
      <c r="U392" s="20"/>
      <c r="V392" s="21">
        <f t="shared" si="114"/>
        <v>0</v>
      </c>
      <c r="X392" s="4">
        <f t="shared" si="115"/>
        <v>0</v>
      </c>
      <c r="Y392" s="4">
        <f t="shared" si="120"/>
        <v>-490010.94939222513</v>
      </c>
      <c r="Z392" s="4"/>
      <c r="AA392" s="4">
        <f t="shared" si="109"/>
        <v>572.59006644758347</v>
      </c>
      <c r="AB392" s="4">
        <f t="shared" si="121"/>
        <v>402690.89716338844</v>
      </c>
      <c r="AC392" s="4">
        <f t="shared" si="116"/>
        <v>-87320.052228836692</v>
      </c>
      <c r="AE392" s="1">
        <f t="shared" si="117"/>
        <v>0</v>
      </c>
      <c r="AF392" s="1">
        <f t="shared" si="111"/>
        <v>-73673.8</v>
      </c>
      <c r="AG392" s="1">
        <f t="shared" si="118"/>
        <v>11235255.753212113</v>
      </c>
      <c r="AH392" s="2">
        <f t="shared" si="108"/>
        <v>-2359403.7081745435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2"/>
        <v>1539476.1400000001</v>
      </c>
      <c r="M393" s="20">
        <f t="shared" si="119"/>
        <v>-4321.0842407407408</v>
      </c>
      <c r="N393" s="20">
        <f t="shared" si="107"/>
        <v>320.04242483026195</v>
      </c>
      <c r="O393" s="20">
        <f t="shared" si="110"/>
        <v>1274.4224518743667</v>
      </c>
      <c r="P393" s="21">
        <f t="shared" si="113"/>
        <v>-2726.6193640361121</v>
      </c>
      <c r="R393" s="19"/>
      <c r="S393" s="20"/>
      <c r="T393" s="20"/>
      <c r="U393" s="20"/>
      <c r="V393" s="21">
        <f t="shared" si="114"/>
        <v>0</v>
      </c>
      <c r="X393" s="4">
        <f t="shared" si="115"/>
        <v>0</v>
      </c>
      <c r="Y393" s="4">
        <f t="shared" si="120"/>
        <v>-490010.94939222513</v>
      </c>
      <c r="Z393" s="4"/>
      <c r="AA393" s="4">
        <f t="shared" si="109"/>
        <v>572.59006644758347</v>
      </c>
      <c r="AB393" s="4">
        <f t="shared" si="121"/>
        <v>403263.487229836</v>
      </c>
      <c r="AC393" s="4">
        <f t="shared" si="116"/>
        <v>-86747.462162389129</v>
      </c>
      <c r="AE393" s="1">
        <f t="shared" si="117"/>
        <v>0</v>
      </c>
      <c r="AF393" s="1">
        <f t="shared" si="111"/>
        <v>-73673.8</v>
      </c>
      <c r="AG393" s="1">
        <f t="shared" si="118"/>
        <v>11161581.953212112</v>
      </c>
      <c r="AH393" s="2">
        <f t="shared" si="108"/>
        <v>-2343932.2101745433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2"/>
        <v>1539476.1400000001</v>
      </c>
      <c r="M394" s="20">
        <f t="shared" si="119"/>
        <v>-4321.0842407407408</v>
      </c>
      <c r="N394" s="20">
        <f t="shared" si="107"/>
        <v>320.04242483026195</v>
      </c>
      <c r="O394" s="20">
        <f t="shared" si="110"/>
        <v>1274.4224518743667</v>
      </c>
      <c r="P394" s="21">
        <f t="shared" si="113"/>
        <v>-2726.6193640361121</v>
      </c>
      <c r="R394" s="19"/>
      <c r="S394" s="20"/>
      <c r="T394" s="20"/>
      <c r="U394" s="20"/>
      <c r="V394" s="21">
        <f t="shared" si="114"/>
        <v>0</v>
      </c>
      <c r="X394" s="4">
        <f t="shared" si="115"/>
        <v>0</v>
      </c>
      <c r="Y394" s="4">
        <f t="shared" si="120"/>
        <v>-490010.94939222513</v>
      </c>
      <c r="Z394" s="4"/>
      <c r="AA394" s="4">
        <f t="shared" si="109"/>
        <v>572.59006644758347</v>
      </c>
      <c r="AB394" s="4">
        <f t="shared" si="121"/>
        <v>403836.07729628356</v>
      </c>
      <c r="AC394" s="4">
        <f t="shared" si="116"/>
        <v>-86174.872095941566</v>
      </c>
      <c r="AE394" s="1">
        <f t="shared" si="117"/>
        <v>0</v>
      </c>
      <c r="AF394" s="1">
        <f t="shared" si="111"/>
        <v>-73673.8</v>
      </c>
      <c r="AG394" s="1">
        <f t="shared" si="118"/>
        <v>11087908.153212111</v>
      </c>
      <c r="AH394" s="2">
        <f t="shared" si="108"/>
        <v>-2328460.7121745432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2"/>
        <v>1539476.1400000001</v>
      </c>
      <c r="M395" s="20">
        <f t="shared" si="119"/>
        <v>-4321.0842407407408</v>
      </c>
      <c r="N395" s="20">
        <f t="shared" si="107"/>
        <v>320.04242483026195</v>
      </c>
      <c r="O395" s="20">
        <f t="shared" si="110"/>
        <v>1274.4224518743667</v>
      </c>
      <c r="P395" s="21">
        <f t="shared" si="113"/>
        <v>-2726.6193640361121</v>
      </c>
      <c r="R395" s="19"/>
      <c r="S395" s="20"/>
      <c r="T395" s="20"/>
      <c r="U395" s="20"/>
      <c r="V395" s="21">
        <f t="shared" si="114"/>
        <v>0</v>
      </c>
      <c r="X395" s="4">
        <f t="shared" si="115"/>
        <v>0</v>
      </c>
      <c r="Y395" s="4">
        <f t="shared" si="120"/>
        <v>-490010.94939222513</v>
      </c>
      <c r="Z395" s="4"/>
      <c r="AA395" s="4">
        <f t="shared" si="109"/>
        <v>572.59006644758347</v>
      </c>
      <c r="AB395" s="4">
        <f t="shared" si="121"/>
        <v>404408.66736273112</v>
      </c>
      <c r="AC395" s="4">
        <f t="shared" si="116"/>
        <v>-85602.282029494003</v>
      </c>
      <c r="AE395" s="1">
        <f t="shared" si="117"/>
        <v>0</v>
      </c>
      <c r="AF395" s="1">
        <f t="shared" si="111"/>
        <v>-73673.8</v>
      </c>
      <c r="AG395" s="1">
        <f t="shared" si="118"/>
        <v>11014234.353212111</v>
      </c>
      <c r="AH395" s="2">
        <f t="shared" si="108"/>
        <v>-2312989.214174543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2"/>
        <v>1539476.1400000001</v>
      </c>
      <c r="M396" s="20">
        <f t="shared" si="119"/>
        <v>-4321.0842407407408</v>
      </c>
      <c r="N396" s="20">
        <f t="shared" si="107"/>
        <v>320.04242483026195</v>
      </c>
      <c r="O396" s="20">
        <f t="shared" si="110"/>
        <v>1274.4224518743667</v>
      </c>
      <c r="P396" s="21">
        <f t="shared" si="113"/>
        <v>-2726.6193640361121</v>
      </c>
      <c r="R396" s="19"/>
      <c r="S396" s="20"/>
      <c r="T396" s="20"/>
      <c r="U396" s="20"/>
      <c r="V396" s="21">
        <f t="shared" si="114"/>
        <v>0</v>
      </c>
      <c r="X396" s="4">
        <f t="shared" si="115"/>
        <v>0</v>
      </c>
      <c r="Y396" s="4">
        <f t="shared" si="120"/>
        <v>-490010.94939222513</v>
      </c>
      <c r="Z396" s="4"/>
      <c r="AA396" s="4">
        <f t="shared" si="109"/>
        <v>572.59006644758347</v>
      </c>
      <c r="AB396" s="4">
        <f t="shared" si="121"/>
        <v>404981.25742917869</v>
      </c>
      <c r="AC396" s="4">
        <f t="shared" si="116"/>
        <v>-85029.69196304644</v>
      </c>
      <c r="AE396" s="1">
        <f t="shared" si="117"/>
        <v>0</v>
      </c>
      <c r="AF396" s="1">
        <f t="shared" si="111"/>
        <v>-73673.8</v>
      </c>
      <c r="AG396" s="1">
        <f t="shared" si="118"/>
        <v>10940560.55321211</v>
      </c>
      <c r="AH396" s="2">
        <f t="shared" si="108"/>
        <v>-2297517.7161745429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2"/>
        <v>1539476.1400000001</v>
      </c>
      <c r="M397" s="20">
        <f t="shared" si="119"/>
        <v>-4321.0842407407408</v>
      </c>
      <c r="N397" s="20">
        <f t="shared" si="107"/>
        <v>320.04242483026195</v>
      </c>
      <c r="O397" s="20">
        <f t="shared" si="110"/>
        <v>1274.4224518743667</v>
      </c>
      <c r="P397" s="21">
        <f t="shared" si="113"/>
        <v>-2726.6193640361121</v>
      </c>
      <c r="R397" s="19"/>
      <c r="S397" s="20"/>
      <c r="T397" s="20"/>
      <c r="U397" s="20"/>
      <c r="V397" s="21">
        <f t="shared" si="114"/>
        <v>0</v>
      </c>
      <c r="X397" s="4">
        <f t="shared" si="115"/>
        <v>0</v>
      </c>
      <c r="Y397" s="4">
        <f t="shared" si="120"/>
        <v>-490010.94939222513</v>
      </c>
      <c r="Z397" s="4"/>
      <c r="AA397" s="4">
        <f t="shared" si="109"/>
        <v>572.59006644758347</v>
      </c>
      <c r="AB397" s="4">
        <f t="shared" si="121"/>
        <v>405553.84749562625</v>
      </c>
      <c r="AC397" s="4">
        <f t="shared" si="116"/>
        <v>-84457.101896598877</v>
      </c>
      <c r="AE397" s="1">
        <f t="shared" si="117"/>
        <v>0</v>
      </c>
      <c r="AF397" s="1">
        <f t="shared" si="111"/>
        <v>-73673.8</v>
      </c>
      <c r="AG397" s="1">
        <f t="shared" si="118"/>
        <v>10866886.753212109</v>
      </c>
      <c r="AH397" s="2">
        <f t="shared" si="108"/>
        <v>-2282046.2181745428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2"/>
        <v>1539476.1400000001</v>
      </c>
      <c r="M398" s="20">
        <f t="shared" si="119"/>
        <v>-4321.0842407407408</v>
      </c>
      <c r="N398" s="20">
        <f t="shared" si="107"/>
        <v>320.04242483026195</v>
      </c>
      <c r="O398" s="20">
        <f t="shared" si="110"/>
        <v>1274.4224518743667</v>
      </c>
      <c r="P398" s="21">
        <f t="shared" si="113"/>
        <v>-2726.6193640361121</v>
      </c>
      <c r="R398" s="19"/>
      <c r="S398" s="20"/>
      <c r="T398" s="20"/>
      <c r="U398" s="20"/>
      <c r="V398" s="21">
        <f t="shared" si="114"/>
        <v>0</v>
      </c>
      <c r="X398" s="4">
        <f t="shared" si="115"/>
        <v>0</v>
      </c>
      <c r="Y398" s="4">
        <f t="shared" si="120"/>
        <v>-490010.94939222513</v>
      </c>
      <c r="Z398" s="4"/>
      <c r="AA398" s="4">
        <f t="shared" si="109"/>
        <v>572.59006644758347</v>
      </c>
      <c r="AB398" s="4">
        <f t="shared" si="121"/>
        <v>406126.43756207381</v>
      </c>
      <c r="AC398" s="4">
        <f t="shared" si="116"/>
        <v>-83884.511830151314</v>
      </c>
      <c r="AE398" s="1">
        <f t="shared" si="117"/>
        <v>0</v>
      </c>
      <c r="AF398" s="1">
        <f t="shared" si="111"/>
        <v>-73673.8</v>
      </c>
      <c r="AG398" s="1">
        <f t="shared" si="118"/>
        <v>10793212.953212108</v>
      </c>
      <c r="AH398" s="2">
        <f t="shared" si="108"/>
        <v>-2266574.7201745426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2"/>
        <v>1539476.1400000001</v>
      </c>
      <c r="M399" s="20">
        <f t="shared" si="119"/>
        <v>-4321.0842407407408</v>
      </c>
      <c r="N399" s="20">
        <f t="shared" si="107"/>
        <v>320.04242483026195</v>
      </c>
      <c r="O399" s="20">
        <f t="shared" si="110"/>
        <v>1274.4224518743667</v>
      </c>
      <c r="P399" s="21">
        <f t="shared" si="113"/>
        <v>-2726.6193640361121</v>
      </c>
      <c r="R399" s="19"/>
      <c r="S399" s="20"/>
      <c r="T399" s="20"/>
      <c r="U399" s="20"/>
      <c r="V399" s="21">
        <f t="shared" si="114"/>
        <v>0</v>
      </c>
      <c r="X399" s="4">
        <f t="shared" si="115"/>
        <v>0</v>
      </c>
      <c r="Y399" s="4">
        <f t="shared" si="120"/>
        <v>-490010.94939222513</v>
      </c>
      <c r="Z399" s="4"/>
      <c r="AA399" s="4">
        <f t="shared" si="109"/>
        <v>572.59006644758347</v>
      </c>
      <c r="AB399" s="4">
        <f t="shared" si="121"/>
        <v>406699.02762852138</v>
      </c>
      <c r="AC399" s="4">
        <f t="shared" si="116"/>
        <v>-83311.921763703751</v>
      </c>
      <c r="AE399" s="1">
        <f t="shared" si="117"/>
        <v>0</v>
      </c>
      <c r="AF399" s="1">
        <f t="shared" si="111"/>
        <v>-73673.8</v>
      </c>
      <c r="AG399" s="1">
        <f t="shared" si="118"/>
        <v>10719539.153212108</v>
      </c>
      <c r="AH399" s="2">
        <f t="shared" si="108"/>
        <v>-2251103.2221745425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2"/>
        <v>1539476.1400000001</v>
      </c>
      <c r="M400" s="20">
        <f t="shared" si="119"/>
        <v>-4321.0842407407408</v>
      </c>
      <c r="N400" s="20">
        <f t="shared" si="107"/>
        <v>320.04242483026195</v>
      </c>
      <c r="O400" s="20">
        <f t="shared" si="110"/>
        <v>1274.4224518743667</v>
      </c>
      <c r="P400" s="21">
        <f t="shared" si="113"/>
        <v>-2726.6193640361121</v>
      </c>
      <c r="R400" s="19"/>
      <c r="S400" s="20"/>
      <c r="T400" s="20"/>
      <c r="U400" s="20"/>
      <c r="V400" s="21">
        <f t="shared" si="114"/>
        <v>0</v>
      </c>
      <c r="X400" s="4">
        <f t="shared" si="115"/>
        <v>0</v>
      </c>
      <c r="Y400" s="4">
        <f t="shared" si="120"/>
        <v>-490010.94939222513</v>
      </c>
      <c r="Z400" s="4"/>
      <c r="AA400" s="4">
        <f t="shared" si="109"/>
        <v>572.59006644758347</v>
      </c>
      <c r="AB400" s="4">
        <f t="shared" si="121"/>
        <v>407271.61769496894</v>
      </c>
      <c r="AC400" s="4">
        <f t="shared" si="116"/>
        <v>-82739.331697256188</v>
      </c>
      <c r="AE400" s="1">
        <f t="shared" si="117"/>
        <v>0</v>
      </c>
      <c r="AF400" s="1">
        <f t="shared" si="111"/>
        <v>-73673.8</v>
      </c>
      <c r="AG400" s="1">
        <f t="shared" si="118"/>
        <v>10645865.353212107</v>
      </c>
      <c r="AH400" s="2">
        <f t="shared" si="108"/>
        <v>-2235631.7241745424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2"/>
        <v>1539476.1400000001</v>
      </c>
      <c r="M401" s="20">
        <f t="shared" si="119"/>
        <v>-4321.0842407407408</v>
      </c>
      <c r="N401" s="20">
        <f t="shared" si="107"/>
        <v>320.04242483026195</v>
      </c>
      <c r="O401" s="20">
        <f t="shared" si="110"/>
        <v>1274.4224518743667</v>
      </c>
      <c r="P401" s="21">
        <f t="shared" si="113"/>
        <v>-2726.6193640361121</v>
      </c>
      <c r="R401" s="19"/>
      <c r="S401" s="20"/>
      <c r="T401" s="20"/>
      <c r="U401" s="20"/>
      <c r="V401" s="21">
        <f t="shared" si="114"/>
        <v>0</v>
      </c>
      <c r="X401" s="4">
        <f t="shared" si="115"/>
        <v>0</v>
      </c>
      <c r="Y401" s="4">
        <f t="shared" si="120"/>
        <v>-490010.94939222513</v>
      </c>
      <c r="Z401" s="4"/>
      <c r="AA401" s="4">
        <f t="shared" si="109"/>
        <v>572.59006644758347</v>
      </c>
      <c r="AB401" s="4">
        <f t="shared" si="121"/>
        <v>407844.2077614165</v>
      </c>
      <c r="AC401" s="4">
        <f t="shared" si="116"/>
        <v>-82166.741630808625</v>
      </c>
      <c r="AE401" s="1">
        <f t="shared" si="117"/>
        <v>0</v>
      </c>
      <c r="AF401" s="1">
        <f t="shared" si="111"/>
        <v>-73673.8</v>
      </c>
      <c r="AG401" s="1">
        <f t="shared" si="118"/>
        <v>10572191.553212106</v>
      </c>
      <c r="AH401" s="2">
        <f t="shared" si="108"/>
        <v>-2220160.2261745422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2"/>
        <v>1539476.1400000001</v>
      </c>
      <c r="M402" s="20">
        <f t="shared" si="119"/>
        <v>-4321.0842407407408</v>
      </c>
      <c r="N402" s="20">
        <f t="shared" si="107"/>
        <v>320.04242483026195</v>
      </c>
      <c r="O402" s="20">
        <f t="shared" si="110"/>
        <v>1274.4224518743667</v>
      </c>
      <c r="P402" s="21">
        <f t="shared" si="113"/>
        <v>-2726.6193640361121</v>
      </c>
      <c r="R402" s="19"/>
      <c r="S402" s="20"/>
      <c r="T402" s="20"/>
      <c r="U402" s="20"/>
      <c r="V402" s="21">
        <f t="shared" si="114"/>
        <v>0</v>
      </c>
      <c r="X402" s="4">
        <f t="shared" si="115"/>
        <v>0</v>
      </c>
      <c r="Y402" s="4">
        <f t="shared" si="120"/>
        <v>-490010.94939222513</v>
      </c>
      <c r="Z402" s="4"/>
      <c r="AA402" s="4">
        <f t="shared" si="109"/>
        <v>572.59006644758347</v>
      </c>
      <c r="AB402" s="4">
        <f t="shared" si="121"/>
        <v>408416.79782786407</v>
      </c>
      <c r="AC402" s="4">
        <f t="shared" si="116"/>
        <v>-81594.151564361062</v>
      </c>
      <c r="AE402" s="1">
        <f t="shared" si="117"/>
        <v>0</v>
      </c>
      <c r="AF402" s="1">
        <f t="shared" si="111"/>
        <v>-73673.8</v>
      </c>
      <c r="AG402" s="1">
        <f t="shared" si="118"/>
        <v>10498517.753212105</v>
      </c>
      <c r="AH402" s="2">
        <f t="shared" si="108"/>
        <v>-2204688.7281745421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2"/>
        <v>1539476.1400000001</v>
      </c>
      <c r="M403" s="20">
        <f t="shared" si="119"/>
        <v>-4321.0842407407408</v>
      </c>
      <c r="N403" s="20">
        <f t="shared" si="107"/>
        <v>320.04242483026195</v>
      </c>
      <c r="O403" s="20">
        <f t="shared" si="110"/>
        <v>1274.4224518743667</v>
      </c>
      <c r="P403" s="21">
        <f t="shared" si="113"/>
        <v>-2726.6193640361121</v>
      </c>
      <c r="R403" s="19"/>
      <c r="S403" s="20"/>
      <c r="T403" s="20"/>
      <c r="U403" s="20"/>
      <c r="V403" s="21">
        <f t="shared" si="114"/>
        <v>0</v>
      </c>
      <c r="X403" s="4">
        <f t="shared" si="115"/>
        <v>0</v>
      </c>
      <c r="Y403" s="4">
        <f t="shared" si="120"/>
        <v>-490010.94939222513</v>
      </c>
      <c r="Z403" s="4"/>
      <c r="AA403" s="4">
        <f t="shared" si="109"/>
        <v>572.59006644758347</v>
      </c>
      <c r="AB403" s="4">
        <f t="shared" si="121"/>
        <v>408989.38789431163</v>
      </c>
      <c r="AC403" s="4">
        <f t="shared" si="116"/>
        <v>-81021.561497913499</v>
      </c>
      <c r="AE403" s="1">
        <f t="shared" si="117"/>
        <v>0</v>
      </c>
      <c r="AF403" s="1">
        <f t="shared" si="111"/>
        <v>-73673.8</v>
      </c>
      <c r="AG403" s="1">
        <f t="shared" si="118"/>
        <v>10424843.953212105</v>
      </c>
      <c r="AH403" s="2">
        <f t="shared" si="108"/>
        <v>-2189217.2301745419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2"/>
        <v>1539476.1400000001</v>
      </c>
      <c r="M404" s="20">
        <f t="shared" si="119"/>
        <v>-4321.0842407407408</v>
      </c>
      <c r="N404" s="20">
        <f t="shared" si="107"/>
        <v>320.04242483026195</v>
      </c>
      <c r="O404" s="20">
        <f t="shared" si="110"/>
        <v>1274.4224518743667</v>
      </c>
      <c r="P404" s="21">
        <f t="shared" si="113"/>
        <v>-2726.6193640361121</v>
      </c>
      <c r="R404" s="19"/>
      <c r="S404" s="20"/>
      <c r="T404" s="20"/>
      <c r="U404" s="20"/>
      <c r="V404" s="21">
        <f t="shared" si="114"/>
        <v>0</v>
      </c>
      <c r="X404" s="4">
        <f t="shared" si="115"/>
        <v>0</v>
      </c>
      <c r="Y404" s="4">
        <f t="shared" si="120"/>
        <v>-490010.94939222513</v>
      </c>
      <c r="Z404" s="4"/>
      <c r="AA404" s="4">
        <f t="shared" si="109"/>
        <v>572.59006644758347</v>
      </c>
      <c r="AB404" s="4">
        <f t="shared" si="121"/>
        <v>409561.97796075919</v>
      </c>
      <c r="AC404" s="4">
        <f t="shared" si="116"/>
        <v>-80448.971431465936</v>
      </c>
      <c r="AE404" s="1">
        <f t="shared" si="117"/>
        <v>0</v>
      </c>
      <c r="AF404" s="1">
        <f t="shared" si="111"/>
        <v>-73673.8</v>
      </c>
      <c r="AG404" s="1">
        <f t="shared" si="118"/>
        <v>10351170.153212104</v>
      </c>
      <c r="AH404" s="2">
        <f t="shared" si="108"/>
        <v>-2173745.7321745418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2"/>
        <v>1539476.1400000001</v>
      </c>
      <c r="M405" s="20">
        <f t="shared" si="119"/>
        <v>-4321.0842407407408</v>
      </c>
      <c r="N405" s="20">
        <f t="shared" si="107"/>
        <v>320.04242483026195</v>
      </c>
      <c r="O405" s="20">
        <f t="shared" si="110"/>
        <v>1274.4224518743667</v>
      </c>
      <c r="P405" s="21">
        <f t="shared" si="113"/>
        <v>-2726.6193640361121</v>
      </c>
      <c r="R405" s="19"/>
      <c r="S405" s="20"/>
      <c r="T405" s="20"/>
      <c r="U405" s="20"/>
      <c r="V405" s="21">
        <f t="shared" si="114"/>
        <v>0</v>
      </c>
      <c r="X405" s="4">
        <f t="shared" si="115"/>
        <v>0</v>
      </c>
      <c r="Y405" s="4">
        <f t="shared" si="120"/>
        <v>-490010.94939222513</v>
      </c>
      <c r="Z405" s="4"/>
      <c r="AA405" s="4">
        <f t="shared" si="109"/>
        <v>572.59006644758347</v>
      </c>
      <c r="AB405" s="4">
        <f t="shared" si="121"/>
        <v>410134.56802720675</v>
      </c>
      <c r="AC405" s="4">
        <f t="shared" si="116"/>
        <v>-79876.381365018373</v>
      </c>
      <c r="AE405" s="1">
        <f t="shared" si="117"/>
        <v>0</v>
      </c>
      <c r="AF405" s="1">
        <f t="shared" si="111"/>
        <v>-73673.8</v>
      </c>
      <c r="AG405" s="1">
        <f t="shared" si="118"/>
        <v>10277496.353212103</v>
      </c>
      <c r="AH405" s="2">
        <f t="shared" si="108"/>
        <v>-2158274.2341745417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2"/>
        <v>1539476.1400000001</v>
      </c>
      <c r="M406" s="20">
        <f t="shared" si="119"/>
        <v>-4321.0842407407408</v>
      </c>
      <c r="N406" s="20">
        <f t="shared" si="107"/>
        <v>320.04242483026195</v>
      </c>
      <c r="O406" s="20">
        <f t="shared" si="110"/>
        <v>1274.4224518743667</v>
      </c>
      <c r="P406" s="21">
        <f t="shared" si="113"/>
        <v>-2726.6193640361121</v>
      </c>
      <c r="R406" s="19"/>
      <c r="S406" s="20"/>
      <c r="T406" s="20"/>
      <c r="U406" s="20"/>
      <c r="V406" s="21">
        <f t="shared" si="114"/>
        <v>0</v>
      </c>
      <c r="X406" s="4">
        <f t="shared" si="115"/>
        <v>0</v>
      </c>
      <c r="Y406" s="4">
        <f t="shared" si="120"/>
        <v>-490010.94939222513</v>
      </c>
      <c r="Z406" s="4"/>
      <c r="AA406" s="4">
        <f t="shared" si="109"/>
        <v>572.59006644758347</v>
      </c>
      <c r="AB406" s="4">
        <f t="shared" si="121"/>
        <v>410707.15809365432</v>
      </c>
      <c r="AC406" s="4">
        <f t="shared" si="116"/>
        <v>-79303.79129857081</v>
      </c>
      <c r="AE406" s="1">
        <f t="shared" si="117"/>
        <v>0</v>
      </c>
      <c r="AF406" s="1">
        <f t="shared" si="111"/>
        <v>-73673.8</v>
      </c>
      <c r="AG406" s="1">
        <f t="shared" si="118"/>
        <v>10203822.553212103</v>
      </c>
      <c r="AH406" s="2">
        <f t="shared" si="108"/>
        <v>-2142802.7361745415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2"/>
        <v>1539476.1400000001</v>
      </c>
      <c r="M407" s="20">
        <f t="shared" si="119"/>
        <v>-4321.0842407407408</v>
      </c>
      <c r="N407" s="20">
        <f t="shared" si="107"/>
        <v>320.04242483026195</v>
      </c>
      <c r="O407" s="20">
        <f t="shared" si="110"/>
        <v>1274.4224518743667</v>
      </c>
      <c r="P407" s="21">
        <f t="shared" si="113"/>
        <v>-2726.6193640361121</v>
      </c>
      <c r="R407" s="19"/>
      <c r="S407" s="20"/>
      <c r="T407" s="20"/>
      <c r="U407" s="20"/>
      <c r="V407" s="21">
        <f t="shared" si="114"/>
        <v>0</v>
      </c>
      <c r="X407" s="4">
        <f t="shared" si="115"/>
        <v>0</v>
      </c>
      <c r="Y407" s="4">
        <f t="shared" si="120"/>
        <v>-490010.94939222513</v>
      </c>
      <c r="Z407" s="4"/>
      <c r="AA407" s="4">
        <f t="shared" si="109"/>
        <v>572.59006644758347</v>
      </c>
      <c r="AB407" s="4">
        <f t="shared" si="121"/>
        <v>411279.74816010188</v>
      </c>
      <c r="AC407" s="4">
        <f t="shared" si="116"/>
        <v>-78731.201232123247</v>
      </c>
      <c r="AE407" s="1">
        <f t="shared" si="117"/>
        <v>0</v>
      </c>
      <c r="AF407" s="1">
        <f t="shared" si="111"/>
        <v>-73673.8</v>
      </c>
      <c r="AG407" s="1">
        <f t="shared" si="118"/>
        <v>10130148.753212102</v>
      </c>
      <c r="AH407" s="2">
        <f t="shared" si="108"/>
        <v>-2127331.2381745414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2"/>
        <v>1539476.1400000001</v>
      </c>
      <c r="M408" s="20">
        <f t="shared" si="119"/>
        <v>-4321.0842407407408</v>
      </c>
      <c r="N408" s="20">
        <f t="shared" si="107"/>
        <v>320.04242483026195</v>
      </c>
      <c r="O408" s="20">
        <f t="shared" si="110"/>
        <v>1274.4224518743667</v>
      </c>
      <c r="P408" s="21">
        <f t="shared" si="113"/>
        <v>-2726.6193640361121</v>
      </c>
      <c r="R408" s="19"/>
      <c r="S408" s="20"/>
      <c r="T408" s="20"/>
      <c r="U408" s="20"/>
      <c r="V408" s="21">
        <f t="shared" si="114"/>
        <v>0</v>
      </c>
      <c r="X408" s="4">
        <f t="shared" si="115"/>
        <v>0</v>
      </c>
      <c r="Y408" s="4">
        <f t="shared" si="120"/>
        <v>-490010.94939222513</v>
      </c>
      <c r="Z408" s="4"/>
      <c r="AA408" s="4">
        <f t="shared" si="109"/>
        <v>572.59006644758347</v>
      </c>
      <c r="AB408" s="4">
        <f t="shared" si="121"/>
        <v>411852.33822654944</v>
      </c>
      <c r="AC408" s="4">
        <f t="shared" si="116"/>
        <v>-78158.611165675684</v>
      </c>
      <c r="AE408" s="1">
        <f t="shared" si="117"/>
        <v>0</v>
      </c>
      <c r="AF408" s="1">
        <f t="shared" si="111"/>
        <v>-73673.8</v>
      </c>
      <c r="AG408" s="1">
        <f t="shared" si="118"/>
        <v>10056474.953212101</v>
      </c>
      <c r="AH408" s="2">
        <f t="shared" si="108"/>
        <v>-2111859.7401745412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2"/>
        <v>1539476.1400000001</v>
      </c>
      <c r="M409" s="20">
        <f t="shared" si="119"/>
        <v>-4321.0842407407408</v>
      </c>
      <c r="N409" s="20">
        <f t="shared" si="107"/>
        <v>320.04242483026195</v>
      </c>
      <c r="O409" s="20">
        <f t="shared" si="110"/>
        <v>1274.4224518743667</v>
      </c>
      <c r="P409" s="21">
        <f t="shared" si="113"/>
        <v>-2726.6193640361121</v>
      </c>
      <c r="R409" s="19"/>
      <c r="S409" s="20"/>
      <c r="T409" s="20"/>
      <c r="U409" s="20"/>
      <c r="V409" s="21">
        <f t="shared" si="114"/>
        <v>0</v>
      </c>
      <c r="X409" s="4">
        <f t="shared" si="115"/>
        <v>0</v>
      </c>
      <c r="Y409" s="4">
        <f t="shared" si="120"/>
        <v>-490010.94939222513</v>
      </c>
      <c r="Z409" s="4"/>
      <c r="AA409" s="4">
        <f t="shared" si="109"/>
        <v>572.59006644758347</v>
      </c>
      <c r="AB409" s="4">
        <f t="shared" si="121"/>
        <v>412424.92829299701</v>
      </c>
      <c r="AC409" s="4">
        <f t="shared" si="116"/>
        <v>-77586.021099228121</v>
      </c>
      <c r="AE409" s="1">
        <f t="shared" si="117"/>
        <v>0</v>
      </c>
      <c r="AF409" s="1">
        <f t="shared" si="111"/>
        <v>-73673.8</v>
      </c>
      <c r="AG409" s="1">
        <f t="shared" si="118"/>
        <v>9982801.1532121003</v>
      </c>
      <c r="AH409" s="2">
        <f t="shared" si="108"/>
        <v>-2096388.2421745409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2"/>
        <v>1539476.1400000001</v>
      </c>
      <c r="M410" s="20">
        <f t="shared" si="119"/>
        <v>-4321.0842407407408</v>
      </c>
      <c r="N410" s="20">
        <f t="shared" si="107"/>
        <v>320.04242483026195</v>
      </c>
      <c r="O410" s="20">
        <f t="shared" si="110"/>
        <v>1274.4224518743667</v>
      </c>
      <c r="P410" s="21">
        <f t="shared" si="113"/>
        <v>-2726.6193640361121</v>
      </c>
      <c r="R410" s="19"/>
      <c r="S410" s="20"/>
      <c r="T410" s="20"/>
      <c r="U410" s="20"/>
      <c r="V410" s="21">
        <f t="shared" si="114"/>
        <v>0</v>
      </c>
      <c r="X410" s="4">
        <f t="shared" si="115"/>
        <v>0</v>
      </c>
      <c r="Y410" s="4">
        <f t="shared" si="120"/>
        <v>-490010.94939222513</v>
      </c>
      <c r="Z410" s="4"/>
      <c r="AA410" s="4">
        <f t="shared" si="109"/>
        <v>572.59006644758347</v>
      </c>
      <c r="AB410" s="4">
        <f t="shared" si="121"/>
        <v>412997.51835944457</v>
      </c>
      <c r="AC410" s="4">
        <f t="shared" si="116"/>
        <v>-77013.431032780558</v>
      </c>
      <c r="AE410" s="1">
        <f t="shared" si="117"/>
        <v>0</v>
      </c>
      <c r="AF410" s="1">
        <f t="shared" si="111"/>
        <v>-73673.8</v>
      </c>
      <c r="AG410" s="1">
        <f t="shared" si="118"/>
        <v>9909127.3532120995</v>
      </c>
      <c r="AH410" s="2">
        <f t="shared" si="108"/>
        <v>-2080916.7441745407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2"/>
        <v>1539476.1400000001</v>
      </c>
      <c r="M411" s="20">
        <f t="shared" si="119"/>
        <v>-4321.0842407407408</v>
      </c>
      <c r="N411" s="20">
        <f t="shared" si="107"/>
        <v>320.04242483026195</v>
      </c>
      <c r="O411" s="20">
        <f t="shared" si="110"/>
        <v>1274.4224518743667</v>
      </c>
      <c r="P411" s="21">
        <f t="shared" si="113"/>
        <v>-2726.6193640361121</v>
      </c>
      <c r="R411" s="19"/>
      <c r="S411" s="20"/>
      <c r="T411" s="20"/>
      <c r="U411" s="20"/>
      <c r="V411" s="21">
        <f t="shared" si="114"/>
        <v>0</v>
      </c>
      <c r="X411" s="4">
        <f t="shared" si="115"/>
        <v>0</v>
      </c>
      <c r="Y411" s="4">
        <f t="shared" si="120"/>
        <v>-490010.94939222513</v>
      </c>
      <c r="Z411" s="4"/>
      <c r="AA411" s="4">
        <f t="shared" si="109"/>
        <v>572.59006644758347</v>
      </c>
      <c r="AB411" s="4">
        <f t="shared" si="121"/>
        <v>413570.10842589213</v>
      </c>
      <c r="AC411" s="4">
        <f t="shared" si="116"/>
        <v>-76440.840966332995</v>
      </c>
      <c r="AE411" s="1">
        <f t="shared" si="117"/>
        <v>0</v>
      </c>
      <c r="AF411" s="1">
        <f t="shared" si="111"/>
        <v>-73673.8</v>
      </c>
      <c r="AG411" s="1">
        <f t="shared" si="118"/>
        <v>9835453.5532120988</v>
      </c>
      <c r="AH411" s="2">
        <f t="shared" si="108"/>
        <v>-2065445.2461745406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2"/>
        <v>1539476.1400000001</v>
      </c>
      <c r="M412" s="20">
        <f t="shared" si="119"/>
        <v>-4321.0842407407408</v>
      </c>
      <c r="N412" s="20">
        <f t="shared" si="107"/>
        <v>320.04242483026195</v>
      </c>
      <c r="O412" s="20">
        <f t="shared" si="110"/>
        <v>1274.4224518743667</v>
      </c>
      <c r="P412" s="21">
        <f t="shared" si="113"/>
        <v>-2726.6193640361121</v>
      </c>
      <c r="R412" s="19"/>
      <c r="S412" s="20"/>
      <c r="T412" s="20"/>
      <c r="U412" s="20"/>
      <c r="V412" s="21">
        <f t="shared" si="114"/>
        <v>0</v>
      </c>
      <c r="X412" s="4">
        <f t="shared" si="115"/>
        <v>0</v>
      </c>
      <c r="Y412" s="4">
        <f t="shared" si="120"/>
        <v>-490010.94939222513</v>
      </c>
      <c r="Z412" s="4"/>
      <c r="AA412" s="4">
        <f t="shared" si="109"/>
        <v>572.59006644758347</v>
      </c>
      <c r="AB412" s="4">
        <f t="shared" si="121"/>
        <v>414142.6984923397</v>
      </c>
      <c r="AC412" s="4">
        <f t="shared" si="116"/>
        <v>-75868.250899885432</v>
      </c>
      <c r="AE412" s="1">
        <f t="shared" si="117"/>
        <v>0</v>
      </c>
      <c r="AF412" s="1">
        <f t="shared" si="111"/>
        <v>-73673.8</v>
      </c>
      <c r="AG412" s="1">
        <f t="shared" si="118"/>
        <v>9761779.753212098</v>
      </c>
      <c r="AH412" s="2">
        <f t="shared" si="108"/>
        <v>-2049973.7481745405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2"/>
        <v>1539476.1400000001</v>
      </c>
      <c r="M413" s="20">
        <f t="shared" si="119"/>
        <v>-4321.0842407407408</v>
      </c>
      <c r="N413" s="20">
        <f t="shared" si="107"/>
        <v>320.04242483026195</v>
      </c>
      <c r="O413" s="20">
        <f t="shared" si="110"/>
        <v>1274.4224518743667</v>
      </c>
      <c r="P413" s="21">
        <f t="shared" si="113"/>
        <v>-2726.6193640361121</v>
      </c>
      <c r="R413" s="19"/>
      <c r="S413" s="20"/>
      <c r="T413" s="20"/>
      <c r="U413" s="20"/>
      <c r="V413" s="21">
        <f t="shared" si="114"/>
        <v>0</v>
      </c>
      <c r="X413" s="4">
        <f t="shared" si="115"/>
        <v>0</v>
      </c>
      <c r="Y413" s="4">
        <f t="shared" si="120"/>
        <v>-490010.94939222513</v>
      </c>
      <c r="Z413" s="4"/>
      <c r="AA413" s="4">
        <f t="shared" si="109"/>
        <v>572.59006644758347</v>
      </c>
      <c r="AB413" s="4">
        <f t="shared" si="121"/>
        <v>414715.28855878726</v>
      </c>
      <c r="AC413" s="4">
        <f t="shared" si="116"/>
        <v>-75295.660833437869</v>
      </c>
      <c r="AE413" s="1">
        <f t="shared" si="117"/>
        <v>0</v>
      </c>
      <c r="AF413" s="1">
        <f t="shared" si="111"/>
        <v>-73673.8</v>
      </c>
      <c r="AG413" s="1">
        <f t="shared" si="118"/>
        <v>9688105.9532120973</v>
      </c>
      <c r="AH413" s="2">
        <f t="shared" si="108"/>
        <v>-2034502.2501745403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2"/>
        <v>1539476.1400000001</v>
      </c>
      <c r="M414" s="20">
        <f t="shared" si="119"/>
        <v>-4321.0842407407408</v>
      </c>
      <c r="N414" s="20">
        <f t="shared" si="107"/>
        <v>320.04242483026195</v>
      </c>
      <c r="O414" s="20">
        <f t="shared" si="110"/>
        <v>1274.4224518743667</v>
      </c>
      <c r="P414" s="21">
        <f t="shared" si="113"/>
        <v>-2726.6193640361121</v>
      </c>
      <c r="R414" s="19"/>
      <c r="S414" s="20"/>
      <c r="T414" s="20"/>
      <c r="U414" s="20"/>
      <c r="V414" s="21">
        <f t="shared" si="114"/>
        <v>0</v>
      </c>
      <c r="X414" s="4">
        <f t="shared" si="115"/>
        <v>0</v>
      </c>
      <c r="Y414" s="4">
        <f t="shared" si="120"/>
        <v>-490010.94939222513</v>
      </c>
      <c r="Z414" s="4"/>
      <c r="AA414" s="4">
        <f t="shared" si="109"/>
        <v>572.59006644758347</v>
      </c>
      <c r="AB414" s="4">
        <f t="shared" si="121"/>
        <v>415287.87862523482</v>
      </c>
      <c r="AC414" s="4">
        <f t="shared" si="116"/>
        <v>-74723.070766990306</v>
      </c>
      <c r="AE414" s="1">
        <f t="shared" si="117"/>
        <v>0</v>
      </c>
      <c r="AF414" s="1">
        <f t="shared" si="111"/>
        <v>-73673.8</v>
      </c>
      <c r="AG414" s="1">
        <f t="shared" si="118"/>
        <v>9614432.1532120965</v>
      </c>
      <c r="AH414" s="2">
        <f t="shared" si="108"/>
        <v>-2019030.7521745402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2"/>
        <v>1539476.1400000001</v>
      </c>
      <c r="M415" s="20">
        <f t="shared" si="119"/>
        <v>-4321.0842407407408</v>
      </c>
      <c r="N415" s="20">
        <f t="shared" ref="N415:N478" si="122">$K$30/$N$2</f>
        <v>320.04242483026195</v>
      </c>
      <c r="O415" s="20">
        <f t="shared" si="110"/>
        <v>1274.4224518743667</v>
      </c>
      <c r="P415" s="21">
        <f t="shared" si="113"/>
        <v>-2726.6193640361121</v>
      </c>
      <c r="R415" s="19"/>
      <c r="S415" s="20"/>
      <c r="T415" s="20"/>
      <c r="U415" s="20"/>
      <c r="V415" s="21">
        <f t="shared" si="114"/>
        <v>0</v>
      </c>
      <c r="X415" s="4">
        <f t="shared" si="115"/>
        <v>0</v>
      </c>
      <c r="Y415" s="4">
        <f t="shared" si="120"/>
        <v>-490010.94939222513</v>
      </c>
      <c r="Z415" s="4"/>
      <c r="AA415" s="4">
        <f t="shared" si="109"/>
        <v>572.59006644758347</v>
      </c>
      <c r="AB415" s="4">
        <f t="shared" si="121"/>
        <v>415860.46869168238</v>
      </c>
      <c r="AC415" s="4">
        <f t="shared" si="116"/>
        <v>-74150.480700542743</v>
      </c>
      <c r="AE415" s="1">
        <f t="shared" si="117"/>
        <v>0</v>
      </c>
      <c r="AF415" s="1">
        <f t="shared" si="111"/>
        <v>-73673.8</v>
      </c>
      <c r="AG415" s="1">
        <f t="shared" si="118"/>
        <v>9540758.3532120958</v>
      </c>
      <c r="AH415" s="2">
        <f t="shared" si="108"/>
        <v>-2003559.2541745401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2"/>
        <v>1539476.1400000001</v>
      </c>
      <c r="M416" s="20">
        <f t="shared" si="119"/>
        <v>-4321.0842407407408</v>
      </c>
      <c r="N416" s="20">
        <f t="shared" si="122"/>
        <v>320.04242483026195</v>
      </c>
      <c r="O416" s="20">
        <f t="shared" si="110"/>
        <v>1274.4224518743667</v>
      </c>
      <c r="P416" s="21">
        <f t="shared" si="113"/>
        <v>-2726.6193640361121</v>
      </c>
      <c r="R416" s="19"/>
      <c r="S416" s="20"/>
      <c r="T416" s="20"/>
      <c r="U416" s="20"/>
      <c r="V416" s="21">
        <f t="shared" si="114"/>
        <v>0</v>
      </c>
      <c r="X416" s="4">
        <f t="shared" si="115"/>
        <v>0</v>
      </c>
      <c r="Y416" s="4">
        <f t="shared" si="120"/>
        <v>-490010.94939222513</v>
      </c>
      <c r="Z416" s="4"/>
      <c r="AA416" s="4">
        <f t="shared" si="109"/>
        <v>572.59006644758347</v>
      </c>
      <c r="AB416" s="4">
        <f t="shared" si="121"/>
        <v>416433.05875812995</v>
      </c>
      <c r="AC416" s="4">
        <f t="shared" si="116"/>
        <v>-73577.89063409518</v>
      </c>
      <c r="AE416" s="1">
        <f t="shared" si="117"/>
        <v>0</v>
      </c>
      <c r="AF416" s="1">
        <f t="shared" si="111"/>
        <v>-73673.8</v>
      </c>
      <c r="AG416" s="1">
        <f t="shared" si="118"/>
        <v>9467084.5532120951</v>
      </c>
      <c r="AH416" s="2">
        <f t="shared" si="108"/>
        <v>-1988087.7561745399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2"/>
        <v>1539476.1400000001</v>
      </c>
      <c r="M417" s="20">
        <f t="shared" si="119"/>
        <v>-4321.0842407407408</v>
      </c>
      <c r="N417" s="20">
        <f t="shared" si="122"/>
        <v>320.04242483026195</v>
      </c>
      <c r="O417" s="20">
        <f t="shared" si="110"/>
        <v>1274.4224518743667</v>
      </c>
      <c r="P417" s="21">
        <f t="shared" si="113"/>
        <v>-2726.6193640361121</v>
      </c>
      <c r="R417" s="19"/>
      <c r="S417" s="20"/>
      <c r="T417" s="20"/>
      <c r="U417" s="20"/>
      <c r="V417" s="21">
        <f t="shared" si="114"/>
        <v>0</v>
      </c>
      <c r="X417" s="4">
        <f t="shared" si="115"/>
        <v>0</v>
      </c>
      <c r="Y417" s="4">
        <f t="shared" si="120"/>
        <v>-490010.94939222513</v>
      </c>
      <c r="Z417" s="4"/>
      <c r="AA417" s="4">
        <f t="shared" si="109"/>
        <v>572.59006644758347</v>
      </c>
      <c r="AB417" s="4">
        <f t="shared" si="121"/>
        <v>417005.64882457751</v>
      </c>
      <c r="AC417" s="4">
        <f t="shared" si="116"/>
        <v>-73005.300567647617</v>
      </c>
      <c r="AE417" s="1">
        <f t="shared" si="117"/>
        <v>0</v>
      </c>
      <c r="AF417" s="1">
        <f t="shared" si="111"/>
        <v>-73673.8</v>
      </c>
      <c r="AG417" s="1">
        <f t="shared" si="118"/>
        <v>9393410.7532120943</v>
      </c>
      <c r="AH417" s="2">
        <f t="shared" si="108"/>
        <v>-1972616.2581745398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2"/>
        <v>1539476.1400000001</v>
      </c>
      <c r="M418" s="20">
        <f t="shared" si="119"/>
        <v>-4321.0842407407408</v>
      </c>
      <c r="N418" s="20">
        <f t="shared" si="122"/>
        <v>320.04242483026195</v>
      </c>
      <c r="O418" s="20">
        <f t="shared" si="110"/>
        <v>1274.4224518743667</v>
      </c>
      <c r="P418" s="21">
        <f t="shared" si="113"/>
        <v>-2726.6193640361121</v>
      </c>
      <c r="R418" s="19"/>
      <c r="S418" s="20"/>
      <c r="T418" s="20"/>
      <c r="U418" s="20"/>
      <c r="V418" s="21">
        <f t="shared" si="114"/>
        <v>0</v>
      </c>
      <c r="X418" s="4">
        <f t="shared" si="115"/>
        <v>0</v>
      </c>
      <c r="Y418" s="4">
        <f t="shared" si="120"/>
        <v>-490010.94939222513</v>
      </c>
      <c r="Z418" s="4"/>
      <c r="AA418" s="4">
        <f t="shared" si="109"/>
        <v>572.59006644758347</v>
      </c>
      <c r="AB418" s="4">
        <f t="shared" si="121"/>
        <v>417578.23889102507</v>
      </c>
      <c r="AC418" s="4">
        <f t="shared" si="116"/>
        <v>-72432.710501200054</v>
      </c>
      <c r="AE418" s="1">
        <f t="shared" si="117"/>
        <v>0</v>
      </c>
      <c r="AF418" s="1">
        <f t="shared" si="111"/>
        <v>-73673.8</v>
      </c>
      <c r="AG418" s="1">
        <f t="shared" si="118"/>
        <v>9319736.9532120936</v>
      </c>
      <c r="AH418" s="2">
        <f t="shared" si="108"/>
        <v>-1957144.7601745396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2"/>
        <v>1539476.1400000001</v>
      </c>
      <c r="M419" s="20">
        <f t="shared" si="119"/>
        <v>-4321.0842407407408</v>
      </c>
      <c r="N419" s="20">
        <f t="shared" si="122"/>
        <v>320.04242483026195</v>
      </c>
      <c r="O419" s="20">
        <f t="shared" si="110"/>
        <v>1274.4224518743667</v>
      </c>
      <c r="P419" s="21">
        <f t="shared" si="113"/>
        <v>-2726.6193640361121</v>
      </c>
      <c r="R419" s="19"/>
      <c r="S419" s="20"/>
      <c r="T419" s="20"/>
      <c r="U419" s="20"/>
      <c r="V419" s="21">
        <f t="shared" si="114"/>
        <v>0</v>
      </c>
      <c r="X419" s="4">
        <f t="shared" si="115"/>
        <v>0</v>
      </c>
      <c r="Y419" s="4">
        <f t="shared" si="120"/>
        <v>-490010.94939222513</v>
      </c>
      <c r="Z419" s="4"/>
      <c r="AA419" s="4">
        <f t="shared" si="109"/>
        <v>572.59006644758347</v>
      </c>
      <c r="AB419" s="4">
        <f t="shared" si="121"/>
        <v>418150.82895747264</v>
      </c>
      <c r="AC419" s="4">
        <f t="shared" si="116"/>
        <v>-71860.120434752491</v>
      </c>
      <c r="AE419" s="1">
        <f t="shared" si="117"/>
        <v>0</v>
      </c>
      <c r="AF419" s="1">
        <f t="shared" si="111"/>
        <v>-73673.8</v>
      </c>
      <c r="AG419" s="1">
        <f t="shared" si="118"/>
        <v>9246063.1532120928</v>
      </c>
      <c r="AH419" s="2">
        <f t="shared" si="108"/>
        <v>-1941673.2621745395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2"/>
        <v>1539476.1400000001</v>
      </c>
      <c r="M420" s="20">
        <f t="shared" si="119"/>
        <v>-4321.0842407407408</v>
      </c>
      <c r="N420" s="20">
        <f t="shared" si="122"/>
        <v>320.04242483026195</v>
      </c>
      <c r="O420" s="20">
        <f t="shared" si="110"/>
        <v>1274.4224518743667</v>
      </c>
      <c r="P420" s="21">
        <f t="shared" si="113"/>
        <v>-2726.6193640361121</v>
      </c>
      <c r="R420" s="19"/>
      <c r="S420" s="20"/>
      <c r="T420" s="20"/>
      <c r="U420" s="20"/>
      <c r="V420" s="21">
        <f t="shared" si="114"/>
        <v>0</v>
      </c>
      <c r="X420" s="4">
        <f t="shared" si="115"/>
        <v>0</v>
      </c>
      <c r="Y420" s="4">
        <f t="shared" si="120"/>
        <v>-490010.94939222513</v>
      </c>
      <c r="Z420" s="4"/>
      <c r="AA420" s="4">
        <f t="shared" si="109"/>
        <v>572.59006644758347</v>
      </c>
      <c r="AB420" s="4">
        <f t="shared" si="121"/>
        <v>418723.4190239202</v>
      </c>
      <c r="AC420" s="4">
        <f t="shared" si="116"/>
        <v>-71287.530368304928</v>
      </c>
      <c r="AE420" s="1">
        <f t="shared" si="117"/>
        <v>0</v>
      </c>
      <c r="AF420" s="1">
        <f t="shared" si="111"/>
        <v>-73673.8</v>
      </c>
      <c r="AG420" s="1">
        <f t="shared" si="118"/>
        <v>9172389.3532120921</v>
      </c>
      <c r="AH420" s="2">
        <f t="shared" si="108"/>
        <v>-1926201.7641745394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2"/>
        <v>1539476.1400000001</v>
      </c>
      <c r="M421" s="20">
        <f t="shared" si="119"/>
        <v>-4321.0842407407408</v>
      </c>
      <c r="N421" s="20">
        <f t="shared" si="122"/>
        <v>320.04242483026195</v>
      </c>
      <c r="O421" s="20">
        <f t="shared" si="110"/>
        <v>1274.4224518743667</v>
      </c>
      <c r="P421" s="21">
        <f t="shared" si="113"/>
        <v>-2726.6193640361121</v>
      </c>
      <c r="R421" s="19"/>
      <c r="S421" s="20"/>
      <c r="T421" s="20"/>
      <c r="U421" s="20"/>
      <c r="V421" s="21">
        <f t="shared" si="114"/>
        <v>0</v>
      </c>
      <c r="X421" s="4">
        <f t="shared" si="115"/>
        <v>0</v>
      </c>
      <c r="Y421" s="4">
        <f t="shared" si="120"/>
        <v>-490010.94939222513</v>
      </c>
      <c r="Z421" s="4"/>
      <c r="AA421" s="4">
        <f t="shared" si="109"/>
        <v>572.59006644758347</v>
      </c>
      <c r="AB421" s="4">
        <f t="shared" si="121"/>
        <v>419296.00909036776</v>
      </c>
      <c r="AC421" s="4">
        <f t="shared" si="116"/>
        <v>-70714.940301857365</v>
      </c>
      <c r="AE421" s="1">
        <f t="shared" si="117"/>
        <v>0</v>
      </c>
      <c r="AF421" s="1">
        <f t="shared" si="111"/>
        <v>-73673.8</v>
      </c>
      <c r="AG421" s="1">
        <f t="shared" si="118"/>
        <v>9098715.5532120913</v>
      </c>
      <c r="AH421" s="2">
        <f t="shared" si="108"/>
        <v>-1910730.266174539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2"/>
        <v>1539476.1400000001</v>
      </c>
      <c r="M422" s="20">
        <f t="shared" si="119"/>
        <v>-4321.0842407407408</v>
      </c>
      <c r="N422" s="20">
        <f t="shared" si="122"/>
        <v>320.04242483026195</v>
      </c>
      <c r="O422" s="20">
        <f t="shared" si="110"/>
        <v>1274.4224518743667</v>
      </c>
      <c r="P422" s="21">
        <f t="shared" si="113"/>
        <v>-2726.6193640361121</v>
      </c>
      <c r="R422" s="19"/>
      <c r="S422" s="20"/>
      <c r="T422" s="20"/>
      <c r="U422" s="20"/>
      <c r="V422" s="21">
        <f t="shared" si="114"/>
        <v>0</v>
      </c>
      <c r="X422" s="4">
        <f t="shared" si="115"/>
        <v>0</v>
      </c>
      <c r="Y422" s="4">
        <f t="shared" si="120"/>
        <v>-490010.94939222513</v>
      </c>
      <c r="Z422" s="4"/>
      <c r="AA422" s="4">
        <f t="shared" si="109"/>
        <v>572.59006644758347</v>
      </c>
      <c r="AB422" s="4">
        <f t="shared" si="121"/>
        <v>419868.59915681533</v>
      </c>
      <c r="AC422" s="4">
        <f t="shared" si="116"/>
        <v>-70142.350235409802</v>
      </c>
      <c r="AE422" s="1">
        <f t="shared" si="117"/>
        <v>0</v>
      </c>
      <c r="AF422" s="1">
        <f t="shared" si="111"/>
        <v>-73673.8</v>
      </c>
      <c r="AG422" s="1">
        <f t="shared" si="118"/>
        <v>9025041.7532120906</v>
      </c>
      <c r="AH422" s="2">
        <f t="shared" si="108"/>
        <v>-1895258.7681745389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2"/>
        <v>1539476.1400000001</v>
      </c>
      <c r="M423" s="20">
        <f t="shared" si="119"/>
        <v>-4321.0842407407408</v>
      </c>
      <c r="N423" s="20">
        <f t="shared" si="122"/>
        <v>320.04242483026195</v>
      </c>
      <c r="O423" s="20">
        <f t="shared" si="110"/>
        <v>1274.4224518743667</v>
      </c>
      <c r="P423" s="21">
        <f t="shared" si="113"/>
        <v>-2726.6193640361121</v>
      </c>
      <c r="R423" s="19"/>
      <c r="S423" s="20"/>
      <c r="T423" s="20"/>
      <c r="U423" s="20"/>
      <c r="V423" s="21">
        <f t="shared" si="114"/>
        <v>0</v>
      </c>
      <c r="X423" s="4">
        <f t="shared" si="115"/>
        <v>0</v>
      </c>
      <c r="Y423" s="4">
        <f t="shared" si="120"/>
        <v>-490010.94939222513</v>
      </c>
      <c r="Z423" s="4"/>
      <c r="AA423" s="4">
        <f t="shared" si="109"/>
        <v>572.59006644758347</v>
      </c>
      <c r="AB423" s="4">
        <f t="shared" si="121"/>
        <v>420441.18922326289</v>
      </c>
      <c r="AC423" s="4">
        <f t="shared" si="116"/>
        <v>-69569.760168962239</v>
      </c>
      <c r="AE423" s="1">
        <f t="shared" si="117"/>
        <v>0</v>
      </c>
      <c r="AF423" s="1">
        <f t="shared" si="111"/>
        <v>-73673.8</v>
      </c>
      <c r="AG423" s="1">
        <f t="shared" si="118"/>
        <v>8951367.9532120898</v>
      </c>
      <c r="AH423" s="2">
        <f t="shared" si="108"/>
        <v>-1879787.2701745387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2"/>
        <v>1539476.1400000001</v>
      </c>
      <c r="M424" s="20">
        <f t="shared" si="119"/>
        <v>-4321.0842407407408</v>
      </c>
      <c r="N424" s="20">
        <f t="shared" si="122"/>
        <v>320.04242483026195</v>
      </c>
      <c r="O424" s="20">
        <f t="shared" si="110"/>
        <v>1274.4224518743667</v>
      </c>
      <c r="P424" s="21">
        <f t="shared" si="113"/>
        <v>-2726.6193640361121</v>
      </c>
      <c r="R424" s="19"/>
      <c r="S424" s="20"/>
      <c r="T424" s="20"/>
      <c r="U424" s="20"/>
      <c r="V424" s="21">
        <f t="shared" si="114"/>
        <v>0</v>
      </c>
      <c r="X424" s="4">
        <f t="shared" si="115"/>
        <v>0</v>
      </c>
      <c r="Y424" s="4">
        <f t="shared" si="120"/>
        <v>-490010.94939222513</v>
      </c>
      <c r="Z424" s="4"/>
      <c r="AA424" s="4">
        <f t="shared" si="109"/>
        <v>572.59006644758347</v>
      </c>
      <c r="AB424" s="4">
        <f t="shared" si="121"/>
        <v>421013.77928971045</v>
      </c>
      <c r="AC424" s="4">
        <f t="shared" si="116"/>
        <v>-68997.170102514676</v>
      </c>
      <c r="AE424" s="1">
        <f t="shared" si="117"/>
        <v>0</v>
      </c>
      <c r="AF424" s="1">
        <f t="shared" si="111"/>
        <v>-73673.8</v>
      </c>
      <c r="AG424" s="1">
        <f t="shared" si="118"/>
        <v>8877694.1532120891</v>
      </c>
      <c r="AH424" s="2">
        <f t="shared" si="108"/>
        <v>-1864315.7721745386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2"/>
        <v>1539476.1400000001</v>
      </c>
      <c r="M425" s="20">
        <f t="shared" si="119"/>
        <v>-4321.0842407407408</v>
      </c>
      <c r="N425" s="20">
        <f t="shared" si="122"/>
        <v>320.04242483026195</v>
      </c>
      <c r="O425" s="20">
        <f t="shared" si="110"/>
        <v>1274.4224518743667</v>
      </c>
      <c r="P425" s="21">
        <f t="shared" si="113"/>
        <v>-2726.6193640361121</v>
      </c>
      <c r="R425" s="19"/>
      <c r="S425" s="20"/>
      <c r="T425" s="20"/>
      <c r="U425" s="20"/>
      <c r="V425" s="21">
        <f t="shared" si="114"/>
        <v>0</v>
      </c>
      <c r="X425" s="4">
        <f t="shared" si="115"/>
        <v>0</v>
      </c>
      <c r="Y425" s="4">
        <f t="shared" si="120"/>
        <v>-490010.94939222513</v>
      </c>
      <c r="Z425" s="4"/>
      <c r="AA425" s="4">
        <f t="shared" si="109"/>
        <v>572.59006644758347</v>
      </c>
      <c r="AB425" s="4">
        <f t="shared" si="121"/>
        <v>421586.36935615801</v>
      </c>
      <c r="AC425" s="4">
        <f t="shared" si="116"/>
        <v>-68424.580036067113</v>
      </c>
      <c r="AE425" s="1">
        <f t="shared" si="117"/>
        <v>0</v>
      </c>
      <c r="AF425" s="1">
        <f t="shared" si="111"/>
        <v>-73673.8</v>
      </c>
      <c r="AG425" s="1">
        <f t="shared" si="118"/>
        <v>8804020.3532120883</v>
      </c>
      <c r="AH425" s="2">
        <f t="shared" si="108"/>
        <v>-1848844.2741745384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2"/>
        <v>1539476.1400000001</v>
      </c>
      <c r="M426" s="20">
        <f t="shared" si="119"/>
        <v>-4321.0842407407408</v>
      </c>
      <c r="N426" s="20">
        <f t="shared" si="122"/>
        <v>320.04242483026195</v>
      </c>
      <c r="O426" s="20">
        <f t="shared" si="110"/>
        <v>1274.4224518743667</v>
      </c>
      <c r="P426" s="21">
        <f t="shared" si="113"/>
        <v>-2726.6193640361121</v>
      </c>
      <c r="R426" s="19"/>
      <c r="S426" s="20"/>
      <c r="T426" s="20"/>
      <c r="U426" s="20"/>
      <c r="V426" s="21">
        <f t="shared" si="114"/>
        <v>0</v>
      </c>
      <c r="X426" s="4">
        <f t="shared" si="115"/>
        <v>0</v>
      </c>
      <c r="Y426" s="4">
        <f t="shared" si="120"/>
        <v>-490010.94939222513</v>
      </c>
      <c r="Z426" s="4"/>
      <c r="AA426" s="4">
        <f t="shared" si="109"/>
        <v>572.59006644758347</v>
      </c>
      <c r="AB426" s="4">
        <f t="shared" si="121"/>
        <v>422158.95942260558</v>
      </c>
      <c r="AC426" s="4">
        <f t="shared" si="116"/>
        <v>-67851.98996961955</v>
      </c>
      <c r="AE426" s="1">
        <f t="shared" si="117"/>
        <v>0</v>
      </c>
      <c r="AF426" s="1">
        <f t="shared" si="111"/>
        <v>-73673.8</v>
      </c>
      <c r="AG426" s="1">
        <f t="shared" si="118"/>
        <v>8730346.5532120876</v>
      </c>
      <c r="AH426" s="2">
        <f t="shared" si="108"/>
        <v>-1833372.7761745383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2"/>
        <v>1539476.1400000001</v>
      </c>
      <c r="M427" s="20">
        <f t="shared" si="119"/>
        <v>-4321.0842407407408</v>
      </c>
      <c r="N427" s="20">
        <f t="shared" si="122"/>
        <v>320.04242483026195</v>
      </c>
      <c r="O427" s="20">
        <f t="shared" si="110"/>
        <v>1274.4224518743667</v>
      </c>
      <c r="P427" s="21">
        <f t="shared" si="113"/>
        <v>-2726.6193640361121</v>
      </c>
      <c r="R427" s="19"/>
      <c r="S427" s="20"/>
      <c r="T427" s="20"/>
      <c r="U427" s="20"/>
      <c r="V427" s="21">
        <f t="shared" si="114"/>
        <v>0</v>
      </c>
      <c r="X427" s="4">
        <f t="shared" si="115"/>
        <v>0</v>
      </c>
      <c r="Y427" s="4">
        <f t="shared" si="120"/>
        <v>-490010.94939222513</v>
      </c>
      <c r="Z427" s="4"/>
      <c r="AA427" s="4">
        <f t="shared" si="109"/>
        <v>572.59006644758347</v>
      </c>
      <c r="AB427" s="4">
        <f t="shared" si="121"/>
        <v>422731.54948905314</v>
      </c>
      <c r="AC427" s="4">
        <f t="shared" si="116"/>
        <v>-67279.399903171987</v>
      </c>
      <c r="AE427" s="1">
        <f t="shared" si="117"/>
        <v>0</v>
      </c>
      <c r="AF427" s="1">
        <f t="shared" si="111"/>
        <v>-73673.8</v>
      </c>
      <c r="AG427" s="1">
        <f t="shared" si="118"/>
        <v>8656672.7532120869</v>
      </c>
      <c r="AH427" s="2">
        <f t="shared" si="108"/>
        <v>-1817901.2781745382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2"/>
        <v>1539476.1400000001</v>
      </c>
      <c r="M428" s="20">
        <f t="shared" si="119"/>
        <v>-4321.0842407407408</v>
      </c>
      <c r="N428" s="20">
        <f t="shared" si="122"/>
        <v>320.04242483026195</v>
      </c>
      <c r="O428" s="20">
        <f t="shared" si="110"/>
        <v>1274.4224518743667</v>
      </c>
      <c r="P428" s="21">
        <f t="shared" si="113"/>
        <v>-2726.6193640361121</v>
      </c>
      <c r="R428" s="19"/>
      <c r="S428" s="20"/>
      <c r="T428" s="20"/>
      <c r="U428" s="20"/>
      <c r="V428" s="21">
        <f t="shared" si="114"/>
        <v>0</v>
      </c>
      <c r="X428" s="4">
        <f t="shared" si="115"/>
        <v>0</v>
      </c>
      <c r="Y428" s="4">
        <f t="shared" si="120"/>
        <v>-490010.94939222513</v>
      </c>
      <c r="Z428" s="4"/>
      <c r="AA428" s="4">
        <f t="shared" si="109"/>
        <v>572.59006644758347</v>
      </c>
      <c r="AB428" s="4">
        <f t="shared" si="121"/>
        <v>423304.1395555007</v>
      </c>
      <c r="AC428" s="4">
        <f t="shared" si="116"/>
        <v>-66706.809836724424</v>
      </c>
      <c r="AE428" s="1">
        <f t="shared" si="117"/>
        <v>0</v>
      </c>
      <c r="AF428" s="1">
        <f t="shared" si="111"/>
        <v>-73673.8</v>
      </c>
      <c r="AG428" s="1">
        <f t="shared" si="118"/>
        <v>8582998.9532120861</v>
      </c>
      <c r="AH428" s="2">
        <f t="shared" si="108"/>
        <v>-1802429.780174538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2"/>
        <v>1539476.1400000001</v>
      </c>
      <c r="M429" s="20">
        <f t="shared" si="119"/>
        <v>-4321.0842407407408</v>
      </c>
      <c r="N429" s="20">
        <f t="shared" si="122"/>
        <v>320.04242483026195</v>
      </c>
      <c r="O429" s="20">
        <f t="shared" si="110"/>
        <v>1274.4224518743667</v>
      </c>
      <c r="P429" s="21">
        <f t="shared" si="113"/>
        <v>-2726.6193640361121</v>
      </c>
      <c r="R429" s="19"/>
      <c r="S429" s="20"/>
      <c r="T429" s="20"/>
      <c r="U429" s="20"/>
      <c r="V429" s="21">
        <f t="shared" si="114"/>
        <v>0</v>
      </c>
      <c r="X429" s="4">
        <f t="shared" si="115"/>
        <v>0</v>
      </c>
      <c r="Y429" s="4">
        <f t="shared" si="120"/>
        <v>-490010.94939222513</v>
      </c>
      <c r="Z429" s="4"/>
      <c r="AA429" s="4">
        <f t="shared" si="109"/>
        <v>572.59006644758347</v>
      </c>
      <c r="AB429" s="4">
        <f t="shared" si="121"/>
        <v>423876.72962194827</v>
      </c>
      <c r="AC429" s="4">
        <f t="shared" si="116"/>
        <v>-66134.219770276861</v>
      </c>
      <c r="AE429" s="1">
        <f t="shared" si="117"/>
        <v>0</v>
      </c>
      <c r="AF429" s="1">
        <f t="shared" si="111"/>
        <v>-73673.8</v>
      </c>
      <c r="AG429" s="1">
        <f t="shared" si="118"/>
        <v>8509325.1532120854</v>
      </c>
      <c r="AH429" s="2">
        <f t="shared" si="108"/>
        <v>-1786958.2821745379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2"/>
        <v>1539476.1400000001</v>
      </c>
      <c r="M430" s="20">
        <f t="shared" si="119"/>
        <v>-4321.0842407407408</v>
      </c>
      <c r="N430" s="20">
        <f t="shared" si="122"/>
        <v>320.04242483026195</v>
      </c>
      <c r="O430" s="20">
        <f t="shared" si="110"/>
        <v>1274.4224518743667</v>
      </c>
      <c r="P430" s="21">
        <f t="shared" si="113"/>
        <v>-2726.6193640361121</v>
      </c>
      <c r="R430" s="19"/>
      <c r="S430" s="20"/>
      <c r="T430" s="20"/>
      <c r="U430" s="20"/>
      <c r="V430" s="21">
        <f t="shared" si="114"/>
        <v>0</v>
      </c>
      <c r="X430" s="4">
        <f t="shared" si="115"/>
        <v>0</v>
      </c>
      <c r="Y430" s="4">
        <f t="shared" si="120"/>
        <v>-490010.94939222513</v>
      </c>
      <c r="Z430" s="4"/>
      <c r="AA430" s="4">
        <f t="shared" si="109"/>
        <v>572.59006644758347</v>
      </c>
      <c r="AB430" s="4">
        <f t="shared" si="121"/>
        <v>424449.31968839583</v>
      </c>
      <c r="AC430" s="4">
        <f t="shared" si="116"/>
        <v>-65561.629703829298</v>
      </c>
      <c r="AE430" s="1">
        <f t="shared" si="117"/>
        <v>0</v>
      </c>
      <c r="AF430" s="1">
        <f t="shared" si="111"/>
        <v>-73673.8</v>
      </c>
      <c r="AG430" s="1">
        <f t="shared" si="118"/>
        <v>8435651.3532120846</v>
      </c>
      <c r="AH430" s="2">
        <f t="shared" si="108"/>
        <v>-1771486.7841745378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2"/>
        <v>1539476.1400000001</v>
      </c>
      <c r="M431" s="20">
        <f t="shared" si="119"/>
        <v>-4321.0842407407408</v>
      </c>
      <c r="N431" s="20">
        <f t="shared" si="122"/>
        <v>320.04242483026195</v>
      </c>
      <c r="O431" s="20">
        <f t="shared" si="110"/>
        <v>1274.4224518743667</v>
      </c>
      <c r="P431" s="21">
        <f t="shared" si="113"/>
        <v>-2726.6193640361121</v>
      </c>
      <c r="R431" s="19"/>
      <c r="S431" s="20"/>
      <c r="T431" s="20"/>
      <c r="U431" s="20"/>
      <c r="V431" s="21">
        <f t="shared" si="114"/>
        <v>0</v>
      </c>
      <c r="X431" s="4">
        <f t="shared" si="115"/>
        <v>0</v>
      </c>
      <c r="Y431" s="4">
        <f t="shared" si="120"/>
        <v>-490010.94939222513</v>
      </c>
      <c r="Z431" s="4"/>
      <c r="AA431" s="4">
        <f t="shared" si="109"/>
        <v>572.59006644758347</v>
      </c>
      <c r="AB431" s="4">
        <f t="shared" si="121"/>
        <v>425021.90975484339</v>
      </c>
      <c r="AC431" s="4">
        <f t="shared" si="116"/>
        <v>-64989.039637381735</v>
      </c>
      <c r="AE431" s="1">
        <f t="shared" si="117"/>
        <v>0</v>
      </c>
      <c r="AF431" s="1">
        <f t="shared" si="111"/>
        <v>-73673.8</v>
      </c>
      <c r="AG431" s="1">
        <f t="shared" si="118"/>
        <v>8361977.5532120848</v>
      </c>
      <c r="AH431" s="2">
        <f t="shared" si="108"/>
        <v>-1756015.2861745378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2"/>
        <v>1539476.1400000001</v>
      </c>
      <c r="M432" s="20">
        <f t="shared" si="119"/>
        <v>-4321.0842407407408</v>
      </c>
      <c r="N432" s="20">
        <f t="shared" si="122"/>
        <v>320.04242483026195</v>
      </c>
      <c r="O432" s="20">
        <f t="shared" si="110"/>
        <v>1274.4224518743667</v>
      </c>
      <c r="P432" s="21">
        <f t="shared" si="113"/>
        <v>-2726.6193640361121</v>
      </c>
      <c r="R432" s="19"/>
      <c r="S432" s="20"/>
      <c r="T432" s="20"/>
      <c r="U432" s="20"/>
      <c r="V432" s="21">
        <f t="shared" si="114"/>
        <v>0</v>
      </c>
      <c r="X432" s="4">
        <f t="shared" si="115"/>
        <v>0</v>
      </c>
      <c r="Y432" s="4">
        <f t="shared" si="120"/>
        <v>-490010.94939222513</v>
      </c>
      <c r="Z432" s="4"/>
      <c r="AA432" s="4">
        <f t="shared" si="109"/>
        <v>572.59006644758347</v>
      </c>
      <c r="AB432" s="4">
        <f t="shared" si="121"/>
        <v>425594.49982129096</v>
      </c>
      <c r="AC432" s="4">
        <f t="shared" si="116"/>
        <v>-64416.449570934172</v>
      </c>
      <c r="AE432" s="1">
        <f t="shared" si="117"/>
        <v>0</v>
      </c>
      <c r="AF432" s="1">
        <f t="shared" si="111"/>
        <v>-73673.8</v>
      </c>
      <c r="AG432" s="1">
        <f t="shared" si="118"/>
        <v>8288303.753212085</v>
      </c>
      <c r="AH432" s="2">
        <f t="shared" si="108"/>
        <v>-1740543.7881745377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2"/>
        <v>1539476.1400000001</v>
      </c>
      <c r="M433" s="20">
        <f t="shared" si="119"/>
        <v>-4321.0842407407408</v>
      </c>
      <c r="N433" s="20">
        <f t="shared" si="122"/>
        <v>320.04242483026195</v>
      </c>
      <c r="O433" s="20">
        <f t="shared" si="110"/>
        <v>1274.4224518743667</v>
      </c>
      <c r="P433" s="21">
        <f t="shared" si="113"/>
        <v>-2726.6193640361121</v>
      </c>
      <c r="R433" s="19"/>
      <c r="S433" s="20"/>
      <c r="T433" s="20"/>
      <c r="U433" s="20"/>
      <c r="V433" s="21">
        <f t="shared" si="114"/>
        <v>0</v>
      </c>
      <c r="X433" s="4">
        <f t="shared" si="115"/>
        <v>0</v>
      </c>
      <c r="Y433" s="4">
        <f t="shared" si="120"/>
        <v>-490010.94939222513</v>
      </c>
      <c r="Z433" s="4"/>
      <c r="AA433" s="4">
        <f t="shared" si="109"/>
        <v>572.59006644758347</v>
      </c>
      <c r="AB433" s="4">
        <f t="shared" si="121"/>
        <v>426167.08988773852</v>
      </c>
      <c r="AC433" s="4">
        <f t="shared" si="116"/>
        <v>-63843.859504486609</v>
      </c>
      <c r="AE433" s="1">
        <f t="shared" si="117"/>
        <v>0</v>
      </c>
      <c r="AF433" s="1">
        <f t="shared" si="111"/>
        <v>-73673.8</v>
      </c>
      <c r="AG433" s="1">
        <f t="shared" si="118"/>
        <v>8214629.9532120852</v>
      </c>
      <c r="AH433" s="2">
        <f t="shared" ref="AH433:AH496" si="123">AG433*-0.21</f>
        <v>-1725072.2901745378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2"/>
        <v>1539476.1400000001</v>
      </c>
      <c r="M434" s="20">
        <f t="shared" si="119"/>
        <v>-4321.0842407407408</v>
      </c>
      <c r="N434" s="20">
        <f t="shared" si="122"/>
        <v>320.04242483026195</v>
      </c>
      <c r="O434" s="20">
        <f t="shared" si="110"/>
        <v>1274.4224518743667</v>
      </c>
      <c r="P434" s="21">
        <f t="shared" si="113"/>
        <v>-2726.6193640361121</v>
      </c>
      <c r="R434" s="19"/>
      <c r="S434" s="20"/>
      <c r="T434" s="20"/>
      <c r="U434" s="20"/>
      <c r="V434" s="21">
        <f t="shared" si="114"/>
        <v>0</v>
      </c>
      <c r="X434" s="4">
        <f t="shared" si="115"/>
        <v>0</v>
      </c>
      <c r="Y434" s="4">
        <f t="shared" si="120"/>
        <v>-490010.94939222513</v>
      </c>
      <c r="Z434" s="4"/>
      <c r="AA434" s="4">
        <f t="shared" ref="AA434:AA497" si="124">((($K$4+K434)-($R$4+R434)+P434)*-0.21)</f>
        <v>572.59006644758347</v>
      </c>
      <c r="AB434" s="4">
        <f t="shared" si="121"/>
        <v>426739.67995418608</v>
      </c>
      <c r="AC434" s="4">
        <f t="shared" si="116"/>
        <v>-63271.269438039046</v>
      </c>
      <c r="AE434" s="1">
        <f t="shared" si="117"/>
        <v>0</v>
      </c>
      <c r="AF434" s="1">
        <f t="shared" si="111"/>
        <v>-73673.8</v>
      </c>
      <c r="AG434" s="1">
        <f t="shared" si="118"/>
        <v>8140956.1532120854</v>
      </c>
      <c r="AH434" s="2">
        <f t="shared" si="123"/>
        <v>-1709600.7921745379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2"/>
        <v>1539476.1400000001</v>
      </c>
      <c r="M435" s="20">
        <f t="shared" si="119"/>
        <v>-4321.0842407407408</v>
      </c>
      <c r="N435" s="20">
        <f t="shared" si="122"/>
        <v>320.04242483026195</v>
      </c>
      <c r="O435" s="20">
        <f t="shared" si="110"/>
        <v>1274.4224518743667</v>
      </c>
      <c r="P435" s="21">
        <f t="shared" si="113"/>
        <v>-2726.6193640361121</v>
      </c>
      <c r="R435" s="19"/>
      <c r="S435" s="20"/>
      <c r="T435" s="20"/>
      <c r="U435" s="20"/>
      <c r="V435" s="21">
        <f t="shared" si="114"/>
        <v>0</v>
      </c>
      <c r="X435" s="4">
        <f t="shared" si="115"/>
        <v>0</v>
      </c>
      <c r="Y435" s="4">
        <f t="shared" si="120"/>
        <v>-490010.94939222513</v>
      </c>
      <c r="Z435" s="4"/>
      <c r="AA435" s="4">
        <f t="shared" si="124"/>
        <v>572.59006644758347</v>
      </c>
      <c r="AB435" s="4">
        <f t="shared" si="121"/>
        <v>427312.27002063364</v>
      </c>
      <c r="AC435" s="4">
        <f t="shared" si="116"/>
        <v>-62698.679371591483</v>
      </c>
      <c r="AE435" s="1">
        <f t="shared" si="117"/>
        <v>0</v>
      </c>
      <c r="AF435" s="1">
        <f t="shared" si="111"/>
        <v>-73673.8</v>
      </c>
      <c r="AG435" s="1">
        <f t="shared" si="118"/>
        <v>8067282.3532120856</v>
      </c>
      <c r="AH435" s="2">
        <f t="shared" si="123"/>
        <v>-1694129.294174538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2"/>
        <v>1539476.1400000001</v>
      </c>
      <c r="M436" s="20">
        <f t="shared" si="119"/>
        <v>-4321.0842407407408</v>
      </c>
      <c r="N436" s="20">
        <f t="shared" si="122"/>
        <v>320.04242483026195</v>
      </c>
      <c r="O436" s="20">
        <f t="shared" si="110"/>
        <v>1274.4224518743667</v>
      </c>
      <c r="P436" s="21">
        <f t="shared" si="113"/>
        <v>-2726.6193640361121</v>
      </c>
      <c r="R436" s="19"/>
      <c r="S436" s="20"/>
      <c r="T436" s="20"/>
      <c r="U436" s="20"/>
      <c r="V436" s="21">
        <f t="shared" si="114"/>
        <v>0</v>
      </c>
      <c r="X436" s="4">
        <f t="shared" si="115"/>
        <v>0</v>
      </c>
      <c r="Y436" s="4">
        <f t="shared" si="120"/>
        <v>-490010.94939222513</v>
      </c>
      <c r="Z436" s="4"/>
      <c r="AA436" s="4">
        <f t="shared" si="124"/>
        <v>572.59006644758347</v>
      </c>
      <c r="AB436" s="4">
        <f t="shared" si="121"/>
        <v>427884.86008708121</v>
      </c>
      <c r="AC436" s="4">
        <f t="shared" si="116"/>
        <v>-62126.08930514392</v>
      </c>
      <c r="AE436" s="1">
        <f t="shared" si="117"/>
        <v>0</v>
      </c>
      <c r="AF436" s="1">
        <f t="shared" si="111"/>
        <v>-73673.8</v>
      </c>
      <c r="AG436" s="1">
        <f t="shared" si="118"/>
        <v>7993608.5532120857</v>
      </c>
      <c r="AH436" s="2">
        <f t="shared" si="123"/>
        <v>-1678657.7961745379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2"/>
        <v>1539476.1400000001</v>
      </c>
      <c r="M437" s="20">
        <f t="shared" si="119"/>
        <v>-4321.0842407407408</v>
      </c>
      <c r="N437" s="20">
        <f t="shared" si="122"/>
        <v>320.04242483026195</v>
      </c>
      <c r="O437" s="20">
        <f t="shared" ref="O437:O500" si="125">$K$52/$O$2</f>
        <v>1274.4224518743667</v>
      </c>
      <c r="P437" s="21">
        <f t="shared" si="113"/>
        <v>-2726.6193640361121</v>
      </c>
      <c r="R437" s="19"/>
      <c r="S437" s="20"/>
      <c r="T437" s="20"/>
      <c r="U437" s="20"/>
      <c r="V437" s="21">
        <f t="shared" si="114"/>
        <v>0</v>
      </c>
      <c r="X437" s="4">
        <f t="shared" si="115"/>
        <v>0</v>
      </c>
      <c r="Y437" s="4">
        <f t="shared" si="120"/>
        <v>-490010.94939222513</v>
      </c>
      <c r="Z437" s="4"/>
      <c r="AA437" s="4">
        <f t="shared" si="124"/>
        <v>572.59006644758347</v>
      </c>
      <c r="AB437" s="4">
        <f t="shared" si="121"/>
        <v>428457.45015352877</v>
      </c>
      <c r="AC437" s="4">
        <f t="shared" si="116"/>
        <v>-61553.499238696357</v>
      </c>
      <c r="AE437" s="1">
        <f t="shared" si="117"/>
        <v>0</v>
      </c>
      <c r="AF437" s="1">
        <f t="shared" si="111"/>
        <v>-73673.8</v>
      </c>
      <c r="AG437" s="1">
        <f t="shared" si="118"/>
        <v>7919934.7532120859</v>
      </c>
      <c r="AH437" s="2">
        <f t="shared" si="123"/>
        <v>-1663186.298174538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2"/>
        <v>1539476.1400000001</v>
      </c>
      <c r="M438" s="20">
        <f t="shared" si="119"/>
        <v>-4321.0842407407408</v>
      </c>
      <c r="N438" s="20">
        <f t="shared" si="122"/>
        <v>320.04242483026195</v>
      </c>
      <c r="O438" s="20">
        <f t="shared" si="125"/>
        <v>1274.4224518743667</v>
      </c>
      <c r="P438" s="21">
        <f t="shared" si="113"/>
        <v>-2726.6193640361121</v>
      </c>
      <c r="R438" s="19"/>
      <c r="S438" s="20"/>
      <c r="T438" s="20"/>
      <c r="U438" s="20"/>
      <c r="V438" s="21">
        <f t="shared" si="114"/>
        <v>0</v>
      </c>
      <c r="X438" s="4">
        <f t="shared" si="115"/>
        <v>0</v>
      </c>
      <c r="Y438" s="4">
        <f t="shared" si="120"/>
        <v>-490010.94939222513</v>
      </c>
      <c r="Z438" s="4"/>
      <c r="AA438" s="4">
        <f t="shared" si="124"/>
        <v>572.59006644758347</v>
      </c>
      <c r="AB438" s="4">
        <f t="shared" si="121"/>
        <v>429030.04021997633</v>
      </c>
      <c r="AC438" s="4">
        <f t="shared" si="116"/>
        <v>-60980.909172248794</v>
      </c>
      <c r="AE438" s="1">
        <f t="shared" si="117"/>
        <v>0</v>
      </c>
      <c r="AF438" s="1">
        <f t="shared" ref="AF438:AF501" si="126">SUM(E438)</f>
        <v>-73673.8</v>
      </c>
      <c r="AG438" s="1">
        <f t="shared" si="118"/>
        <v>7846260.9532120861</v>
      </c>
      <c r="AH438" s="2">
        <f t="shared" si="123"/>
        <v>-1647714.800174538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2"/>
        <v>1539476.1400000001</v>
      </c>
      <c r="M439" s="20">
        <f t="shared" si="119"/>
        <v>-4321.0842407407408</v>
      </c>
      <c r="N439" s="20">
        <f t="shared" si="122"/>
        <v>320.04242483026195</v>
      </c>
      <c r="O439" s="20">
        <f t="shared" si="125"/>
        <v>1274.4224518743667</v>
      </c>
      <c r="P439" s="21">
        <f t="shared" si="113"/>
        <v>-2726.6193640361121</v>
      </c>
      <c r="R439" s="19"/>
      <c r="S439" s="20"/>
      <c r="T439" s="20"/>
      <c r="U439" s="20"/>
      <c r="V439" s="21">
        <f t="shared" si="114"/>
        <v>0</v>
      </c>
      <c r="X439" s="4">
        <f t="shared" si="115"/>
        <v>0</v>
      </c>
      <c r="Y439" s="4">
        <f t="shared" si="120"/>
        <v>-490010.94939222513</v>
      </c>
      <c r="Z439" s="4"/>
      <c r="AA439" s="4">
        <f t="shared" si="124"/>
        <v>572.59006644758347</v>
      </c>
      <c r="AB439" s="4">
        <f t="shared" si="121"/>
        <v>429602.6302864239</v>
      </c>
      <c r="AC439" s="4">
        <f t="shared" si="116"/>
        <v>-60408.319105801231</v>
      </c>
      <c r="AE439" s="1">
        <f t="shared" si="117"/>
        <v>0</v>
      </c>
      <c r="AF439" s="1">
        <f t="shared" si="126"/>
        <v>-73673.8</v>
      </c>
      <c r="AG439" s="1">
        <f t="shared" si="118"/>
        <v>7772587.1532120863</v>
      </c>
      <c r="AH439" s="2">
        <f t="shared" si="123"/>
        <v>-1632243.3021745381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2"/>
        <v>1539476.1400000001</v>
      </c>
      <c r="M440" s="20">
        <f t="shared" si="119"/>
        <v>-4321.0842407407408</v>
      </c>
      <c r="N440" s="20">
        <f t="shared" si="122"/>
        <v>320.04242483026195</v>
      </c>
      <c r="O440" s="20">
        <f t="shared" si="125"/>
        <v>1274.4224518743667</v>
      </c>
      <c r="P440" s="21">
        <f t="shared" si="113"/>
        <v>-2726.6193640361121</v>
      </c>
      <c r="R440" s="19"/>
      <c r="S440" s="20"/>
      <c r="T440" s="20"/>
      <c r="U440" s="20"/>
      <c r="V440" s="21">
        <f t="shared" si="114"/>
        <v>0</v>
      </c>
      <c r="X440" s="4">
        <f t="shared" si="115"/>
        <v>0</v>
      </c>
      <c r="Y440" s="4">
        <f t="shared" si="120"/>
        <v>-490010.94939222513</v>
      </c>
      <c r="Z440" s="4"/>
      <c r="AA440" s="4">
        <f t="shared" si="124"/>
        <v>572.59006644758347</v>
      </c>
      <c r="AB440" s="4">
        <f t="shared" si="121"/>
        <v>430175.22035287146</v>
      </c>
      <c r="AC440" s="4">
        <f t="shared" si="116"/>
        <v>-59835.729039353668</v>
      </c>
      <c r="AE440" s="1">
        <f t="shared" si="117"/>
        <v>0</v>
      </c>
      <c r="AF440" s="1">
        <f t="shared" si="126"/>
        <v>-73673.8</v>
      </c>
      <c r="AG440" s="1">
        <f t="shared" si="118"/>
        <v>7698913.3532120865</v>
      </c>
      <c r="AH440" s="2">
        <f t="shared" si="123"/>
        <v>-1616771.804174538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2"/>
        <v>1539476.1400000001</v>
      </c>
      <c r="M441" s="20">
        <f t="shared" si="119"/>
        <v>-4321.0842407407408</v>
      </c>
      <c r="N441" s="20">
        <f t="shared" si="122"/>
        <v>320.04242483026195</v>
      </c>
      <c r="O441" s="20">
        <f t="shared" si="125"/>
        <v>1274.4224518743667</v>
      </c>
      <c r="P441" s="21">
        <f t="shared" si="113"/>
        <v>-2726.6193640361121</v>
      </c>
      <c r="R441" s="19"/>
      <c r="S441" s="20"/>
      <c r="T441" s="20"/>
      <c r="U441" s="20"/>
      <c r="V441" s="21">
        <f t="shared" si="114"/>
        <v>0</v>
      </c>
      <c r="X441" s="4">
        <f t="shared" si="115"/>
        <v>0</v>
      </c>
      <c r="Y441" s="4">
        <f t="shared" si="120"/>
        <v>-490010.94939222513</v>
      </c>
      <c r="Z441" s="4"/>
      <c r="AA441" s="4">
        <f t="shared" si="124"/>
        <v>572.59006644758347</v>
      </c>
      <c r="AB441" s="4">
        <f t="shared" si="121"/>
        <v>430747.81041931902</v>
      </c>
      <c r="AC441" s="4">
        <f t="shared" si="116"/>
        <v>-59263.138972906105</v>
      </c>
      <c r="AE441" s="1">
        <f t="shared" si="117"/>
        <v>0</v>
      </c>
      <c r="AF441" s="1">
        <f t="shared" si="126"/>
        <v>-73673.8</v>
      </c>
      <c r="AG441" s="1">
        <f t="shared" si="118"/>
        <v>7625239.5532120867</v>
      </c>
      <c r="AH441" s="2">
        <f t="shared" si="123"/>
        <v>-1601300.3061745381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2"/>
        <v>1539476.1400000001</v>
      </c>
      <c r="M442" s="20">
        <f t="shared" si="119"/>
        <v>-4321.0842407407408</v>
      </c>
      <c r="N442" s="20">
        <f t="shared" si="122"/>
        <v>320.04242483026195</v>
      </c>
      <c r="O442" s="20">
        <f t="shared" si="125"/>
        <v>1274.4224518743667</v>
      </c>
      <c r="P442" s="21">
        <f t="shared" si="113"/>
        <v>-2726.6193640361121</v>
      </c>
      <c r="R442" s="19"/>
      <c r="S442" s="20"/>
      <c r="T442" s="20"/>
      <c r="U442" s="20"/>
      <c r="V442" s="21">
        <f t="shared" si="114"/>
        <v>0</v>
      </c>
      <c r="X442" s="4">
        <f t="shared" si="115"/>
        <v>0</v>
      </c>
      <c r="Y442" s="4">
        <f t="shared" si="120"/>
        <v>-490010.94939222513</v>
      </c>
      <c r="Z442" s="4"/>
      <c r="AA442" s="4">
        <f t="shared" si="124"/>
        <v>572.59006644758347</v>
      </c>
      <c r="AB442" s="4">
        <f t="shared" si="121"/>
        <v>431320.40048576659</v>
      </c>
      <c r="AC442" s="4">
        <f t="shared" si="116"/>
        <v>-58690.548906458542</v>
      </c>
      <c r="AE442" s="1">
        <f t="shared" si="117"/>
        <v>0</v>
      </c>
      <c r="AF442" s="1">
        <f t="shared" si="126"/>
        <v>-73673.8</v>
      </c>
      <c r="AG442" s="1">
        <f t="shared" si="118"/>
        <v>7551565.7532120869</v>
      </c>
      <c r="AH442" s="2">
        <f t="shared" si="123"/>
        <v>-1585828.8081745382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2"/>
        <v>1539476.1400000001</v>
      </c>
      <c r="M443" s="20">
        <f t="shared" si="119"/>
        <v>-4321.0842407407408</v>
      </c>
      <c r="N443" s="20">
        <f t="shared" si="122"/>
        <v>320.04242483026195</v>
      </c>
      <c r="O443" s="20">
        <f t="shared" si="125"/>
        <v>1274.4224518743667</v>
      </c>
      <c r="P443" s="21">
        <f t="shared" si="113"/>
        <v>-2726.6193640361121</v>
      </c>
      <c r="R443" s="19"/>
      <c r="S443" s="20"/>
      <c r="T443" s="20"/>
      <c r="U443" s="20"/>
      <c r="V443" s="21">
        <f t="shared" si="114"/>
        <v>0</v>
      </c>
      <c r="X443" s="4">
        <f t="shared" si="115"/>
        <v>0</v>
      </c>
      <c r="Y443" s="4">
        <f t="shared" si="120"/>
        <v>-490010.94939222513</v>
      </c>
      <c r="Z443" s="4"/>
      <c r="AA443" s="4">
        <f t="shared" si="124"/>
        <v>572.59006644758347</v>
      </c>
      <c r="AB443" s="4">
        <f t="shared" si="121"/>
        <v>431892.99055221415</v>
      </c>
      <c r="AC443" s="4">
        <f t="shared" si="116"/>
        <v>-58117.958840010979</v>
      </c>
      <c r="AE443" s="1">
        <f t="shared" si="117"/>
        <v>0</v>
      </c>
      <c r="AF443" s="1">
        <f t="shared" si="126"/>
        <v>-73673.8</v>
      </c>
      <c r="AG443" s="1">
        <f t="shared" si="118"/>
        <v>7477891.953212087</v>
      </c>
      <c r="AH443" s="2">
        <f t="shared" si="123"/>
        <v>-1570357.3101745383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2"/>
        <v>1539476.1400000001</v>
      </c>
      <c r="M444" s="20">
        <f t="shared" si="119"/>
        <v>-4321.0842407407408</v>
      </c>
      <c r="N444" s="20">
        <f t="shared" si="122"/>
        <v>320.04242483026195</v>
      </c>
      <c r="O444" s="20">
        <f t="shared" si="125"/>
        <v>1274.4224518743667</v>
      </c>
      <c r="P444" s="21">
        <f t="shared" si="113"/>
        <v>-2726.6193640361121</v>
      </c>
      <c r="R444" s="19"/>
      <c r="S444" s="20"/>
      <c r="T444" s="20"/>
      <c r="U444" s="20"/>
      <c r="V444" s="21">
        <f t="shared" si="114"/>
        <v>0</v>
      </c>
      <c r="X444" s="4">
        <f t="shared" si="115"/>
        <v>0</v>
      </c>
      <c r="Y444" s="4">
        <f t="shared" si="120"/>
        <v>-490010.94939222513</v>
      </c>
      <c r="Z444" s="4"/>
      <c r="AA444" s="4">
        <f t="shared" si="124"/>
        <v>572.59006644758347</v>
      </c>
      <c r="AB444" s="4">
        <f t="shared" si="121"/>
        <v>432465.58061866171</v>
      </c>
      <c r="AC444" s="4">
        <f t="shared" si="116"/>
        <v>-57545.368773563416</v>
      </c>
      <c r="AE444" s="1">
        <f t="shared" si="117"/>
        <v>0</v>
      </c>
      <c r="AF444" s="1">
        <f t="shared" si="126"/>
        <v>-73673.8</v>
      </c>
      <c r="AG444" s="1">
        <f t="shared" si="118"/>
        <v>7404218.1532120872</v>
      </c>
      <c r="AH444" s="2">
        <f t="shared" si="123"/>
        <v>-1554885.8121745382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2"/>
        <v>1539476.1400000001</v>
      </c>
      <c r="M445" s="20">
        <f t="shared" si="119"/>
        <v>-4321.0842407407408</v>
      </c>
      <c r="N445" s="20">
        <f t="shared" si="122"/>
        <v>320.04242483026195</v>
      </c>
      <c r="O445" s="20">
        <f t="shared" si="125"/>
        <v>1274.4224518743667</v>
      </c>
      <c r="P445" s="21">
        <f t="shared" si="113"/>
        <v>-2726.6193640361121</v>
      </c>
      <c r="R445" s="19"/>
      <c r="S445" s="20"/>
      <c r="T445" s="20"/>
      <c r="U445" s="20"/>
      <c r="V445" s="21">
        <f t="shared" si="114"/>
        <v>0</v>
      </c>
      <c r="X445" s="4">
        <f t="shared" si="115"/>
        <v>0</v>
      </c>
      <c r="Y445" s="4">
        <f t="shared" si="120"/>
        <v>-490010.94939222513</v>
      </c>
      <c r="Z445" s="4"/>
      <c r="AA445" s="4">
        <f t="shared" si="124"/>
        <v>572.59006644758347</v>
      </c>
      <c r="AB445" s="4">
        <f t="shared" si="121"/>
        <v>433038.17068510927</v>
      </c>
      <c r="AC445" s="4">
        <f t="shared" si="116"/>
        <v>-56972.778707115853</v>
      </c>
      <c r="AE445" s="1">
        <f t="shared" si="117"/>
        <v>0</v>
      </c>
      <c r="AF445" s="1">
        <f t="shared" si="126"/>
        <v>-73673.8</v>
      </c>
      <c r="AG445" s="1">
        <f t="shared" si="118"/>
        <v>7330544.3532120874</v>
      </c>
      <c r="AH445" s="2">
        <f t="shared" si="123"/>
        <v>-1539414.3141745382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2"/>
        <v>1539476.1400000001</v>
      </c>
      <c r="M446" s="20">
        <f t="shared" si="119"/>
        <v>-4321.0842407407408</v>
      </c>
      <c r="N446" s="20">
        <f t="shared" si="122"/>
        <v>320.04242483026195</v>
      </c>
      <c r="O446" s="20">
        <f t="shared" si="125"/>
        <v>1274.4224518743667</v>
      </c>
      <c r="P446" s="21">
        <f t="shared" si="113"/>
        <v>-2726.6193640361121</v>
      </c>
      <c r="R446" s="19"/>
      <c r="S446" s="20"/>
      <c r="T446" s="20"/>
      <c r="U446" s="20"/>
      <c r="V446" s="21">
        <f t="shared" si="114"/>
        <v>0</v>
      </c>
      <c r="X446" s="4">
        <f t="shared" si="115"/>
        <v>0</v>
      </c>
      <c r="Y446" s="4">
        <f t="shared" si="120"/>
        <v>-490010.94939222513</v>
      </c>
      <c r="Z446" s="4"/>
      <c r="AA446" s="4">
        <f t="shared" si="124"/>
        <v>572.59006644758347</v>
      </c>
      <c r="AB446" s="4">
        <f t="shared" si="121"/>
        <v>433610.76075155684</v>
      </c>
      <c r="AC446" s="4">
        <f t="shared" si="116"/>
        <v>-56400.18864066829</v>
      </c>
      <c r="AE446" s="1">
        <f t="shared" si="117"/>
        <v>0</v>
      </c>
      <c r="AF446" s="1">
        <f t="shared" si="126"/>
        <v>-73673.8</v>
      </c>
      <c r="AG446" s="1">
        <f t="shared" si="118"/>
        <v>7256870.5532120876</v>
      </c>
      <c r="AH446" s="2">
        <f t="shared" si="123"/>
        <v>-1523942.8161745383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2"/>
        <v>1539476.1400000001</v>
      </c>
      <c r="M447" s="20">
        <f t="shared" si="119"/>
        <v>-4321.0842407407408</v>
      </c>
      <c r="N447" s="20">
        <f t="shared" si="122"/>
        <v>320.04242483026195</v>
      </c>
      <c r="O447" s="20">
        <f t="shared" si="125"/>
        <v>1274.4224518743667</v>
      </c>
      <c r="P447" s="21">
        <f t="shared" si="113"/>
        <v>-2726.6193640361121</v>
      </c>
      <c r="R447" s="19"/>
      <c r="S447" s="20"/>
      <c r="T447" s="20"/>
      <c r="U447" s="20"/>
      <c r="V447" s="21">
        <f t="shared" si="114"/>
        <v>0</v>
      </c>
      <c r="X447" s="4">
        <f t="shared" si="115"/>
        <v>0</v>
      </c>
      <c r="Y447" s="4">
        <f t="shared" si="120"/>
        <v>-490010.94939222513</v>
      </c>
      <c r="Z447" s="4"/>
      <c r="AA447" s="4">
        <f t="shared" si="124"/>
        <v>572.59006644758347</v>
      </c>
      <c r="AB447" s="4">
        <f t="shared" si="121"/>
        <v>434183.3508180044</v>
      </c>
      <c r="AC447" s="4">
        <f t="shared" si="116"/>
        <v>-55827.598574220727</v>
      </c>
      <c r="AE447" s="1">
        <f t="shared" si="117"/>
        <v>0</v>
      </c>
      <c r="AF447" s="1">
        <f t="shared" si="126"/>
        <v>-73673.8</v>
      </c>
      <c r="AG447" s="1">
        <f t="shared" si="118"/>
        <v>7183196.7532120878</v>
      </c>
      <c r="AH447" s="2">
        <f t="shared" si="123"/>
        <v>-1508471.3181745384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2"/>
        <v>1539476.1400000001</v>
      </c>
      <c r="M448" s="20">
        <f t="shared" si="119"/>
        <v>-4321.0842407407408</v>
      </c>
      <c r="N448" s="20">
        <f t="shared" si="122"/>
        <v>320.04242483026195</v>
      </c>
      <c r="O448" s="20">
        <f t="shared" si="125"/>
        <v>1274.4224518743667</v>
      </c>
      <c r="P448" s="21">
        <f t="shared" si="113"/>
        <v>-2726.6193640361121</v>
      </c>
      <c r="R448" s="19"/>
      <c r="S448" s="20"/>
      <c r="T448" s="20"/>
      <c r="U448" s="20"/>
      <c r="V448" s="21">
        <f t="shared" si="114"/>
        <v>0</v>
      </c>
      <c r="X448" s="4">
        <f t="shared" si="115"/>
        <v>0</v>
      </c>
      <c r="Y448" s="4">
        <f t="shared" si="120"/>
        <v>-490010.94939222513</v>
      </c>
      <c r="Z448" s="4"/>
      <c r="AA448" s="4">
        <f t="shared" si="124"/>
        <v>572.59006644758347</v>
      </c>
      <c r="AB448" s="4">
        <f t="shared" si="121"/>
        <v>434755.94088445196</v>
      </c>
      <c r="AC448" s="4">
        <f t="shared" si="116"/>
        <v>-55255.008507773164</v>
      </c>
      <c r="AE448" s="1">
        <f t="shared" si="117"/>
        <v>0</v>
      </c>
      <c r="AF448" s="1">
        <f t="shared" si="126"/>
        <v>-73673.8</v>
      </c>
      <c r="AG448" s="1">
        <f t="shared" si="118"/>
        <v>7109522.953212088</v>
      </c>
      <c r="AH448" s="2">
        <f t="shared" si="123"/>
        <v>-1492999.8201745385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2"/>
        <v>1539476.1400000001</v>
      </c>
      <c r="M449" s="20">
        <f t="shared" si="119"/>
        <v>-4321.0842407407408</v>
      </c>
      <c r="N449" s="20">
        <f t="shared" si="122"/>
        <v>320.04242483026195</v>
      </c>
      <c r="O449" s="20">
        <f t="shared" si="125"/>
        <v>1274.4224518743667</v>
      </c>
      <c r="P449" s="21">
        <f t="shared" si="113"/>
        <v>-2726.6193640361121</v>
      </c>
      <c r="R449" s="19"/>
      <c r="S449" s="20"/>
      <c r="T449" s="20"/>
      <c r="U449" s="20"/>
      <c r="V449" s="21">
        <f t="shared" si="114"/>
        <v>0</v>
      </c>
      <c r="X449" s="4">
        <f t="shared" si="115"/>
        <v>0</v>
      </c>
      <c r="Y449" s="4">
        <f t="shared" si="120"/>
        <v>-490010.94939222513</v>
      </c>
      <c r="Z449" s="4"/>
      <c r="AA449" s="4">
        <f t="shared" si="124"/>
        <v>572.59006644758347</v>
      </c>
      <c r="AB449" s="4">
        <f t="shared" si="121"/>
        <v>435328.53095089953</v>
      </c>
      <c r="AC449" s="4">
        <f t="shared" si="116"/>
        <v>-54682.418441325601</v>
      </c>
      <c r="AE449" s="1">
        <f t="shared" si="117"/>
        <v>0</v>
      </c>
      <c r="AF449" s="1">
        <f t="shared" si="126"/>
        <v>-73673.8</v>
      </c>
      <c r="AG449" s="1">
        <f t="shared" si="118"/>
        <v>7035849.1532120882</v>
      </c>
      <c r="AH449" s="2">
        <f t="shared" si="123"/>
        <v>-1477528.3221745384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2"/>
        <v>1539476.1400000001</v>
      </c>
      <c r="M450" s="20">
        <f t="shared" si="119"/>
        <v>-4321.0842407407408</v>
      </c>
      <c r="N450" s="20">
        <f t="shared" si="122"/>
        <v>320.04242483026195</v>
      </c>
      <c r="O450" s="20">
        <f t="shared" si="125"/>
        <v>1274.4224518743667</v>
      </c>
      <c r="P450" s="21">
        <f t="shared" si="113"/>
        <v>-2726.6193640361121</v>
      </c>
      <c r="R450" s="19"/>
      <c r="S450" s="20"/>
      <c r="T450" s="20"/>
      <c r="U450" s="20"/>
      <c r="V450" s="21">
        <f t="shared" si="114"/>
        <v>0</v>
      </c>
      <c r="X450" s="4">
        <f t="shared" si="115"/>
        <v>0</v>
      </c>
      <c r="Y450" s="4">
        <f t="shared" si="120"/>
        <v>-490010.94939222513</v>
      </c>
      <c r="Z450" s="4"/>
      <c r="AA450" s="4">
        <f t="shared" si="124"/>
        <v>572.59006644758347</v>
      </c>
      <c r="AB450" s="4">
        <f t="shared" si="121"/>
        <v>435901.12101734709</v>
      </c>
      <c r="AC450" s="4">
        <f t="shared" si="116"/>
        <v>-54109.828374878038</v>
      </c>
      <c r="AE450" s="1">
        <f t="shared" si="117"/>
        <v>0</v>
      </c>
      <c r="AF450" s="1">
        <f t="shared" si="126"/>
        <v>-73673.8</v>
      </c>
      <c r="AG450" s="1">
        <f t="shared" si="118"/>
        <v>6962175.3532120883</v>
      </c>
      <c r="AH450" s="2">
        <f t="shared" si="123"/>
        <v>-1462056.8241745385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2"/>
        <v>1539476.1400000001</v>
      </c>
      <c r="M451" s="20">
        <f t="shared" si="119"/>
        <v>-4321.0842407407408</v>
      </c>
      <c r="N451" s="20">
        <f t="shared" si="122"/>
        <v>320.04242483026195</v>
      </c>
      <c r="O451" s="20">
        <f t="shared" si="125"/>
        <v>1274.4224518743667</v>
      </c>
      <c r="P451" s="21">
        <f t="shared" si="113"/>
        <v>-2726.6193640361121</v>
      </c>
      <c r="R451" s="19"/>
      <c r="S451" s="20"/>
      <c r="T451" s="20"/>
      <c r="U451" s="20"/>
      <c r="V451" s="21">
        <f t="shared" si="114"/>
        <v>0</v>
      </c>
      <c r="X451" s="4">
        <f t="shared" si="115"/>
        <v>0</v>
      </c>
      <c r="Y451" s="4">
        <f t="shared" si="120"/>
        <v>-490010.94939222513</v>
      </c>
      <c r="Z451" s="4"/>
      <c r="AA451" s="4">
        <f t="shared" si="124"/>
        <v>572.59006644758347</v>
      </c>
      <c r="AB451" s="4">
        <f t="shared" si="121"/>
        <v>436473.71108379465</v>
      </c>
      <c r="AC451" s="4">
        <f t="shared" si="116"/>
        <v>-53537.238308430475</v>
      </c>
      <c r="AE451" s="1">
        <f t="shared" si="117"/>
        <v>0</v>
      </c>
      <c r="AF451" s="1">
        <f t="shared" si="126"/>
        <v>-73673.8</v>
      </c>
      <c r="AG451" s="1">
        <f t="shared" si="118"/>
        <v>6888501.5532120885</v>
      </c>
      <c r="AH451" s="2">
        <f t="shared" si="123"/>
        <v>-1446585.3261745386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2"/>
        <v>1539476.1400000001</v>
      </c>
      <c r="M452" s="20">
        <f t="shared" si="119"/>
        <v>-4321.0842407407408</v>
      </c>
      <c r="N452" s="20">
        <f t="shared" si="122"/>
        <v>320.04242483026195</v>
      </c>
      <c r="O452" s="20">
        <f t="shared" si="125"/>
        <v>1274.4224518743667</v>
      </c>
      <c r="P452" s="21">
        <f t="shared" si="113"/>
        <v>-2726.6193640361121</v>
      </c>
      <c r="R452" s="19"/>
      <c r="S452" s="20"/>
      <c r="T452" s="20"/>
      <c r="U452" s="20"/>
      <c r="V452" s="21">
        <f t="shared" si="114"/>
        <v>0</v>
      </c>
      <c r="X452" s="4">
        <f t="shared" si="115"/>
        <v>0</v>
      </c>
      <c r="Y452" s="4">
        <f t="shared" si="120"/>
        <v>-490010.94939222513</v>
      </c>
      <c r="Z452" s="4"/>
      <c r="AA452" s="4">
        <f t="shared" si="124"/>
        <v>572.59006644758347</v>
      </c>
      <c r="AB452" s="4">
        <f t="shared" si="121"/>
        <v>437046.30115024222</v>
      </c>
      <c r="AC452" s="4">
        <f t="shared" si="116"/>
        <v>-52964.648241982912</v>
      </c>
      <c r="AE452" s="1">
        <f t="shared" si="117"/>
        <v>0</v>
      </c>
      <c r="AF452" s="1">
        <f t="shared" si="126"/>
        <v>-73673.8</v>
      </c>
      <c r="AG452" s="1">
        <f t="shared" si="118"/>
        <v>6814827.7532120887</v>
      </c>
      <c r="AH452" s="2">
        <f t="shared" si="123"/>
        <v>-1431113.8281745387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2"/>
        <v>1539476.1400000001</v>
      </c>
      <c r="M453" s="20">
        <f t="shared" si="119"/>
        <v>-4321.0842407407408</v>
      </c>
      <c r="N453" s="20">
        <f t="shared" si="122"/>
        <v>320.04242483026195</v>
      </c>
      <c r="O453" s="20">
        <f t="shared" si="125"/>
        <v>1274.4224518743667</v>
      </c>
      <c r="P453" s="21">
        <f t="shared" si="113"/>
        <v>-2726.6193640361121</v>
      </c>
      <c r="R453" s="19"/>
      <c r="S453" s="20"/>
      <c r="T453" s="20"/>
      <c r="U453" s="20"/>
      <c r="V453" s="21">
        <f t="shared" si="114"/>
        <v>0</v>
      </c>
      <c r="X453" s="4">
        <f t="shared" si="115"/>
        <v>0</v>
      </c>
      <c r="Y453" s="4">
        <f t="shared" si="120"/>
        <v>-490010.94939222513</v>
      </c>
      <c r="Z453" s="4"/>
      <c r="AA453" s="4">
        <f t="shared" si="124"/>
        <v>572.59006644758347</v>
      </c>
      <c r="AB453" s="4">
        <f t="shared" si="121"/>
        <v>437618.89121668978</v>
      </c>
      <c r="AC453" s="4">
        <f t="shared" si="116"/>
        <v>-52392.058175535349</v>
      </c>
      <c r="AE453" s="1">
        <f t="shared" si="117"/>
        <v>0</v>
      </c>
      <c r="AF453" s="1">
        <f t="shared" si="126"/>
        <v>-73673.8</v>
      </c>
      <c r="AG453" s="1">
        <f t="shared" si="118"/>
        <v>6741153.9532120889</v>
      </c>
      <c r="AH453" s="2">
        <f t="shared" si="123"/>
        <v>-1415642.3301745385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7">L453+K454</f>
        <v>1539476.1400000001</v>
      </c>
      <c r="M454" s="20">
        <f t="shared" si="119"/>
        <v>-4321.0842407407408</v>
      </c>
      <c r="N454" s="20">
        <f t="shared" si="122"/>
        <v>320.04242483026195</v>
      </c>
      <c r="O454" s="20">
        <f t="shared" si="125"/>
        <v>1274.4224518743667</v>
      </c>
      <c r="P454" s="21">
        <f t="shared" ref="P454:P517" si="128">SUM(M454:O454)</f>
        <v>-2726.6193640361121</v>
      </c>
      <c r="R454" s="19"/>
      <c r="S454" s="20"/>
      <c r="T454" s="20"/>
      <c r="U454" s="20"/>
      <c r="V454" s="21">
        <f t="shared" ref="V454:V517" si="129">SUM(S454:U454)</f>
        <v>0</v>
      </c>
      <c r="X454" s="4">
        <f t="shared" ref="X454:X517" si="130">(0-V454)*-0.35</f>
        <v>0</v>
      </c>
      <c r="Y454" s="4">
        <f t="shared" si="120"/>
        <v>-490010.94939222513</v>
      </c>
      <c r="Z454" s="4"/>
      <c r="AA454" s="4">
        <f t="shared" si="124"/>
        <v>572.59006644758347</v>
      </c>
      <c r="AB454" s="4">
        <f t="shared" si="121"/>
        <v>438191.48128313734</v>
      </c>
      <c r="AC454" s="4">
        <f t="shared" ref="AC454:AC517" si="131">SUM(Y454,AB454)</f>
        <v>-51819.468109087786</v>
      </c>
      <c r="AE454" s="1">
        <f t="shared" ref="AE454:AE517" si="132">D454</f>
        <v>0</v>
      </c>
      <c r="AF454" s="1">
        <f t="shared" si="126"/>
        <v>-73673.8</v>
      </c>
      <c r="AG454" s="1">
        <f t="shared" ref="AG454:AG517" si="133">AF454+AG453</f>
        <v>6667480.1532120891</v>
      </c>
      <c r="AH454" s="2">
        <f t="shared" si="123"/>
        <v>-1400170.8321745386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7"/>
        <v>1539476.1400000001</v>
      </c>
      <c r="M455" s="20">
        <f t="shared" ref="M455:M518" si="134">$K$4/M$2</f>
        <v>-4321.0842407407408</v>
      </c>
      <c r="N455" s="20">
        <f t="shared" si="122"/>
        <v>320.04242483026195</v>
      </c>
      <c r="O455" s="20">
        <f t="shared" si="125"/>
        <v>1274.4224518743667</v>
      </c>
      <c r="P455" s="21">
        <f t="shared" si="128"/>
        <v>-2726.6193640361121</v>
      </c>
      <c r="R455" s="19"/>
      <c r="S455" s="20"/>
      <c r="T455" s="20"/>
      <c r="U455" s="20"/>
      <c r="V455" s="21">
        <f t="shared" si="129"/>
        <v>0</v>
      </c>
      <c r="X455" s="4">
        <f t="shared" si="130"/>
        <v>0</v>
      </c>
      <c r="Y455" s="4">
        <f t="shared" ref="Y455:Y518" si="135">Y454+X455</f>
        <v>-490010.94939222513</v>
      </c>
      <c r="Z455" s="4"/>
      <c r="AA455" s="4">
        <f t="shared" si="124"/>
        <v>572.59006644758347</v>
      </c>
      <c r="AB455" s="4">
        <f t="shared" ref="AB455:AB518" si="136">AB454+AA455</f>
        <v>438764.0713495849</v>
      </c>
      <c r="AC455" s="4">
        <f t="shared" si="131"/>
        <v>-51246.878042640223</v>
      </c>
      <c r="AE455" s="1">
        <f t="shared" si="132"/>
        <v>0</v>
      </c>
      <c r="AF455" s="1">
        <f t="shared" si="126"/>
        <v>-73673.8</v>
      </c>
      <c r="AG455" s="1">
        <f t="shared" si="133"/>
        <v>6593806.3532120893</v>
      </c>
      <c r="AH455" s="2">
        <f t="shared" si="123"/>
        <v>-1384699.3341745387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7"/>
        <v>1539476.1400000001</v>
      </c>
      <c r="M456" s="20">
        <f t="shared" si="134"/>
        <v>-4321.0842407407408</v>
      </c>
      <c r="N456" s="20">
        <f t="shared" si="122"/>
        <v>320.04242483026195</v>
      </c>
      <c r="O456" s="20">
        <f t="shared" si="125"/>
        <v>1274.4224518743667</v>
      </c>
      <c r="P456" s="21">
        <f t="shared" si="128"/>
        <v>-2726.6193640361121</v>
      </c>
      <c r="R456" s="19"/>
      <c r="S456" s="20"/>
      <c r="T456" s="20"/>
      <c r="U456" s="20"/>
      <c r="V456" s="21">
        <f t="shared" si="129"/>
        <v>0</v>
      </c>
      <c r="X456" s="4">
        <f t="shared" si="130"/>
        <v>0</v>
      </c>
      <c r="Y456" s="4">
        <f t="shared" si="135"/>
        <v>-490010.94939222513</v>
      </c>
      <c r="Z456" s="4"/>
      <c r="AA456" s="4">
        <f t="shared" si="124"/>
        <v>572.59006644758347</v>
      </c>
      <c r="AB456" s="4">
        <f t="shared" si="136"/>
        <v>439336.66141603247</v>
      </c>
      <c r="AC456" s="4">
        <f t="shared" si="131"/>
        <v>-50674.28797619266</v>
      </c>
      <c r="AE456" s="1">
        <f t="shared" si="132"/>
        <v>0</v>
      </c>
      <c r="AF456" s="1">
        <f t="shared" si="126"/>
        <v>-73673.8</v>
      </c>
      <c r="AG456" s="1">
        <f t="shared" si="133"/>
        <v>6520132.5532120895</v>
      </c>
      <c r="AH456" s="2">
        <f t="shared" si="123"/>
        <v>-1369227.8361745388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7"/>
        <v>1539476.1400000001</v>
      </c>
      <c r="M457" s="20">
        <f t="shared" si="134"/>
        <v>-4321.0842407407408</v>
      </c>
      <c r="N457" s="20">
        <f t="shared" si="122"/>
        <v>320.04242483026195</v>
      </c>
      <c r="O457" s="20">
        <f t="shared" si="125"/>
        <v>1274.4224518743667</v>
      </c>
      <c r="P457" s="21">
        <f t="shared" si="128"/>
        <v>-2726.6193640361121</v>
      </c>
      <c r="R457" s="19"/>
      <c r="S457" s="20"/>
      <c r="T457" s="20"/>
      <c r="U457" s="20"/>
      <c r="V457" s="21">
        <f t="shared" si="129"/>
        <v>0</v>
      </c>
      <c r="X457" s="4">
        <f t="shared" si="130"/>
        <v>0</v>
      </c>
      <c r="Y457" s="4">
        <f t="shared" si="135"/>
        <v>-490010.94939222513</v>
      </c>
      <c r="Z457" s="4"/>
      <c r="AA457" s="4">
        <f t="shared" si="124"/>
        <v>572.59006644758347</v>
      </c>
      <c r="AB457" s="4">
        <f t="shared" si="136"/>
        <v>439909.25148248003</v>
      </c>
      <c r="AC457" s="4">
        <f t="shared" si="131"/>
        <v>-50101.697909745097</v>
      </c>
      <c r="AE457" s="1">
        <f t="shared" si="132"/>
        <v>0</v>
      </c>
      <c r="AF457" s="1">
        <f t="shared" si="126"/>
        <v>-73673.8</v>
      </c>
      <c r="AG457" s="1">
        <f t="shared" si="133"/>
        <v>6446458.7532120897</v>
      </c>
      <c r="AH457" s="2">
        <f t="shared" si="123"/>
        <v>-1353756.3381745387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7"/>
        <v>1539476.1400000001</v>
      </c>
      <c r="M458" s="20">
        <f t="shared" si="134"/>
        <v>-4321.0842407407408</v>
      </c>
      <c r="N458" s="20">
        <f t="shared" si="122"/>
        <v>320.04242483026195</v>
      </c>
      <c r="O458" s="20">
        <f t="shared" si="125"/>
        <v>1274.4224518743667</v>
      </c>
      <c r="P458" s="21">
        <f t="shared" si="128"/>
        <v>-2726.6193640361121</v>
      </c>
      <c r="R458" s="19"/>
      <c r="S458" s="20"/>
      <c r="T458" s="20"/>
      <c r="U458" s="20"/>
      <c r="V458" s="21">
        <f t="shared" si="129"/>
        <v>0</v>
      </c>
      <c r="X458" s="4">
        <f t="shared" si="130"/>
        <v>0</v>
      </c>
      <c r="Y458" s="4">
        <f t="shared" si="135"/>
        <v>-490010.94939222513</v>
      </c>
      <c r="Z458" s="4"/>
      <c r="AA458" s="4">
        <f t="shared" si="124"/>
        <v>572.59006644758347</v>
      </c>
      <c r="AB458" s="4">
        <f t="shared" si="136"/>
        <v>440481.84154892759</v>
      </c>
      <c r="AC458" s="4">
        <f t="shared" si="131"/>
        <v>-49529.107843297534</v>
      </c>
      <c r="AE458" s="1">
        <f t="shared" si="132"/>
        <v>0</v>
      </c>
      <c r="AF458" s="1">
        <f t="shared" si="126"/>
        <v>-73673.8</v>
      </c>
      <c r="AG458" s="1">
        <f t="shared" si="133"/>
        <v>6372784.9532120898</v>
      </c>
      <c r="AH458" s="2">
        <f t="shared" si="123"/>
        <v>-1338284.8401745388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7"/>
        <v>1539476.1400000001</v>
      </c>
      <c r="M459" s="20">
        <f t="shared" si="134"/>
        <v>-4321.0842407407408</v>
      </c>
      <c r="N459" s="20">
        <f t="shared" si="122"/>
        <v>320.04242483026195</v>
      </c>
      <c r="O459" s="20">
        <f t="shared" si="125"/>
        <v>1274.4224518743667</v>
      </c>
      <c r="P459" s="21">
        <f t="shared" si="128"/>
        <v>-2726.6193640361121</v>
      </c>
      <c r="R459" s="19"/>
      <c r="S459" s="20"/>
      <c r="T459" s="20"/>
      <c r="U459" s="20"/>
      <c r="V459" s="21">
        <f t="shared" si="129"/>
        <v>0</v>
      </c>
      <c r="X459" s="4">
        <f t="shared" si="130"/>
        <v>0</v>
      </c>
      <c r="Y459" s="4">
        <f t="shared" si="135"/>
        <v>-490010.94939222513</v>
      </c>
      <c r="Z459" s="4"/>
      <c r="AA459" s="4">
        <f t="shared" si="124"/>
        <v>572.59006644758347</v>
      </c>
      <c r="AB459" s="4">
        <f t="shared" si="136"/>
        <v>441054.43161537516</v>
      </c>
      <c r="AC459" s="4">
        <f t="shared" si="131"/>
        <v>-48956.517776849971</v>
      </c>
      <c r="AE459" s="1">
        <f t="shared" si="132"/>
        <v>0</v>
      </c>
      <c r="AF459" s="1">
        <f t="shared" si="126"/>
        <v>-73673.8</v>
      </c>
      <c r="AG459" s="1">
        <f t="shared" si="133"/>
        <v>6299111.15321209</v>
      </c>
      <c r="AH459" s="2">
        <f t="shared" si="123"/>
        <v>-1322813.3421745389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7"/>
        <v>1539476.1400000001</v>
      </c>
      <c r="M460" s="20">
        <f t="shared" si="134"/>
        <v>-4321.0842407407408</v>
      </c>
      <c r="N460" s="20">
        <f t="shared" si="122"/>
        <v>320.04242483026195</v>
      </c>
      <c r="O460" s="20">
        <f t="shared" si="125"/>
        <v>1274.4224518743667</v>
      </c>
      <c r="P460" s="21">
        <f t="shared" si="128"/>
        <v>-2726.6193640361121</v>
      </c>
      <c r="R460" s="19"/>
      <c r="S460" s="20"/>
      <c r="T460" s="20"/>
      <c r="U460" s="20"/>
      <c r="V460" s="21">
        <f t="shared" si="129"/>
        <v>0</v>
      </c>
      <c r="X460" s="4">
        <f t="shared" si="130"/>
        <v>0</v>
      </c>
      <c r="Y460" s="4">
        <f t="shared" si="135"/>
        <v>-490010.94939222513</v>
      </c>
      <c r="Z460" s="4"/>
      <c r="AA460" s="4">
        <f t="shared" si="124"/>
        <v>572.59006644758347</v>
      </c>
      <c r="AB460" s="4">
        <f t="shared" si="136"/>
        <v>441627.02168182272</v>
      </c>
      <c r="AC460" s="4">
        <f t="shared" si="131"/>
        <v>-48383.927710402408</v>
      </c>
      <c r="AE460" s="1">
        <f t="shared" si="132"/>
        <v>0</v>
      </c>
      <c r="AF460" s="1">
        <f t="shared" si="126"/>
        <v>-73673.8</v>
      </c>
      <c r="AG460" s="1">
        <f t="shared" si="133"/>
        <v>6225437.3532120902</v>
      </c>
      <c r="AH460" s="2">
        <f t="shared" si="123"/>
        <v>-1307341.844174539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7"/>
        <v>1539476.1400000001</v>
      </c>
      <c r="M461" s="20">
        <f t="shared" si="134"/>
        <v>-4321.0842407407408</v>
      </c>
      <c r="N461" s="20">
        <f t="shared" si="122"/>
        <v>320.04242483026195</v>
      </c>
      <c r="O461" s="20">
        <f t="shared" si="125"/>
        <v>1274.4224518743667</v>
      </c>
      <c r="P461" s="21">
        <f t="shared" si="128"/>
        <v>-2726.6193640361121</v>
      </c>
      <c r="R461" s="19"/>
      <c r="S461" s="20"/>
      <c r="T461" s="20"/>
      <c r="U461" s="20"/>
      <c r="V461" s="21">
        <f t="shared" si="129"/>
        <v>0</v>
      </c>
      <c r="X461" s="4">
        <f t="shared" si="130"/>
        <v>0</v>
      </c>
      <c r="Y461" s="4">
        <f t="shared" si="135"/>
        <v>-490010.94939222513</v>
      </c>
      <c r="Z461" s="4"/>
      <c r="AA461" s="4">
        <f t="shared" si="124"/>
        <v>572.59006644758347</v>
      </c>
      <c r="AB461" s="4">
        <f t="shared" si="136"/>
        <v>442199.61174827028</v>
      </c>
      <c r="AC461" s="4">
        <f t="shared" si="131"/>
        <v>-47811.337643954845</v>
      </c>
      <c r="AE461" s="1">
        <f t="shared" si="132"/>
        <v>0</v>
      </c>
      <c r="AF461" s="1">
        <f t="shared" si="126"/>
        <v>-73673.8</v>
      </c>
      <c r="AG461" s="1">
        <f t="shared" si="133"/>
        <v>6151763.5532120904</v>
      </c>
      <c r="AH461" s="2">
        <f t="shared" si="123"/>
        <v>-1291870.3461745388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7"/>
        <v>1539476.1400000001</v>
      </c>
      <c r="M462" s="20">
        <f t="shared" si="134"/>
        <v>-4321.0842407407408</v>
      </c>
      <c r="N462" s="20">
        <f t="shared" si="122"/>
        <v>320.04242483026195</v>
      </c>
      <c r="O462" s="20">
        <f t="shared" si="125"/>
        <v>1274.4224518743667</v>
      </c>
      <c r="P462" s="21">
        <f t="shared" si="128"/>
        <v>-2726.6193640361121</v>
      </c>
      <c r="R462" s="19"/>
      <c r="S462" s="20"/>
      <c r="T462" s="20"/>
      <c r="U462" s="20"/>
      <c r="V462" s="21">
        <f t="shared" si="129"/>
        <v>0</v>
      </c>
      <c r="X462" s="4">
        <f t="shared" si="130"/>
        <v>0</v>
      </c>
      <c r="Y462" s="4">
        <f t="shared" si="135"/>
        <v>-490010.94939222513</v>
      </c>
      <c r="Z462" s="4"/>
      <c r="AA462" s="4">
        <f t="shared" si="124"/>
        <v>572.59006644758347</v>
      </c>
      <c r="AB462" s="4">
        <f t="shared" si="136"/>
        <v>442772.20181471785</v>
      </c>
      <c r="AC462" s="4">
        <f t="shared" si="131"/>
        <v>-47238.747577507282</v>
      </c>
      <c r="AE462" s="1">
        <f t="shared" si="132"/>
        <v>0</v>
      </c>
      <c r="AF462" s="1">
        <f t="shared" si="126"/>
        <v>-73673.8</v>
      </c>
      <c r="AG462" s="1">
        <f t="shared" si="133"/>
        <v>6078089.7532120906</v>
      </c>
      <c r="AH462" s="2">
        <f t="shared" si="123"/>
        <v>-1276398.8481745389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7"/>
        <v>1539476.1400000001</v>
      </c>
      <c r="M463" s="20">
        <f t="shared" si="134"/>
        <v>-4321.0842407407408</v>
      </c>
      <c r="N463" s="20">
        <f t="shared" si="122"/>
        <v>320.04242483026195</v>
      </c>
      <c r="O463" s="20">
        <f t="shared" si="125"/>
        <v>1274.4224518743667</v>
      </c>
      <c r="P463" s="21">
        <f t="shared" si="128"/>
        <v>-2726.6193640361121</v>
      </c>
      <c r="R463" s="19"/>
      <c r="S463" s="20"/>
      <c r="T463" s="20"/>
      <c r="U463" s="20"/>
      <c r="V463" s="21">
        <f t="shared" si="129"/>
        <v>0</v>
      </c>
      <c r="X463" s="4">
        <f t="shared" si="130"/>
        <v>0</v>
      </c>
      <c r="Y463" s="4">
        <f t="shared" si="135"/>
        <v>-490010.94939222513</v>
      </c>
      <c r="Z463" s="4"/>
      <c r="AA463" s="4">
        <f t="shared" si="124"/>
        <v>572.59006644758347</v>
      </c>
      <c r="AB463" s="4">
        <f t="shared" si="136"/>
        <v>443344.79188116541</v>
      </c>
      <c r="AC463" s="4">
        <f t="shared" si="131"/>
        <v>-46666.157511059719</v>
      </c>
      <c r="AE463" s="1">
        <f t="shared" si="132"/>
        <v>0</v>
      </c>
      <c r="AF463" s="1">
        <f t="shared" si="126"/>
        <v>-73673.8</v>
      </c>
      <c r="AG463" s="1">
        <f t="shared" si="133"/>
        <v>6004415.9532120908</v>
      </c>
      <c r="AH463" s="2">
        <f t="shared" si="123"/>
        <v>-1260927.350174539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7"/>
        <v>1539476.1400000001</v>
      </c>
      <c r="M464" s="20">
        <f t="shared" si="134"/>
        <v>-4321.0842407407408</v>
      </c>
      <c r="N464" s="20">
        <f t="shared" si="122"/>
        <v>320.04242483026195</v>
      </c>
      <c r="O464" s="20">
        <f t="shared" si="125"/>
        <v>1274.4224518743667</v>
      </c>
      <c r="P464" s="21">
        <f t="shared" si="128"/>
        <v>-2726.6193640361121</v>
      </c>
      <c r="R464" s="19"/>
      <c r="S464" s="20"/>
      <c r="T464" s="20"/>
      <c r="U464" s="20"/>
      <c r="V464" s="21">
        <f t="shared" si="129"/>
        <v>0</v>
      </c>
      <c r="X464" s="4">
        <f t="shared" si="130"/>
        <v>0</v>
      </c>
      <c r="Y464" s="4">
        <f t="shared" si="135"/>
        <v>-490010.94939222513</v>
      </c>
      <c r="Z464" s="4"/>
      <c r="AA464" s="4">
        <f t="shared" si="124"/>
        <v>572.59006644758347</v>
      </c>
      <c r="AB464" s="4">
        <f t="shared" si="136"/>
        <v>443917.38194761297</v>
      </c>
      <c r="AC464" s="4">
        <f t="shared" si="131"/>
        <v>-46093.567444612156</v>
      </c>
      <c r="AE464" s="1">
        <f t="shared" si="132"/>
        <v>0</v>
      </c>
      <c r="AF464" s="1">
        <f t="shared" si="126"/>
        <v>-73673.8</v>
      </c>
      <c r="AG464" s="1">
        <f t="shared" si="133"/>
        <v>5930742.153212091</v>
      </c>
      <c r="AH464" s="2">
        <f t="shared" si="123"/>
        <v>-1245455.8521745391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7"/>
        <v>1539476.1400000001</v>
      </c>
      <c r="M465" s="20">
        <f t="shared" si="134"/>
        <v>-4321.0842407407408</v>
      </c>
      <c r="N465" s="20">
        <f t="shared" si="122"/>
        <v>320.04242483026195</v>
      </c>
      <c r="O465" s="20">
        <f t="shared" si="125"/>
        <v>1274.4224518743667</v>
      </c>
      <c r="P465" s="21">
        <f t="shared" si="128"/>
        <v>-2726.6193640361121</v>
      </c>
      <c r="R465" s="19"/>
      <c r="S465" s="20"/>
      <c r="T465" s="20"/>
      <c r="U465" s="20"/>
      <c r="V465" s="21">
        <f t="shared" si="129"/>
        <v>0</v>
      </c>
      <c r="X465" s="4">
        <f t="shared" si="130"/>
        <v>0</v>
      </c>
      <c r="Y465" s="4">
        <f t="shared" si="135"/>
        <v>-490010.94939222513</v>
      </c>
      <c r="Z465" s="4"/>
      <c r="AA465" s="4">
        <f t="shared" si="124"/>
        <v>572.59006644758347</v>
      </c>
      <c r="AB465" s="4">
        <f t="shared" si="136"/>
        <v>444489.97201406054</v>
      </c>
      <c r="AC465" s="4">
        <f t="shared" si="131"/>
        <v>-45520.977378164593</v>
      </c>
      <c r="AE465" s="1">
        <f t="shared" si="132"/>
        <v>0</v>
      </c>
      <c r="AF465" s="1">
        <f t="shared" si="126"/>
        <v>-73673.8</v>
      </c>
      <c r="AG465" s="1">
        <f t="shared" si="133"/>
        <v>5857068.3532120911</v>
      </c>
      <c r="AH465" s="2">
        <f t="shared" si="123"/>
        <v>-1229984.354174539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7"/>
        <v>1539476.1400000001</v>
      </c>
      <c r="M466" s="20">
        <f t="shared" si="134"/>
        <v>-4321.0842407407408</v>
      </c>
      <c r="N466" s="20">
        <f t="shared" si="122"/>
        <v>320.04242483026195</v>
      </c>
      <c r="O466" s="20">
        <f t="shared" si="125"/>
        <v>1274.4224518743667</v>
      </c>
      <c r="P466" s="21">
        <f t="shared" si="128"/>
        <v>-2726.6193640361121</v>
      </c>
      <c r="R466" s="19"/>
      <c r="S466" s="20"/>
      <c r="T466" s="20"/>
      <c r="U466" s="20"/>
      <c r="V466" s="21">
        <f t="shared" si="129"/>
        <v>0</v>
      </c>
      <c r="X466" s="4">
        <f t="shared" si="130"/>
        <v>0</v>
      </c>
      <c r="Y466" s="4">
        <f t="shared" si="135"/>
        <v>-490010.94939222513</v>
      </c>
      <c r="Z466" s="4"/>
      <c r="AA466" s="4">
        <f t="shared" si="124"/>
        <v>572.59006644758347</v>
      </c>
      <c r="AB466" s="4">
        <f t="shared" si="136"/>
        <v>445062.5620805081</v>
      </c>
      <c r="AC466" s="4">
        <f t="shared" si="131"/>
        <v>-44948.38731171703</v>
      </c>
      <c r="AE466" s="1">
        <f t="shared" si="132"/>
        <v>0</v>
      </c>
      <c r="AF466" s="1">
        <f t="shared" si="126"/>
        <v>-73673.8</v>
      </c>
      <c r="AG466" s="1">
        <f t="shared" si="133"/>
        <v>5783394.5532120913</v>
      </c>
      <c r="AH466" s="2">
        <f t="shared" si="123"/>
        <v>-1214512.8561745391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7"/>
        <v>1539476.1400000001</v>
      </c>
      <c r="M467" s="20">
        <f t="shared" si="134"/>
        <v>-4321.0842407407408</v>
      </c>
      <c r="N467" s="20">
        <f t="shared" si="122"/>
        <v>320.04242483026195</v>
      </c>
      <c r="O467" s="20">
        <f t="shared" si="125"/>
        <v>1274.4224518743667</v>
      </c>
      <c r="P467" s="21">
        <f t="shared" si="128"/>
        <v>-2726.6193640361121</v>
      </c>
      <c r="R467" s="19"/>
      <c r="S467" s="20"/>
      <c r="T467" s="20"/>
      <c r="U467" s="20"/>
      <c r="V467" s="21">
        <f t="shared" si="129"/>
        <v>0</v>
      </c>
      <c r="X467" s="4">
        <f t="shared" si="130"/>
        <v>0</v>
      </c>
      <c r="Y467" s="4">
        <f t="shared" si="135"/>
        <v>-490010.94939222513</v>
      </c>
      <c r="Z467" s="4"/>
      <c r="AA467" s="4">
        <f t="shared" si="124"/>
        <v>572.59006644758347</v>
      </c>
      <c r="AB467" s="4">
        <f t="shared" si="136"/>
        <v>445635.15214695566</v>
      </c>
      <c r="AC467" s="4">
        <f t="shared" si="131"/>
        <v>-44375.797245269467</v>
      </c>
      <c r="AE467" s="1">
        <f t="shared" si="132"/>
        <v>0</v>
      </c>
      <c r="AF467" s="1">
        <f t="shared" si="126"/>
        <v>-73673.8</v>
      </c>
      <c r="AG467" s="1">
        <f t="shared" si="133"/>
        <v>5709720.7532120915</v>
      </c>
      <c r="AH467" s="2">
        <f t="shared" si="123"/>
        <v>-1199041.3581745392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7"/>
        <v>1539476.1400000001</v>
      </c>
      <c r="M468" s="20">
        <f t="shared" si="134"/>
        <v>-4321.0842407407408</v>
      </c>
      <c r="N468" s="20">
        <f t="shared" si="122"/>
        <v>320.04242483026195</v>
      </c>
      <c r="O468" s="20">
        <f t="shared" si="125"/>
        <v>1274.4224518743667</v>
      </c>
      <c r="P468" s="21">
        <f t="shared" si="128"/>
        <v>-2726.6193640361121</v>
      </c>
      <c r="R468" s="19"/>
      <c r="S468" s="20"/>
      <c r="T468" s="20"/>
      <c r="U468" s="20"/>
      <c r="V468" s="21">
        <f t="shared" si="129"/>
        <v>0</v>
      </c>
      <c r="X468" s="4">
        <f t="shared" si="130"/>
        <v>0</v>
      </c>
      <c r="Y468" s="4">
        <f t="shared" si="135"/>
        <v>-490010.94939222513</v>
      </c>
      <c r="Z468" s="4"/>
      <c r="AA468" s="4">
        <f t="shared" si="124"/>
        <v>572.59006644758347</v>
      </c>
      <c r="AB468" s="4">
        <f t="shared" si="136"/>
        <v>446207.74221340322</v>
      </c>
      <c r="AC468" s="4">
        <f t="shared" si="131"/>
        <v>-43803.207178821904</v>
      </c>
      <c r="AE468" s="1">
        <f t="shared" si="132"/>
        <v>0</v>
      </c>
      <c r="AF468" s="1">
        <f t="shared" si="126"/>
        <v>-73673.8</v>
      </c>
      <c r="AG468" s="1">
        <f t="shared" si="133"/>
        <v>5636046.9532120917</v>
      </c>
      <c r="AH468" s="2">
        <f t="shared" si="123"/>
        <v>-1183569.8601745393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7"/>
        <v>1539476.1400000001</v>
      </c>
      <c r="M469" s="20">
        <f t="shared" si="134"/>
        <v>-4321.0842407407408</v>
      </c>
      <c r="N469" s="20">
        <f t="shared" si="122"/>
        <v>320.04242483026195</v>
      </c>
      <c r="O469" s="20">
        <f t="shared" si="125"/>
        <v>1274.4224518743667</v>
      </c>
      <c r="P469" s="21">
        <f t="shared" si="128"/>
        <v>-2726.6193640361121</v>
      </c>
      <c r="R469" s="19"/>
      <c r="S469" s="20"/>
      <c r="T469" s="20"/>
      <c r="U469" s="20"/>
      <c r="V469" s="21">
        <f t="shared" si="129"/>
        <v>0</v>
      </c>
      <c r="X469" s="4">
        <f t="shared" si="130"/>
        <v>0</v>
      </c>
      <c r="Y469" s="4">
        <f t="shared" si="135"/>
        <v>-490010.94939222513</v>
      </c>
      <c r="Z469" s="4"/>
      <c r="AA469" s="4">
        <f t="shared" si="124"/>
        <v>572.59006644758347</v>
      </c>
      <c r="AB469" s="4">
        <f t="shared" si="136"/>
        <v>446780.33227985079</v>
      </c>
      <c r="AC469" s="4">
        <f t="shared" si="131"/>
        <v>-43230.617112374341</v>
      </c>
      <c r="AE469" s="1">
        <f t="shared" si="132"/>
        <v>0</v>
      </c>
      <c r="AF469" s="1">
        <f t="shared" si="126"/>
        <v>-73673.8</v>
      </c>
      <c r="AG469" s="1">
        <f t="shared" si="133"/>
        <v>5562373.1532120919</v>
      </c>
      <c r="AH469" s="2">
        <f t="shared" si="123"/>
        <v>-1168098.3621745394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7"/>
        <v>1539476.1400000001</v>
      </c>
      <c r="M470" s="20">
        <f t="shared" si="134"/>
        <v>-4321.0842407407408</v>
      </c>
      <c r="N470" s="20">
        <f t="shared" si="122"/>
        <v>320.04242483026195</v>
      </c>
      <c r="O470" s="20">
        <f t="shared" si="125"/>
        <v>1274.4224518743667</v>
      </c>
      <c r="P470" s="21">
        <f t="shared" si="128"/>
        <v>-2726.6193640361121</v>
      </c>
      <c r="R470" s="19"/>
      <c r="S470" s="20"/>
      <c r="T470" s="20"/>
      <c r="U470" s="20"/>
      <c r="V470" s="21">
        <f t="shared" si="129"/>
        <v>0</v>
      </c>
      <c r="X470" s="4">
        <f t="shared" si="130"/>
        <v>0</v>
      </c>
      <c r="Y470" s="4">
        <f t="shared" si="135"/>
        <v>-490010.94939222513</v>
      </c>
      <c r="Z470" s="4"/>
      <c r="AA470" s="4">
        <f t="shared" si="124"/>
        <v>572.59006644758347</v>
      </c>
      <c r="AB470" s="4">
        <f t="shared" si="136"/>
        <v>447352.92234629835</v>
      </c>
      <c r="AC470" s="4">
        <f t="shared" si="131"/>
        <v>-42658.027045926778</v>
      </c>
      <c r="AE470" s="1">
        <f t="shared" si="132"/>
        <v>0</v>
      </c>
      <c r="AF470" s="1">
        <f t="shared" si="126"/>
        <v>-73673.8</v>
      </c>
      <c r="AG470" s="1">
        <f t="shared" si="133"/>
        <v>5488699.3532120921</v>
      </c>
      <c r="AH470" s="2">
        <f t="shared" si="123"/>
        <v>-1152626.8641745392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7"/>
        <v>1539476.1400000001</v>
      </c>
      <c r="M471" s="20">
        <f t="shared" si="134"/>
        <v>-4321.0842407407408</v>
      </c>
      <c r="N471" s="20">
        <f t="shared" si="122"/>
        <v>320.04242483026195</v>
      </c>
      <c r="O471" s="20">
        <f t="shared" si="125"/>
        <v>1274.4224518743667</v>
      </c>
      <c r="P471" s="21">
        <f t="shared" si="128"/>
        <v>-2726.6193640361121</v>
      </c>
      <c r="R471" s="19"/>
      <c r="S471" s="20"/>
      <c r="T471" s="20"/>
      <c r="U471" s="20"/>
      <c r="V471" s="21">
        <f t="shared" si="129"/>
        <v>0</v>
      </c>
      <c r="X471" s="4">
        <f t="shared" si="130"/>
        <v>0</v>
      </c>
      <c r="Y471" s="4">
        <f t="shared" si="135"/>
        <v>-490010.94939222513</v>
      </c>
      <c r="Z471" s="4"/>
      <c r="AA471" s="4">
        <f t="shared" si="124"/>
        <v>572.59006644758347</v>
      </c>
      <c r="AB471" s="4">
        <f t="shared" si="136"/>
        <v>447925.51241274591</v>
      </c>
      <c r="AC471" s="4">
        <f t="shared" si="131"/>
        <v>-42085.436979479215</v>
      </c>
      <c r="AE471" s="1">
        <f t="shared" si="132"/>
        <v>0</v>
      </c>
      <c r="AF471" s="1">
        <f t="shared" si="126"/>
        <v>-73673.8</v>
      </c>
      <c r="AG471" s="1">
        <f t="shared" si="133"/>
        <v>5415025.5532120923</v>
      </c>
      <c r="AH471" s="2">
        <f t="shared" si="123"/>
        <v>-1137155.3661745393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7"/>
        <v>1539476.1400000001</v>
      </c>
      <c r="M472" s="20">
        <f t="shared" si="134"/>
        <v>-4321.0842407407408</v>
      </c>
      <c r="N472" s="20">
        <f t="shared" si="122"/>
        <v>320.04242483026195</v>
      </c>
      <c r="O472" s="20">
        <f t="shared" si="125"/>
        <v>1274.4224518743667</v>
      </c>
      <c r="P472" s="21">
        <f t="shared" si="128"/>
        <v>-2726.6193640361121</v>
      </c>
      <c r="R472" s="19"/>
      <c r="S472" s="20"/>
      <c r="T472" s="20"/>
      <c r="U472" s="20"/>
      <c r="V472" s="21">
        <f t="shared" si="129"/>
        <v>0</v>
      </c>
      <c r="X472" s="4">
        <f t="shared" si="130"/>
        <v>0</v>
      </c>
      <c r="Y472" s="4">
        <f t="shared" si="135"/>
        <v>-490010.94939222513</v>
      </c>
      <c r="Z472" s="4"/>
      <c r="AA472" s="4">
        <f t="shared" si="124"/>
        <v>572.59006644758347</v>
      </c>
      <c r="AB472" s="4">
        <f t="shared" si="136"/>
        <v>448498.10247919348</v>
      </c>
      <c r="AC472" s="4">
        <f t="shared" si="131"/>
        <v>-41512.846913031652</v>
      </c>
      <c r="AE472" s="1">
        <f t="shared" si="132"/>
        <v>0</v>
      </c>
      <c r="AF472" s="1">
        <f t="shared" si="126"/>
        <v>-73673.8</v>
      </c>
      <c r="AG472" s="1">
        <f t="shared" si="133"/>
        <v>5341351.7532120924</v>
      </c>
      <c r="AH472" s="2">
        <f t="shared" si="123"/>
        <v>-1121683.8681745394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7"/>
        <v>1539476.1400000001</v>
      </c>
      <c r="M473" s="20">
        <f t="shared" si="134"/>
        <v>-4321.0842407407408</v>
      </c>
      <c r="N473" s="20">
        <f t="shared" si="122"/>
        <v>320.04242483026195</v>
      </c>
      <c r="O473" s="20">
        <f t="shared" si="125"/>
        <v>1274.4224518743667</v>
      </c>
      <c r="P473" s="21">
        <f t="shared" si="128"/>
        <v>-2726.6193640361121</v>
      </c>
      <c r="R473" s="19"/>
      <c r="S473" s="20"/>
      <c r="T473" s="20"/>
      <c r="U473" s="20"/>
      <c r="V473" s="21">
        <f t="shared" si="129"/>
        <v>0</v>
      </c>
      <c r="X473" s="4">
        <f t="shared" si="130"/>
        <v>0</v>
      </c>
      <c r="Y473" s="4">
        <f t="shared" si="135"/>
        <v>-490010.94939222513</v>
      </c>
      <c r="Z473" s="4"/>
      <c r="AA473" s="4">
        <f t="shared" si="124"/>
        <v>572.59006644758347</v>
      </c>
      <c r="AB473" s="4">
        <f t="shared" si="136"/>
        <v>449070.69254564104</v>
      </c>
      <c r="AC473" s="4">
        <f t="shared" si="131"/>
        <v>-40940.256846584089</v>
      </c>
      <c r="AE473" s="1">
        <f t="shared" si="132"/>
        <v>0</v>
      </c>
      <c r="AF473" s="1">
        <f t="shared" si="126"/>
        <v>-73673.8</v>
      </c>
      <c r="AG473" s="1">
        <f t="shared" si="133"/>
        <v>5267677.9532120926</v>
      </c>
      <c r="AH473" s="2">
        <f t="shared" si="123"/>
        <v>-1106212.3701745395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7"/>
        <v>1539476.1400000001</v>
      </c>
      <c r="M474" s="20">
        <f t="shared" si="134"/>
        <v>-4321.0842407407408</v>
      </c>
      <c r="N474" s="20">
        <f t="shared" si="122"/>
        <v>320.04242483026195</v>
      </c>
      <c r="O474" s="20">
        <f t="shared" si="125"/>
        <v>1274.4224518743667</v>
      </c>
      <c r="P474" s="21">
        <f t="shared" si="128"/>
        <v>-2726.6193640361121</v>
      </c>
      <c r="R474" s="19"/>
      <c r="S474" s="20"/>
      <c r="T474" s="20"/>
      <c r="U474" s="20"/>
      <c r="V474" s="21">
        <f t="shared" si="129"/>
        <v>0</v>
      </c>
      <c r="X474" s="4">
        <f t="shared" si="130"/>
        <v>0</v>
      </c>
      <c r="Y474" s="4">
        <f t="shared" si="135"/>
        <v>-490010.94939222513</v>
      </c>
      <c r="Z474" s="4"/>
      <c r="AA474" s="4">
        <f t="shared" si="124"/>
        <v>572.59006644758347</v>
      </c>
      <c r="AB474" s="4">
        <f t="shared" si="136"/>
        <v>449643.2826120886</v>
      </c>
      <c r="AC474" s="4">
        <f t="shared" si="131"/>
        <v>-40367.666780136526</v>
      </c>
      <c r="AE474" s="1">
        <f t="shared" si="132"/>
        <v>0</v>
      </c>
      <c r="AF474" s="1">
        <f t="shared" si="126"/>
        <v>-73673.8</v>
      </c>
      <c r="AG474" s="1">
        <f t="shared" si="133"/>
        <v>5194004.1532120928</v>
      </c>
      <c r="AH474" s="2">
        <f t="shared" si="123"/>
        <v>-1090740.8721745394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7"/>
        <v>1539476.1400000001</v>
      </c>
      <c r="M475" s="20">
        <f t="shared" si="134"/>
        <v>-4321.0842407407408</v>
      </c>
      <c r="N475" s="20">
        <f t="shared" si="122"/>
        <v>320.04242483026195</v>
      </c>
      <c r="O475" s="20">
        <f t="shared" si="125"/>
        <v>1274.4224518743667</v>
      </c>
      <c r="P475" s="21">
        <f t="shared" si="128"/>
        <v>-2726.6193640361121</v>
      </c>
      <c r="R475" s="19"/>
      <c r="S475" s="20"/>
      <c r="T475" s="20"/>
      <c r="U475" s="20"/>
      <c r="V475" s="21">
        <f t="shared" si="129"/>
        <v>0</v>
      </c>
      <c r="X475" s="4">
        <f t="shared" si="130"/>
        <v>0</v>
      </c>
      <c r="Y475" s="4">
        <f t="shared" si="135"/>
        <v>-490010.94939222513</v>
      </c>
      <c r="Z475" s="4"/>
      <c r="AA475" s="4">
        <f t="shared" si="124"/>
        <v>572.59006644758347</v>
      </c>
      <c r="AB475" s="4">
        <f t="shared" si="136"/>
        <v>450215.87267853617</v>
      </c>
      <c r="AC475" s="4">
        <f t="shared" si="131"/>
        <v>-39795.076713688963</v>
      </c>
      <c r="AE475" s="1">
        <f t="shared" si="132"/>
        <v>0</v>
      </c>
      <c r="AF475" s="1">
        <f t="shared" si="126"/>
        <v>-73673.8</v>
      </c>
      <c r="AG475" s="1">
        <f t="shared" si="133"/>
        <v>5120330.353212093</v>
      </c>
      <c r="AH475" s="2">
        <f t="shared" si="123"/>
        <v>-1075269.3741745395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7"/>
        <v>1539476.1400000001</v>
      </c>
      <c r="M476" s="20">
        <f t="shared" si="134"/>
        <v>-4321.0842407407408</v>
      </c>
      <c r="N476" s="20">
        <f t="shared" si="122"/>
        <v>320.04242483026195</v>
      </c>
      <c r="O476" s="20">
        <f t="shared" si="125"/>
        <v>1274.4224518743667</v>
      </c>
      <c r="P476" s="21">
        <f t="shared" si="128"/>
        <v>-2726.6193640361121</v>
      </c>
      <c r="R476" s="19"/>
      <c r="S476" s="20"/>
      <c r="T476" s="20"/>
      <c r="U476" s="20"/>
      <c r="V476" s="21">
        <f t="shared" si="129"/>
        <v>0</v>
      </c>
      <c r="X476" s="4">
        <f t="shared" si="130"/>
        <v>0</v>
      </c>
      <c r="Y476" s="4">
        <f t="shared" si="135"/>
        <v>-490010.94939222513</v>
      </c>
      <c r="Z476" s="4"/>
      <c r="AA476" s="4">
        <f t="shared" si="124"/>
        <v>572.59006644758347</v>
      </c>
      <c r="AB476" s="4">
        <f t="shared" si="136"/>
        <v>450788.46274498373</v>
      </c>
      <c r="AC476" s="4">
        <f t="shared" si="131"/>
        <v>-39222.4866472414</v>
      </c>
      <c r="AE476" s="1">
        <f t="shared" si="132"/>
        <v>0</v>
      </c>
      <c r="AF476" s="1">
        <f t="shared" si="126"/>
        <v>-73673.8</v>
      </c>
      <c r="AG476" s="1">
        <f t="shared" si="133"/>
        <v>5046656.5532120932</v>
      </c>
      <c r="AH476" s="2">
        <f t="shared" si="123"/>
        <v>-1059797.8761745396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7"/>
        <v>1539476.1400000001</v>
      </c>
      <c r="M477" s="20">
        <f t="shared" si="134"/>
        <v>-4321.0842407407408</v>
      </c>
      <c r="N477" s="20">
        <f t="shared" si="122"/>
        <v>320.04242483026195</v>
      </c>
      <c r="O477" s="20">
        <f t="shared" si="125"/>
        <v>1274.4224518743667</v>
      </c>
      <c r="P477" s="21">
        <f t="shared" si="128"/>
        <v>-2726.6193640361121</v>
      </c>
      <c r="R477" s="19"/>
      <c r="S477" s="20"/>
      <c r="T477" s="20"/>
      <c r="U477" s="20"/>
      <c r="V477" s="21">
        <f t="shared" si="129"/>
        <v>0</v>
      </c>
      <c r="X477" s="4">
        <f t="shared" si="130"/>
        <v>0</v>
      </c>
      <c r="Y477" s="4">
        <f t="shared" si="135"/>
        <v>-490010.94939222513</v>
      </c>
      <c r="Z477" s="4"/>
      <c r="AA477" s="4">
        <f t="shared" si="124"/>
        <v>572.59006644758347</v>
      </c>
      <c r="AB477" s="4">
        <f t="shared" si="136"/>
        <v>451361.05281143129</v>
      </c>
      <c r="AC477" s="4">
        <f t="shared" si="131"/>
        <v>-38649.896580793837</v>
      </c>
      <c r="AE477" s="1">
        <f t="shared" si="132"/>
        <v>0</v>
      </c>
      <c r="AF477" s="1">
        <f t="shared" si="126"/>
        <v>-73673.8</v>
      </c>
      <c r="AG477" s="1">
        <f t="shared" si="133"/>
        <v>4972982.7532120934</v>
      </c>
      <c r="AH477" s="2">
        <f t="shared" si="123"/>
        <v>-1044326.3781745395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7"/>
        <v>1539476.1400000001</v>
      </c>
      <c r="M478" s="20">
        <f t="shared" si="134"/>
        <v>-4321.0842407407408</v>
      </c>
      <c r="N478" s="20">
        <f t="shared" si="122"/>
        <v>320.04242483026195</v>
      </c>
      <c r="O478" s="20">
        <f t="shared" si="125"/>
        <v>1274.4224518743667</v>
      </c>
      <c r="P478" s="21">
        <f t="shared" si="128"/>
        <v>-2726.6193640361121</v>
      </c>
      <c r="R478" s="19"/>
      <c r="S478" s="20"/>
      <c r="T478" s="20"/>
      <c r="U478" s="20"/>
      <c r="V478" s="21">
        <f t="shared" si="129"/>
        <v>0</v>
      </c>
      <c r="X478" s="4">
        <f t="shared" si="130"/>
        <v>0</v>
      </c>
      <c r="Y478" s="4">
        <f t="shared" si="135"/>
        <v>-490010.94939222513</v>
      </c>
      <c r="Z478" s="4"/>
      <c r="AA478" s="4">
        <f t="shared" si="124"/>
        <v>572.59006644758347</v>
      </c>
      <c r="AB478" s="4">
        <f t="shared" si="136"/>
        <v>451933.64287787885</v>
      </c>
      <c r="AC478" s="4">
        <f t="shared" si="131"/>
        <v>-38077.306514346274</v>
      </c>
      <c r="AE478" s="1">
        <f t="shared" si="132"/>
        <v>0</v>
      </c>
      <c r="AF478" s="1">
        <f t="shared" si="126"/>
        <v>-73673.8</v>
      </c>
      <c r="AG478" s="1">
        <f t="shared" si="133"/>
        <v>4899308.9532120936</v>
      </c>
      <c r="AH478" s="2">
        <f t="shared" si="123"/>
        <v>-1028854.8801745396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7"/>
        <v>1539476.1400000001</v>
      </c>
      <c r="M479" s="20">
        <f t="shared" si="134"/>
        <v>-4321.0842407407408</v>
      </c>
      <c r="N479" s="20">
        <f t="shared" ref="N479:N542" si="137">$K$30/$N$2</f>
        <v>320.04242483026195</v>
      </c>
      <c r="O479" s="20">
        <f t="shared" si="125"/>
        <v>1274.4224518743667</v>
      </c>
      <c r="P479" s="21">
        <f t="shared" si="128"/>
        <v>-2726.6193640361121</v>
      </c>
      <c r="R479" s="19"/>
      <c r="S479" s="20"/>
      <c r="T479" s="20"/>
      <c r="U479" s="20"/>
      <c r="V479" s="21">
        <f t="shared" si="129"/>
        <v>0</v>
      </c>
      <c r="X479" s="4">
        <f t="shared" si="130"/>
        <v>0</v>
      </c>
      <c r="Y479" s="4">
        <f t="shared" si="135"/>
        <v>-490010.94939222513</v>
      </c>
      <c r="Z479" s="4"/>
      <c r="AA479" s="4">
        <f t="shared" si="124"/>
        <v>572.59006644758347</v>
      </c>
      <c r="AB479" s="4">
        <f t="shared" si="136"/>
        <v>452506.23294432642</v>
      </c>
      <c r="AC479" s="4">
        <f t="shared" si="131"/>
        <v>-37504.716447898711</v>
      </c>
      <c r="AE479" s="1">
        <f t="shared" si="132"/>
        <v>0</v>
      </c>
      <c r="AF479" s="1">
        <f t="shared" si="126"/>
        <v>-73673.8</v>
      </c>
      <c r="AG479" s="1">
        <f t="shared" si="133"/>
        <v>4825635.1532120937</v>
      </c>
      <c r="AH479" s="2">
        <f t="shared" si="123"/>
        <v>-1013383.3821745396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7"/>
        <v>1539476.1400000001</v>
      </c>
      <c r="M480" s="20">
        <f t="shared" si="134"/>
        <v>-4321.0842407407408</v>
      </c>
      <c r="N480" s="20">
        <f t="shared" si="137"/>
        <v>320.04242483026195</v>
      </c>
      <c r="O480" s="20">
        <f t="shared" si="125"/>
        <v>1274.4224518743667</v>
      </c>
      <c r="P480" s="21">
        <f t="shared" si="128"/>
        <v>-2726.6193640361121</v>
      </c>
      <c r="R480" s="19"/>
      <c r="S480" s="20"/>
      <c r="T480" s="20"/>
      <c r="U480" s="20"/>
      <c r="V480" s="21">
        <f t="shared" si="129"/>
        <v>0</v>
      </c>
      <c r="X480" s="4">
        <f t="shared" si="130"/>
        <v>0</v>
      </c>
      <c r="Y480" s="4">
        <f t="shared" si="135"/>
        <v>-490010.94939222513</v>
      </c>
      <c r="Z480" s="4"/>
      <c r="AA480" s="4">
        <f t="shared" si="124"/>
        <v>572.59006644758347</v>
      </c>
      <c r="AB480" s="4">
        <f t="shared" si="136"/>
        <v>453078.82301077398</v>
      </c>
      <c r="AC480" s="4">
        <f t="shared" si="131"/>
        <v>-36932.126381451148</v>
      </c>
      <c r="AE480" s="1">
        <f t="shared" si="132"/>
        <v>0</v>
      </c>
      <c r="AF480" s="1">
        <f t="shared" si="126"/>
        <v>-73673.8</v>
      </c>
      <c r="AG480" s="1">
        <f t="shared" si="133"/>
        <v>4751961.3532120939</v>
      </c>
      <c r="AH480" s="2">
        <f t="shared" si="123"/>
        <v>-997911.88417453971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7"/>
        <v>1539476.1400000001</v>
      </c>
      <c r="M481" s="20">
        <f t="shared" si="134"/>
        <v>-4321.0842407407408</v>
      </c>
      <c r="N481" s="20">
        <f t="shared" si="137"/>
        <v>320.04242483026195</v>
      </c>
      <c r="O481" s="20">
        <f t="shared" si="125"/>
        <v>1274.4224518743667</v>
      </c>
      <c r="P481" s="21">
        <f t="shared" si="128"/>
        <v>-2726.6193640361121</v>
      </c>
      <c r="R481" s="19"/>
      <c r="S481" s="20"/>
      <c r="T481" s="20"/>
      <c r="U481" s="20"/>
      <c r="V481" s="21">
        <f t="shared" si="129"/>
        <v>0</v>
      </c>
      <c r="X481" s="4">
        <f t="shared" si="130"/>
        <v>0</v>
      </c>
      <c r="Y481" s="4">
        <f t="shared" si="135"/>
        <v>-490010.94939222513</v>
      </c>
      <c r="Z481" s="4"/>
      <c r="AA481" s="4">
        <f t="shared" si="124"/>
        <v>572.59006644758347</v>
      </c>
      <c r="AB481" s="4">
        <f t="shared" si="136"/>
        <v>453651.41307722154</v>
      </c>
      <c r="AC481" s="4">
        <f t="shared" si="131"/>
        <v>-36359.536315003585</v>
      </c>
      <c r="AE481" s="1">
        <f t="shared" si="132"/>
        <v>0</v>
      </c>
      <c r="AF481" s="1">
        <f t="shared" si="126"/>
        <v>-73673.8</v>
      </c>
      <c r="AG481" s="1">
        <f t="shared" si="133"/>
        <v>4678287.5532120941</v>
      </c>
      <c r="AH481" s="2">
        <f t="shared" si="123"/>
        <v>-982440.38617453969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7"/>
        <v>1539476.1400000001</v>
      </c>
      <c r="M482" s="20">
        <f t="shared" si="134"/>
        <v>-4321.0842407407408</v>
      </c>
      <c r="N482" s="20">
        <f t="shared" si="137"/>
        <v>320.04242483026195</v>
      </c>
      <c r="O482" s="20">
        <f t="shared" si="125"/>
        <v>1274.4224518743667</v>
      </c>
      <c r="P482" s="21">
        <f t="shared" si="128"/>
        <v>-2726.6193640361121</v>
      </c>
      <c r="R482" s="19"/>
      <c r="S482" s="20"/>
      <c r="T482" s="20"/>
      <c r="U482" s="20"/>
      <c r="V482" s="21">
        <f t="shared" si="129"/>
        <v>0</v>
      </c>
      <c r="X482" s="4">
        <f t="shared" si="130"/>
        <v>0</v>
      </c>
      <c r="Y482" s="4">
        <f t="shared" si="135"/>
        <v>-490010.94939222513</v>
      </c>
      <c r="Z482" s="4"/>
      <c r="AA482" s="4">
        <f t="shared" si="124"/>
        <v>572.59006644758347</v>
      </c>
      <c r="AB482" s="4">
        <f t="shared" si="136"/>
        <v>454224.00314366911</v>
      </c>
      <c r="AC482" s="4">
        <f t="shared" si="131"/>
        <v>-35786.946248556022</v>
      </c>
      <c r="AE482" s="1">
        <f t="shared" si="132"/>
        <v>0</v>
      </c>
      <c r="AF482" s="1">
        <f t="shared" si="126"/>
        <v>-73673.8</v>
      </c>
      <c r="AG482" s="1">
        <f t="shared" si="133"/>
        <v>4604613.7532120943</v>
      </c>
      <c r="AH482" s="2">
        <f t="shared" si="123"/>
        <v>-966968.88817453978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7"/>
        <v>1539476.1400000001</v>
      </c>
      <c r="M483" s="20">
        <f t="shared" si="134"/>
        <v>-4321.0842407407408</v>
      </c>
      <c r="N483" s="20">
        <f t="shared" si="137"/>
        <v>320.04242483026195</v>
      </c>
      <c r="O483" s="20">
        <f t="shared" si="125"/>
        <v>1274.4224518743667</v>
      </c>
      <c r="P483" s="21">
        <f t="shared" si="128"/>
        <v>-2726.6193640361121</v>
      </c>
      <c r="R483" s="19"/>
      <c r="S483" s="20"/>
      <c r="T483" s="20"/>
      <c r="U483" s="20"/>
      <c r="V483" s="21">
        <f t="shared" si="129"/>
        <v>0</v>
      </c>
      <c r="X483" s="4">
        <f t="shared" si="130"/>
        <v>0</v>
      </c>
      <c r="Y483" s="4">
        <f t="shared" si="135"/>
        <v>-490010.94939222513</v>
      </c>
      <c r="Z483" s="4"/>
      <c r="AA483" s="4">
        <f t="shared" si="124"/>
        <v>572.59006644758347</v>
      </c>
      <c r="AB483" s="4">
        <f t="shared" si="136"/>
        <v>454796.59321011667</v>
      </c>
      <c r="AC483" s="4">
        <f t="shared" si="131"/>
        <v>-35214.356182108459</v>
      </c>
      <c r="AE483" s="1">
        <f t="shared" si="132"/>
        <v>0</v>
      </c>
      <c r="AF483" s="1">
        <f t="shared" si="126"/>
        <v>-73673.8</v>
      </c>
      <c r="AG483" s="1">
        <f t="shared" si="133"/>
        <v>4530939.9532120945</v>
      </c>
      <c r="AH483" s="2">
        <f t="shared" si="123"/>
        <v>-951497.39017453976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7"/>
        <v>1539476.1400000001</v>
      </c>
      <c r="M484" s="20">
        <f t="shared" si="134"/>
        <v>-4321.0842407407408</v>
      </c>
      <c r="N484" s="20">
        <f t="shared" si="137"/>
        <v>320.04242483026195</v>
      </c>
      <c r="O484" s="20">
        <f t="shared" si="125"/>
        <v>1274.4224518743667</v>
      </c>
      <c r="P484" s="21">
        <f t="shared" si="128"/>
        <v>-2726.6193640361121</v>
      </c>
      <c r="R484" s="19"/>
      <c r="S484" s="20"/>
      <c r="T484" s="20"/>
      <c r="U484" s="20"/>
      <c r="V484" s="21">
        <f t="shared" si="129"/>
        <v>0</v>
      </c>
      <c r="X484" s="4">
        <f t="shared" si="130"/>
        <v>0</v>
      </c>
      <c r="Y484" s="4">
        <f t="shared" si="135"/>
        <v>-490010.94939222513</v>
      </c>
      <c r="Z484" s="4"/>
      <c r="AA484" s="4">
        <f t="shared" si="124"/>
        <v>572.59006644758347</v>
      </c>
      <c r="AB484" s="4">
        <f t="shared" si="136"/>
        <v>455369.18327656423</v>
      </c>
      <c r="AC484" s="4">
        <f t="shared" si="131"/>
        <v>-34641.766115660896</v>
      </c>
      <c r="AE484" s="1">
        <f t="shared" si="132"/>
        <v>0</v>
      </c>
      <c r="AF484" s="1">
        <f t="shared" si="126"/>
        <v>-73673.8</v>
      </c>
      <c r="AG484" s="1">
        <f t="shared" si="133"/>
        <v>4457266.1532120947</v>
      </c>
      <c r="AH484" s="2">
        <f t="shared" si="123"/>
        <v>-936025.89217453985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7"/>
        <v>1539476.1400000001</v>
      </c>
      <c r="M485" s="20">
        <f t="shared" si="134"/>
        <v>-4321.0842407407408</v>
      </c>
      <c r="N485" s="20">
        <f t="shared" si="137"/>
        <v>320.04242483026195</v>
      </c>
      <c r="O485" s="20">
        <f t="shared" si="125"/>
        <v>1274.4224518743667</v>
      </c>
      <c r="P485" s="21">
        <f t="shared" si="128"/>
        <v>-2726.6193640361121</v>
      </c>
      <c r="R485" s="19"/>
      <c r="S485" s="20"/>
      <c r="T485" s="20"/>
      <c r="U485" s="20"/>
      <c r="V485" s="21">
        <f t="shared" si="129"/>
        <v>0</v>
      </c>
      <c r="X485" s="4">
        <f t="shared" si="130"/>
        <v>0</v>
      </c>
      <c r="Y485" s="4">
        <f t="shared" si="135"/>
        <v>-490010.94939222513</v>
      </c>
      <c r="Z485" s="4"/>
      <c r="AA485" s="4">
        <f t="shared" si="124"/>
        <v>572.59006644758347</v>
      </c>
      <c r="AB485" s="4">
        <f t="shared" si="136"/>
        <v>455941.7733430118</v>
      </c>
      <c r="AC485" s="4">
        <f t="shared" si="131"/>
        <v>-34069.176049213333</v>
      </c>
      <c r="AE485" s="1">
        <f t="shared" si="132"/>
        <v>0</v>
      </c>
      <c r="AF485" s="1">
        <f t="shared" si="126"/>
        <v>-73673.8</v>
      </c>
      <c r="AG485" s="1">
        <f t="shared" si="133"/>
        <v>4383592.3532120949</v>
      </c>
      <c r="AH485" s="2">
        <f t="shared" si="123"/>
        <v>-920554.39417453983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7"/>
        <v>1539476.1400000001</v>
      </c>
      <c r="M486" s="20">
        <f t="shared" si="134"/>
        <v>-4321.0842407407408</v>
      </c>
      <c r="N486" s="20">
        <f t="shared" si="137"/>
        <v>320.04242483026195</v>
      </c>
      <c r="O486" s="20">
        <f t="shared" si="125"/>
        <v>1274.4224518743667</v>
      </c>
      <c r="P486" s="21">
        <f t="shared" si="128"/>
        <v>-2726.6193640361121</v>
      </c>
      <c r="R486" s="19"/>
      <c r="S486" s="20"/>
      <c r="T486" s="20"/>
      <c r="U486" s="20"/>
      <c r="V486" s="21">
        <f t="shared" si="129"/>
        <v>0</v>
      </c>
      <c r="X486" s="4">
        <f t="shared" si="130"/>
        <v>0</v>
      </c>
      <c r="Y486" s="4">
        <f t="shared" si="135"/>
        <v>-490010.94939222513</v>
      </c>
      <c r="Z486" s="4"/>
      <c r="AA486" s="4">
        <f t="shared" si="124"/>
        <v>572.59006644758347</v>
      </c>
      <c r="AB486" s="4">
        <f t="shared" si="136"/>
        <v>456514.36340945936</v>
      </c>
      <c r="AC486" s="4">
        <f t="shared" si="131"/>
        <v>-33496.58598276577</v>
      </c>
      <c r="AE486" s="1">
        <f t="shared" si="132"/>
        <v>0</v>
      </c>
      <c r="AF486" s="1">
        <f t="shared" si="126"/>
        <v>-73673.8</v>
      </c>
      <c r="AG486" s="1">
        <f t="shared" si="133"/>
        <v>4309918.5532120951</v>
      </c>
      <c r="AH486" s="2">
        <f t="shared" si="123"/>
        <v>-905082.89617453993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7"/>
        <v>1539476.1400000001</v>
      </c>
      <c r="M487" s="20">
        <f t="shared" si="134"/>
        <v>-4321.0842407407408</v>
      </c>
      <c r="N487" s="20">
        <f t="shared" si="137"/>
        <v>320.04242483026195</v>
      </c>
      <c r="O487" s="20">
        <f t="shared" si="125"/>
        <v>1274.4224518743667</v>
      </c>
      <c r="P487" s="21">
        <f t="shared" si="128"/>
        <v>-2726.6193640361121</v>
      </c>
      <c r="R487" s="19"/>
      <c r="S487" s="20"/>
      <c r="T487" s="20"/>
      <c r="U487" s="20"/>
      <c r="V487" s="21">
        <f t="shared" si="129"/>
        <v>0</v>
      </c>
      <c r="X487" s="4">
        <f t="shared" si="130"/>
        <v>0</v>
      </c>
      <c r="Y487" s="4">
        <f t="shared" si="135"/>
        <v>-490010.94939222513</v>
      </c>
      <c r="Z487" s="4"/>
      <c r="AA487" s="4">
        <f t="shared" si="124"/>
        <v>572.59006644758347</v>
      </c>
      <c r="AB487" s="4">
        <f t="shared" si="136"/>
        <v>457086.95347590692</v>
      </c>
      <c r="AC487" s="4">
        <f t="shared" si="131"/>
        <v>-32923.995916318207</v>
      </c>
      <c r="AE487" s="1">
        <f t="shared" si="132"/>
        <v>0</v>
      </c>
      <c r="AF487" s="1">
        <f t="shared" si="126"/>
        <v>-73673.8</v>
      </c>
      <c r="AG487" s="1">
        <f t="shared" si="133"/>
        <v>4236244.7532120952</v>
      </c>
      <c r="AH487" s="2">
        <f t="shared" si="123"/>
        <v>-889611.39817454002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7"/>
        <v>1539476.1400000001</v>
      </c>
      <c r="M488" s="20">
        <f t="shared" si="134"/>
        <v>-4321.0842407407408</v>
      </c>
      <c r="N488" s="20">
        <f t="shared" si="137"/>
        <v>320.04242483026195</v>
      </c>
      <c r="O488" s="20">
        <f t="shared" si="125"/>
        <v>1274.4224518743667</v>
      </c>
      <c r="P488" s="21">
        <f t="shared" si="128"/>
        <v>-2726.6193640361121</v>
      </c>
      <c r="R488" s="19"/>
      <c r="S488" s="20"/>
      <c r="T488" s="20"/>
      <c r="U488" s="20"/>
      <c r="V488" s="21">
        <f t="shared" si="129"/>
        <v>0</v>
      </c>
      <c r="X488" s="4">
        <f t="shared" si="130"/>
        <v>0</v>
      </c>
      <c r="Y488" s="4">
        <f t="shared" si="135"/>
        <v>-490010.94939222513</v>
      </c>
      <c r="Z488" s="4"/>
      <c r="AA488" s="4">
        <f t="shared" si="124"/>
        <v>572.59006644758347</v>
      </c>
      <c r="AB488" s="4">
        <f t="shared" si="136"/>
        <v>457659.54354235448</v>
      </c>
      <c r="AC488" s="4">
        <f t="shared" si="131"/>
        <v>-32351.405849870644</v>
      </c>
      <c r="AE488" s="1">
        <f t="shared" si="132"/>
        <v>0</v>
      </c>
      <c r="AF488" s="1">
        <f t="shared" si="126"/>
        <v>-73673.8</v>
      </c>
      <c r="AG488" s="1">
        <f t="shared" si="133"/>
        <v>4162570.9532120954</v>
      </c>
      <c r="AH488" s="2">
        <f t="shared" si="123"/>
        <v>-874139.90017454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7"/>
        <v>1539476.1400000001</v>
      </c>
      <c r="M489" s="20">
        <f t="shared" si="134"/>
        <v>-4321.0842407407408</v>
      </c>
      <c r="N489" s="20">
        <f t="shared" si="137"/>
        <v>320.04242483026195</v>
      </c>
      <c r="O489" s="20">
        <f t="shared" si="125"/>
        <v>1274.4224518743667</v>
      </c>
      <c r="P489" s="21">
        <f t="shared" si="128"/>
        <v>-2726.6193640361121</v>
      </c>
      <c r="R489" s="19"/>
      <c r="S489" s="20"/>
      <c r="T489" s="20"/>
      <c r="U489" s="20"/>
      <c r="V489" s="21">
        <f t="shared" si="129"/>
        <v>0</v>
      </c>
      <c r="X489" s="4">
        <f t="shared" si="130"/>
        <v>0</v>
      </c>
      <c r="Y489" s="4">
        <f t="shared" si="135"/>
        <v>-490010.94939222513</v>
      </c>
      <c r="Z489" s="4"/>
      <c r="AA489" s="4">
        <f t="shared" si="124"/>
        <v>572.59006644758347</v>
      </c>
      <c r="AB489" s="4">
        <f t="shared" si="136"/>
        <v>458232.13360880205</v>
      </c>
      <c r="AC489" s="4">
        <f t="shared" si="131"/>
        <v>-31778.815783423081</v>
      </c>
      <c r="AE489" s="1">
        <f t="shared" si="132"/>
        <v>0</v>
      </c>
      <c r="AF489" s="1">
        <f t="shared" si="126"/>
        <v>-73673.8</v>
      </c>
      <c r="AG489" s="1">
        <f t="shared" si="133"/>
        <v>4088897.1532120956</v>
      </c>
      <c r="AH489" s="2">
        <f t="shared" si="123"/>
        <v>-858668.4021745401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7"/>
        <v>1539476.1400000001</v>
      </c>
      <c r="M490" s="20">
        <f t="shared" si="134"/>
        <v>-4321.0842407407408</v>
      </c>
      <c r="N490" s="20">
        <f t="shared" si="137"/>
        <v>320.04242483026195</v>
      </c>
      <c r="O490" s="20">
        <f t="shared" si="125"/>
        <v>1274.4224518743667</v>
      </c>
      <c r="P490" s="21">
        <f t="shared" si="128"/>
        <v>-2726.6193640361121</v>
      </c>
      <c r="R490" s="19"/>
      <c r="S490" s="20"/>
      <c r="T490" s="20"/>
      <c r="U490" s="20"/>
      <c r="V490" s="21">
        <f t="shared" si="129"/>
        <v>0</v>
      </c>
      <c r="X490" s="4">
        <f t="shared" si="130"/>
        <v>0</v>
      </c>
      <c r="Y490" s="4">
        <f t="shared" si="135"/>
        <v>-490010.94939222513</v>
      </c>
      <c r="Z490" s="4"/>
      <c r="AA490" s="4">
        <f t="shared" si="124"/>
        <v>572.59006644758347</v>
      </c>
      <c r="AB490" s="4">
        <f t="shared" si="136"/>
        <v>458804.72367524961</v>
      </c>
      <c r="AC490" s="4">
        <f t="shared" si="131"/>
        <v>-31206.225716975518</v>
      </c>
      <c r="AE490" s="1">
        <f t="shared" si="132"/>
        <v>0</v>
      </c>
      <c r="AF490" s="1">
        <f t="shared" si="126"/>
        <v>-73673.8</v>
      </c>
      <c r="AG490" s="1">
        <f t="shared" si="133"/>
        <v>4015223.3532120958</v>
      </c>
      <c r="AH490" s="2">
        <f t="shared" si="123"/>
        <v>-843196.90417454008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7"/>
        <v>1539476.1400000001</v>
      </c>
      <c r="M491" s="20">
        <f t="shared" si="134"/>
        <v>-4321.0842407407408</v>
      </c>
      <c r="N491" s="20">
        <f t="shared" si="137"/>
        <v>320.04242483026195</v>
      </c>
      <c r="O491" s="20">
        <f t="shared" si="125"/>
        <v>1274.4224518743667</v>
      </c>
      <c r="P491" s="21">
        <f t="shared" si="128"/>
        <v>-2726.6193640361121</v>
      </c>
      <c r="R491" s="19"/>
      <c r="S491" s="20"/>
      <c r="T491" s="20"/>
      <c r="U491" s="20"/>
      <c r="V491" s="21">
        <f t="shared" si="129"/>
        <v>0</v>
      </c>
      <c r="X491" s="4">
        <f t="shared" si="130"/>
        <v>0</v>
      </c>
      <c r="Y491" s="4">
        <f t="shared" si="135"/>
        <v>-490010.94939222513</v>
      </c>
      <c r="Z491" s="4"/>
      <c r="AA491" s="4">
        <f t="shared" si="124"/>
        <v>572.59006644758347</v>
      </c>
      <c r="AB491" s="4">
        <f t="shared" si="136"/>
        <v>459377.31374169717</v>
      </c>
      <c r="AC491" s="4">
        <f t="shared" si="131"/>
        <v>-30633.635650527955</v>
      </c>
      <c r="AE491" s="1">
        <f t="shared" si="132"/>
        <v>0</v>
      </c>
      <c r="AF491" s="1">
        <f t="shared" si="126"/>
        <v>-73673.8</v>
      </c>
      <c r="AG491" s="1">
        <f t="shared" si="133"/>
        <v>3941549.553212096</v>
      </c>
      <c r="AH491" s="2">
        <f t="shared" si="123"/>
        <v>-827725.40617454017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7"/>
        <v>1539476.1400000001</v>
      </c>
      <c r="M492" s="20">
        <f t="shared" si="134"/>
        <v>-4321.0842407407408</v>
      </c>
      <c r="N492" s="20">
        <f t="shared" si="137"/>
        <v>320.04242483026195</v>
      </c>
      <c r="O492" s="20">
        <f t="shared" si="125"/>
        <v>1274.4224518743667</v>
      </c>
      <c r="P492" s="21">
        <f t="shared" si="128"/>
        <v>-2726.6193640361121</v>
      </c>
      <c r="R492" s="19"/>
      <c r="S492" s="20"/>
      <c r="T492" s="20"/>
      <c r="U492" s="20"/>
      <c r="V492" s="21">
        <f t="shared" si="129"/>
        <v>0</v>
      </c>
      <c r="X492" s="4">
        <f t="shared" si="130"/>
        <v>0</v>
      </c>
      <c r="Y492" s="4">
        <f t="shared" si="135"/>
        <v>-490010.94939222513</v>
      </c>
      <c r="Z492" s="4"/>
      <c r="AA492" s="4">
        <f t="shared" si="124"/>
        <v>572.59006644758347</v>
      </c>
      <c r="AB492" s="4">
        <f t="shared" si="136"/>
        <v>459949.90380814474</v>
      </c>
      <c r="AC492" s="4">
        <f t="shared" si="131"/>
        <v>-30061.045584080392</v>
      </c>
      <c r="AE492" s="1">
        <f t="shared" si="132"/>
        <v>0</v>
      </c>
      <c r="AF492" s="1">
        <f t="shared" si="126"/>
        <v>-73673.8</v>
      </c>
      <c r="AG492" s="1">
        <f t="shared" si="133"/>
        <v>3867875.7532120962</v>
      </c>
      <c r="AH492" s="2">
        <f t="shared" si="123"/>
        <v>-812253.90817454015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7"/>
        <v>1539476.1400000001</v>
      </c>
      <c r="M493" s="20">
        <f t="shared" si="134"/>
        <v>-4321.0842407407408</v>
      </c>
      <c r="N493" s="20">
        <f t="shared" si="137"/>
        <v>320.04242483026195</v>
      </c>
      <c r="O493" s="20">
        <f t="shared" si="125"/>
        <v>1274.4224518743667</v>
      </c>
      <c r="P493" s="21">
        <f t="shared" si="128"/>
        <v>-2726.6193640361121</v>
      </c>
      <c r="R493" s="19"/>
      <c r="S493" s="20"/>
      <c r="T493" s="20"/>
      <c r="U493" s="20"/>
      <c r="V493" s="21">
        <f t="shared" si="129"/>
        <v>0</v>
      </c>
      <c r="X493" s="4">
        <f t="shared" si="130"/>
        <v>0</v>
      </c>
      <c r="Y493" s="4">
        <f t="shared" si="135"/>
        <v>-490010.94939222513</v>
      </c>
      <c r="Z493" s="4"/>
      <c r="AA493" s="4">
        <f t="shared" si="124"/>
        <v>572.59006644758347</v>
      </c>
      <c r="AB493" s="4">
        <f t="shared" si="136"/>
        <v>460522.4938745923</v>
      </c>
      <c r="AC493" s="4">
        <f t="shared" si="131"/>
        <v>-29488.455517632829</v>
      </c>
      <c r="AE493" s="1">
        <f t="shared" si="132"/>
        <v>0</v>
      </c>
      <c r="AF493" s="1">
        <f t="shared" si="126"/>
        <v>-73673.8</v>
      </c>
      <c r="AG493" s="1">
        <f t="shared" si="133"/>
        <v>3794201.9532120964</v>
      </c>
      <c r="AH493" s="2">
        <f t="shared" si="123"/>
        <v>-796782.41017454024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7"/>
        <v>1539476.1400000001</v>
      </c>
      <c r="M494" s="20">
        <f t="shared" si="134"/>
        <v>-4321.0842407407408</v>
      </c>
      <c r="N494" s="20">
        <f t="shared" si="137"/>
        <v>320.04242483026195</v>
      </c>
      <c r="O494" s="20">
        <f t="shared" si="125"/>
        <v>1274.4224518743667</v>
      </c>
      <c r="P494" s="21">
        <f t="shared" si="128"/>
        <v>-2726.6193640361121</v>
      </c>
      <c r="R494" s="19"/>
      <c r="S494" s="20"/>
      <c r="T494" s="20"/>
      <c r="U494" s="20"/>
      <c r="V494" s="21">
        <f t="shared" si="129"/>
        <v>0</v>
      </c>
      <c r="X494" s="4">
        <f t="shared" si="130"/>
        <v>0</v>
      </c>
      <c r="Y494" s="4">
        <f t="shared" si="135"/>
        <v>-490010.94939222513</v>
      </c>
      <c r="Z494" s="4"/>
      <c r="AA494" s="4">
        <f t="shared" si="124"/>
        <v>572.59006644758347</v>
      </c>
      <c r="AB494" s="4">
        <f t="shared" si="136"/>
        <v>461095.08394103986</v>
      </c>
      <c r="AC494" s="4">
        <f t="shared" si="131"/>
        <v>-28915.865451185266</v>
      </c>
      <c r="AE494" s="1">
        <f t="shared" si="132"/>
        <v>0</v>
      </c>
      <c r="AF494" s="1">
        <f t="shared" si="126"/>
        <v>-73673.8</v>
      </c>
      <c r="AG494" s="1">
        <f t="shared" si="133"/>
        <v>3720528.1532120965</v>
      </c>
      <c r="AH494" s="2">
        <f t="shared" si="123"/>
        <v>-781310.91217454022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7"/>
        <v>1539476.1400000001</v>
      </c>
      <c r="M495" s="20">
        <f t="shared" si="134"/>
        <v>-4321.0842407407408</v>
      </c>
      <c r="N495" s="20">
        <f t="shared" si="137"/>
        <v>320.04242483026195</v>
      </c>
      <c r="O495" s="20">
        <f t="shared" si="125"/>
        <v>1274.4224518743667</v>
      </c>
      <c r="P495" s="21">
        <f t="shared" si="128"/>
        <v>-2726.6193640361121</v>
      </c>
      <c r="R495" s="19"/>
      <c r="S495" s="20"/>
      <c r="T495" s="20"/>
      <c r="U495" s="20"/>
      <c r="V495" s="21">
        <f t="shared" si="129"/>
        <v>0</v>
      </c>
      <c r="X495" s="4">
        <f t="shared" si="130"/>
        <v>0</v>
      </c>
      <c r="Y495" s="4">
        <f t="shared" si="135"/>
        <v>-490010.94939222513</v>
      </c>
      <c r="Z495" s="4"/>
      <c r="AA495" s="4">
        <f t="shared" si="124"/>
        <v>572.59006644758347</v>
      </c>
      <c r="AB495" s="4">
        <f t="shared" si="136"/>
        <v>461667.67400748743</v>
      </c>
      <c r="AC495" s="4">
        <f t="shared" si="131"/>
        <v>-28343.275384737703</v>
      </c>
      <c r="AE495" s="1">
        <f t="shared" si="132"/>
        <v>0</v>
      </c>
      <c r="AF495" s="1">
        <f t="shared" si="126"/>
        <v>-73673.8</v>
      </c>
      <c r="AG495" s="1">
        <f t="shared" si="133"/>
        <v>3646854.3532120967</v>
      </c>
      <c r="AH495" s="2">
        <f t="shared" si="123"/>
        <v>-765839.41417454032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7"/>
        <v>1539476.1400000001</v>
      </c>
      <c r="M496" s="20">
        <f t="shared" si="134"/>
        <v>-4321.0842407407408</v>
      </c>
      <c r="N496" s="20">
        <f t="shared" si="137"/>
        <v>320.04242483026195</v>
      </c>
      <c r="O496" s="20">
        <f t="shared" si="125"/>
        <v>1274.4224518743667</v>
      </c>
      <c r="P496" s="21">
        <f t="shared" si="128"/>
        <v>-2726.6193640361121</v>
      </c>
      <c r="R496" s="19"/>
      <c r="S496" s="20"/>
      <c r="T496" s="20"/>
      <c r="U496" s="20"/>
      <c r="V496" s="21">
        <f t="shared" si="129"/>
        <v>0</v>
      </c>
      <c r="X496" s="4">
        <f t="shared" si="130"/>
        <v>0</v>
      </c>
      <c r="Y496" s="4">
        <f t="shared" si="135"/>
        <v>-490010.94939222513</v>
      </c>
      <c r="Z496" s="4"/>
      <c r="AA496" s="4">
        <f t="shared" si="124"/>
        <v>572.59006644758347</v>
      </c>
      <c r="AB496" s="4">
        <f t="shared" si="136"/>
        <v>462240.26407393499</v>
      </c>
      <c r="AC496" s="4">
        <f t="shared" si="131"/>
        <v>-27770.68531829014</v>
      </c>
      <c r="AE496" s="1">
        <f t="shared" si="132"/>
        <v>0</v>
      </c>
      <c r="AF496" s="1">
        <f t="shared" si="126"/>
        <v>-73673.8</v>
      </c>
      <c r="AG496" s="1">
        <f t="shared" si="133"/>
        <v>3573180.5532120969</v>
      </c>
      <c r="AH496" s="2">
        <f t="shared" si="123"/>
        <v>-750367.9161745403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7"/>
        <v>1539476.1400000001</v>
      </c>
      <c r="M497" s="20">
        <f t="shared" si="134"/>
        <v>-4321.0842407407408</v>
      </c>
      <c r="N497" s="20">
        <f t="shared" si="137"/>
        <v>320.04242483026195</v>
      </c>
      <c r="O497" s="20">
        <f t="shared" si="125"/>
        <v>1274.4224518743667</v>
      </c>
      <c r="P497" s="21">
        <f t="shared" si="128"/>
        <v>-2726.6193640361121</v>
      </c>
      <c r="R497" s="19"/>
      <c r="S497" s="20"/>
      <c r="T497" s="20"/>
      <c r="U497" s="20"/>
      <c r="V497" s="21">
        <f t="shared" si="129"/>
        <v>0</v>
      </c>
      <c r="X497" s="4">
        <f t="shared" si="130"/>
        <v>0</v>
      </c>
      <c r="Y497" s="4">
        <f t="shared" si="135"/>
        <v>-490010.94939222513</v>
      </c>
      <c r="Z497" s="4"/>
      <c r="AA497" s="4">
        <f t="shared" si="124"/>
        <v>572.59006644758347</v>
      </c>
      <c r="AB497" s="4">
        <f t="shared" si="136"/>
        <v>462812.85414038255</v>
      </c>
      <c r="AC497" s="4">
        <f t="shared" si="131"/>
        <v>-27198.095251842577</v>
      </c>
      <c r="AE497" s="1">
        <f t="shared" si="132"/>
        <v>0</v>
      </c>
      <c r="AF497" s="1">
        <f t="shared" si="126"/>
        <v>-73673.8</v>
      </c>
      <c r="AG497" s="1">
        <f t="shared" si="133"/>
        <v>3499506.7532120971</v>
      </c>
      <c r="AH497" s="2">
        <f t="shared" ref="AH497:AH545" si="138">AG497*-0.21</f>
        <v>-734896.41817454039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7"/>
        <v>1539476.1400000001</v>
      </c>
      <c r="M498" s="20">
        <f t="shared" si="134"/>
        <v>-4321.0842407407408</v>
      </c>
      <c r="N498" s="20">
        <f t="shared" si="137"/>
        <v>320.04242483026195</v>
      </c>
      <c r="O498" s="20">
        <f t="shared" si="125"/>
        <v>1274.4224518743667</v>
      </c>
      <c r="P498" s="21">
        <f t="shared" si="128"/>
        <v>-2726.6193640361121</v>
      </c>
      <c r="R498" s="19"/>
      <c r="S498" s="20"/>
      <c r="T498" s="20"/>
      <c r="U498" s="20"/>
      <c r="V498" s="21">
        <f t="shared" si="129"/>
        <v>0</v>
      </c>
      <c r="X498" s="4">
        <f t="shared" si="130"/>
        <v>0</v>
      </c>
      <c r="Y498" s="4">
        <f t="shared" si="135"/>
        <v>-490010.94939222513</v>
      </c>
      <c r="Z498" s="4"/>
      <c r="AA498" s="4">
        <f t="shared" ref="AA498:AA544" si="139">((($K$4+K498)-($R$4+R498)+P498)*-0.21)</f>
        <v>572.59006644758347</v>
      </c>
      <c r="AB498" s="4">
        <f t="shared" si="136"/>
        <v>463385.44420683011</v>
      </c>
      <c r="AC498" s="4">
        <f t="shared" si="131"/>
        <v>-26625.505185395014</v>
      </c>
      <c r="AE498" s="1">
        <f t="shared" si="132"/>
        <v>0</v>
      </c>
      <c r="AF498" s="1">
        <f t="shared" si="126"/>
        <v>-73673.8</v>
      </c>
      <c r="AG498" s="1">
        <f t="shared" si="133"/>
        <v>3425832.9532120973</v>
      </c>
      <c r="AH498" s="2">
        <f t="shared" si="138"/>
        <v>-719424.92017454037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7"/>
        <v>1539476.1400000001</v>
      </c>
      <c r="M499" s="20">
        <f t="shared" si="134"/>
        <v>-4321.0842407407408</v>
      </c>
      <c r="N499" s="20">
        <f t="shared" si="137"/>
        <v>320.04242483026195</v>
      </c>
      <c r="O499" s="20">
        <f t="shared" si="125"/>
        <v>1274.4224518743667</v>
      </c>
      <c r="P499" s="21">
        <f t="shared" si="128"/>
        <v>-2726.6193640361121</v>
      </c>
      <c r="R499" s="19"/>
      <c r="S499" s="20"/>
      <c r="T499" s="20"/>
      <c r="U499" s="20"/>
      <c r="V499" s="21">
        <f t="shared" si="129"/>
        <v>0</v>
      </c>
      <c r="X499" s="4">
        <f t="shared" si="130"/>
        <v>0</v>
      </c>
      <c r="Y499" s="4">
        <f t="shared" si="135"/>
        <v>-490010.94939222513</v>
      </c>
      <c r="Z499" s="4"/>
      <c r="AA499" s="4">
        <f t="shared" si="139"/>
        <v>572.59006644758347</v>
      </c>
      <c r="AB499" s="4">
        <f t="shared" si="136"/>
        <v>463958.03427327768</v>
      </c>
      <c r="AC499" s="4">
        <f t="shared" si="131"/>
        <v>-26052.915118947451</v>
      </c>
      <c r="AE499" s="1">
        <f t="shared" si="132"/>
        <v>0</v>
      </c>
      <c r="AF499" s="1">
        <f t="shared" si="126"/>
        <v>-73673.8</v>
      </c>
      <c r="AG499" s="1">
        <f t="shared" si="133"/>
        <v>3352159.1532120975</v>
      </c>
      <c r="AH499" s="2">
        <f t="shared" si="138"/>
        <v>-703953.42217454046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7"/>
        <v>1539476.1400000001</v>
      </c>
      <c r="M500" s="20">
        <f t="shared" si="134"/>
        <v>-4321.0842407407408</v>
      </c>
      <c r="N500" s="20">
        <f t="shared" si="137"/>
        <v>320.04242483026195</v>
      </c>
      <c r="O500" s="20">
        <f t="shared" si="125"/>
        <v>1274.4224518743667</v>
      </c>
      <c r="P500" s="21">
        <f t="shared" si="128"/>
        <v>-2726.6193640361121</v>
      </c>
      <c r="R500" s="19"/>
      <c r="S500" s="20"/>
      <c r="T500" s="20"/>
      <c r="U500" s="20"/>
      <c r="V500" s="21">
        <f t="shared" si="129"/>
        <v>0</v>
      </c>
      <c r="X500" s="4">
        <f t="shared" si="130"/>
        <v>0</v>
      </c>
      <c r="Y500" s="4">
        <f t="shared" si="135"/>
        <v>-490010.94939222513</v>
      </c>
      <c r="Z500" s="4"/>
      <c r="AA500" s="4">
        <f t="shared" si="139"/>
        <v>572.59006644758347</v>
      </c>
      <c r="AB500" s="4">
        <f t="shared" si="136"/>
        <v>464530.62433972524</v>
      </c>
      <c r="AC500" s="4">
        <f t="shared" si="131"/>
        <v>-25480.325052499888</v>
      </c>
      <c r="AE500" s="1">
        <f t="shared" si="132"/>
        <v>0</v>
      </c>
      <c r="AF500" s="1">
        <f t="shared" si="126"/>
        <v>-73673.8</v>
      </c>
      <c r="AG500" s="1">
        <f t="shared" si="133"/>
        <v>3278485.3532120977</v>
      </c>
      <c r="AH500" s="2">
        <f t="shared" si="138"/>
        <v>-688481.92417454044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7"/>
        <v>1539476.1400000001</v>
      </c>
      <c r="M501" s="20">
        <f t="shared" si="134"/>
        <v>-4321.0842407407408</v>
      </c>
      <c r="N501" s="20">
        <f t="shared" si="137"/>
        <v>320.04242483026195</v>
      </c>
      <c r="O501" s="20">
        <f t="shared" ref="O501:O544" si="140">$K$52/$O$2</f>
        <v>1274.4224518743667</v>
      </c>
      <c r="P501" s="21">
        <f t="shared" si="128"/>
        <v>-2726.6193640361121</v>
      </c>
      <c r="R501" s="19"/>
      <c r="S501" s="20"/>
      <c r="T501" s="20"/>
      <c r="U501" s="20"/>
      <c r="V501" s="21">
        <f t="shared" si="129"/>
        <v>0</v>
      </c>
      <c r="X501" s="4">
        <f t="shared" si="130"/>
        <v>0</v>
      </c>
      <c r="Y501" s="4">
        <f t="shared" si="135"/>
        <v>-490010.94939222513</v>
      </c>
      <c r="Z501" s="4"/>
      <c r="AA501" s="4">
        <f t="shared" si="139"/>
        <v>572.59006644758347</v>
      </c>
      <c r="AB501" s="4">
        <f t="shared" si="136"/>
        <v>465103.2144061728</v>
      </c>
      <c r="AC501" s="4">
        <f t="shared" si="131"/>
        <v>-24907.734986052325</v>
      </c>
      <c r="AE501" s="1">
        <f t="shared" si="132"/>
        <v>0</v>
      </c>
      <c r="AF501" s="1">
        <f t="shared" si="126"/>
        <v>-73673.8</v>
      </c>
      <c r="AG501" s="1">
        <f t="shared" si="133"/>
        <v>3204811.5532120978</v>
      </c>
      <c r="AH501" s="2">
        <f t="shared" si="138"/>
        <v>-673010.42617454054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7"/>
        <v>1539476.1400000001</v>
      </c>
      <c r="M502" s="20">
        <f t="shared" si="134"/>
        <v>-4321.0842407407408</v>
      </c>
      <c r="N502" s="20">
        <f t="shared" si="137"/>
        <v>320.04242483026195</v>
      </c>
      <c r="O502" s="20">
        <f t="shared" si="140"/>
        <v>1274.4224518743667</v>
      </c>
      <c r="P502" s="21">
        <f t="shared" si="128"/>
        <v>-2726.6193640361121</v>
      </c>
      <c r="R502" s="19"/>
      <c r="S502" s="20"/>
      <c r="T502" s="20"/>
      <c r="U502" s="20"/>
      <c r="V502" s="21">
        <f t="shared" si="129"/>
        <v>0</v>
      </c>
      <c r="X502" s="4">
        <f t="shared" si="130"/>
        <v>0</v>
      </c>
      <c r="Y502" s="4">
        <f t="shared" si="135"/>
        <v>-490010.94939222513</v>
      </c>
      <c r="Z502" s="4"/>
      <c r="AA502" s="4">
        <f t="shared" si="139"/>
        <v>572.59006644758347</v>
      </c>
      <c r="AB502" s="4">
        <f t="shared" si="136"/>
        <v>465675.80447262037</v>
      </c>
      <c r="AC502" s="4">
        <f t="shared" si="131"/>
        <v>-24335.144919604762</v>
      </c>
      <c r="AE502" s="1">
        <f t="shared" si="132"/>
        <v>0</v>
      </c>
      <c r="AF502" s="1">
        <f t="shared" ref="AF502:AF545" si="141">SUM(E502)</f>
        <v>-73673.8</v>
      </c>
      <c r="AG502" s="1">
        <f t="shared" si="133"/>
        <v>3131137.753212098</v>
      </c>
      <c r="AH502" s="2">
        <f t="shared" si="138"/>
        <v>-657538.92817454052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7"/>
        <v>1539476.1400000001</v>
      </c>
      <c r="M503" s="20">
        <f t="shared" si="134"/>
        <v>-4321.0842407407408</v>
      </c>
      <c r="N503" s="20">
        <f t="shared" si="137"/>
        <v>320.04242483026195</v>
      </c>
      <c r="O503" s="20">
        <f t="shared" si="140"/>
        <v>1274.4224518743667</v>
      </c>
      <c r="P503" s="21">
        <f t="shared" si="128"/>
        <v>-2726.6193640361121</v>
      </c>
      <c r="R503" s="19"/>
      <c r="S503" s="20"/>
      <c r="T503" s="20"/>
      <c r="U503" s="20"/>
      <c r="V503" s="21">
        <f t="shared" si="129"/>
        <v>0</v>
      </c>
      <c r="X503" s="4">
        <f t="shared" si="130"/>
        <v>0</v>
      </c>
      <c r="Y503" s="4">
        <f t="shared" si="135"/>
        <v>-490010.94939222513</v>
      </c>
      <c r="Z503" s="4"/>
      <c r="AA503" s="4">
        <f t="shared" si="139"/>
        <v>572.59006644758347</v>
      </c>
      <c r="AB503" s="4">
        <f t="shared" si="136"/>
        <v>466248.39453906793</v>
      </c>
      <c r="AC503" s="4">
        <f t="shared" si="131"/>
        <v>-23762.554853157199</v>
      </c>
      <c r="AE503" s="1">
        <f t="shared" si="132"/>
        <v>0</v>
      </c>
      <c r="AF503" s="1">
        <f t="shared" si="141"/>
        <v>-73673.8</v>
      </c>
      <c r="AG503" s="1">
        <f t="shared" si="133"/>
        <v>3057463.9532120982</v>
      </c>
      <c r="AH503" s="2">
        <f t="shared" si="138"/>
        <v>-642067.43017454061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7"/>
        <v>1539476.1400000001</v>
      </c>
      <c r="M504" s="20">
        <f t="shared" si="134"/>
        <v>-4321.0842407407408</v>
      </c>
      <c r="N504" s="20">
        <f t="shared" si="137"/>
        <v>320.04242483026195</v>
      </c>
      <c r="O504" s="20">
        <f t="shared" si="140"/>
        <v>1274.4224518743667</v>
      </c>
      <c r="P504" s="21">
        <f t="shared" si="128"/>
        <v>-2726.6193640361121</v>
      </c>
      <c r="R504" s="19"/>
      <c r="S504" s="20"/>
      <c r="T504" s="20"/>
      <c r="U504" s="20"/>
      <c r="V504" s="21">
        <f t="shared" si="129"/>
        <v>0</v>
      </c>
      <c r="X504" s="4">
        <f t="shared" si="130"/>
        <v>0</v>
      </c>
      <c r="Y504" s="4">
        <f t="shared" si="135"/>
        <v>-490010.94939222513</v>
      </c>
      <c r="Z504" s="4"/>
      <c r="AA504" s="4">
        <f t="shared" si="139"/>
        <v>572.59006644758347</v>
      </c>
      <c r="AB504" s="4">
        <f t="shared" si="136"/>
        <v>466820.98460551549</v>
      </c>
      <c r="AC504" s="4">
        <f t="shared" si="131"/>
        <v>-23189.964786709636</v>
      </c>
      <c r="AE504" s="1">
        <f t="shared" si="132"/>
        <v>0</v>
      </c>
      <c r="AF504" s="1">
        <f t="shared" si="141"/>
        <v>-73673.8</v>
      </c>
      <c r="AG504" s="1">
        <f t="shared" si="133"/>
        <v>2983790.1532120984</v>
      </c>
      <c r="AH504" s="2">
        <f t="shared" si="138"/>
        <v>-626595.93217454059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7"/>
        <v>1539476.1400000001</v>
      </c>
      <c r="M505" s="20">
        <f t="shared" si="134"/>
        <v>-4321.0842407407408</v>
      </c>
      <c r="N505" s="20">
        <f t="shared" si="137"/>
        <v>320.04242483026195</v>
      </c>
      <c r="O505" s="20">
        <f t="shared" si="140"/>
        <v>1274.4224518743667</v>
      </c>
      <c r="P505" s="21">
        <f t="shared" si="128"/>
        <v>-2726.6193640361121</v>
      </c>
      <c r="R505" s="19"/>
      <c r="S505" s="20"/>
      <c r="T505" s="20"/>
      <c r="U505" s="20"/>
      <c r="V505" s="21">
        <f t="shared" si="129"/>
        <v>0</v>
      </c>
      <c r="X505" s="4">
        <f t="shared" si="130"/>
        <v>0</v>
      </c>
      <c r="Y505" s="4">
        <f t="shared" si="135"/>
        <v>-490010.94939222513</v>
      </c>
      <c r="Z505" s="4"/>
      <c r="AA505" s="4">
        <f t="shared" si="139"/>
        <v>572.59006644758347</v>
      </c>
      <c r="AB505" s="4">
        <f t="shared" si="136"/>
        <v>467393.57467196306</v>
      </c>
      <c r="AC505" s="4">
        <f t="shared" si="131"/>
        <v>-22617.374720262073</v>
      </c>
      <c r="AE505" s="1">
        <f t="shared" si="132"/>
        <v>0</v>
      </c>
      <c r="AF505" s="1">
        <f t="shared" si="141"/>
        <v>-73673.8</v>
      </c>
      <c r="AG505" s="1">
        <f t="shared" si="133"/>
        <v>2910116.3532120986</v>
      </c>
      <c r="AH505" s="2">
        <f t="shared" si="138"/>
        <v>-611124.43417454069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7"/>
        <v>1539476.1400000001</v>
      </c>
      <c r="M506" s="20">
        <f t="shared" si="134"/>
        <v>-4321.0842407407408</v>
      </c>
      <c r="N506" s="20">
        <f t="shared" si="137"/>
        <v>320.04242483026195</v>
      </c>
      <c r="O506" s="20">
        <f t="shared" si="140"/>
        <v>1274.4224518743667</v>
      </c>
      <c r="P506" s="21">
        <f t="shared" si="128"/>
        <v>-2726.6193640361121</v>
      </c>
      <c r="R506" s="19"/>
      <c r="S506" s="20"/>
      <c r="T506" s="20"/>
      <c r="U506" s="20"/>
      <c r="V506" s="21">
        <f t="shared" si="129"/>
        <v>0</v>
      </c>
      <c r="X506" s="4">
        <f t="shared" si="130"/>
        <v>0</v>
      </c>
      <c r="Y506" s="4">
        <f t="shared" si="135"/>
        <v>-490010.94939222513</v>
      </c>
      <c r="Z506" s="4"/>
      <c r="AA506" s="4">
        <f t="shared" si="139"/>
        <v>572.59006644758347</v>
      </c>
      <c r="AB506" s="4">
        <f t="shared" si="136"/>
        <v>467966.16473841062</v>
      </c>
      <c r="AC506" s="4">
        <f t="shared" si="131"/>
        <v>-22044.78465381451</v>
      </c>
      <c r="AE506" s="1">
        <f t="shared" si="132"/>
        <v>0</v>
      </c>
      <c r="AF506" s="1">
        <f t="shared" si="141"/>
        <v>-73673.8</v>
      </c>
      <c r="AG506" s="1">
        <f t="shared" si="133"/>
        <v>2836442.5532120988</v>
      </c>
      <c r="AH506" s="2">
        <f t="shared" si="138"/>
        <v>-595652.93617454066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7"/>
        <v>1539476.1400000001</v>
      </c>
      <c r="M507" s="20">
        <f t="shared" si="134"/>
        <v>-4321.0842407407408</v>
      </c>
      <c r="N507" s="20">
        <f t="shared" si="137"/>
        <v>320.04242483026195</v>
      </c>
      <c r="O507" s="20">
        <f t="shared" si="140"/>
        <v>1274.4224518743667</v>
      </c>
      <c r="P507" s="21">
        <f t="shared" si="128"/>
        <v>-2726.6193640361121</v>
      </c>
      <c r="R507" s="19"/>
      <c r="S507" s="20"/>
      <c r="T507" s="20"/>
      <c r="U507" s="20"/>
      <c r="V507" s="21">
        <f t="shared" si="129"/>
        <v>0</v>
      </c>
      <c r="X507" s="4">
        <f t="shared" si="130"/>
        <v>0</v>
      </c>
      <c r="Y507" s="4">
        <f t="shared" si="135"/>
        <v>-490010.94939222513</v>
      </c>
      <c r="Z507" s="4"/>
      <c r="AA507" s="4">
        <f t="shared" si="139"/>
        <v>572.59006644758347</v>
      </c>
      <c r="AB507" s="4">
        <f t="shared" si="136"/>
        <v>468538.75480485818</v>
      </c>
      <c r="AC507" s="4">
        <f t="shared" si="131"/>
        <v>-21472.194587366947</v>
      </c>
      <c r="AE507" s="1">
        <f t="shared" si="132"/>
        <v>0</v>
      </c>
      <c r="AF507" s="1">
        <f t="shared" si="141"/>
        <v>-73673.8</v>
      </c>
      <c r="AG507" s="1">
        <f t="shared" si="133"/>
        <v>2762768.753212099</v>
      </c>
      <c r="AH507" s="2">
        <f t="shared" si="138"/>
        <v>-580181.43817454076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7"/>
        <v>1539476.1400000001</v>
      </c>
      <c r="M508" s="20">
        <f t="shared" si="134"/>
        <v>-4321.0842407407408</v>
      </c>
      <c r="N508" s="20">
        <f t="shared" si="137"/>
        <v>320.04242483026195</v>
      </c>
      <c r="O508" s="20">
        <f t="shared" si="140"/>
        <v>1274.4224518743667</v>
      </c>
      <c r="P508" s="21">
        <f t="shared" si="128"/>
        <v>-2726.6193640361121</v>
      </c>
      <c r="R508" s="19"/>
      <c r="S508" s="20"/>
      <c r="T508" s="20"/>
      <c r="U508" s="20"/>
      <c r="V508" s="21">
        <f t="shared" si="129"/>
        <v>0</v>
      </c>
      <c r="X508" s="4">
        <f t="shared" si="130"/>
        <v>0</v>
      </c>
      <c r="Y508" s="4">
        <f t="shared" si="135"/>
        <v>-490010.94939222513</v>
      </c>
      <c r="Z508" s="4"/>
      <c r="AA508" s="4">
        <f t="shared" si="139"/>
        <v>572.59006644758347</v>
      </c>
      <c r="AB508" s="4">
        <f t="shared" si="136"/>
        <v>469111.34487130574</v>
      </c>
      <c r="AC508" s="4">
        <f t="shared" si="131"/>
        <v>-20899.604520919384</v>
      </c>
      <c r="AE508" s="1">
        <f t="shared" si="132"/>
        <v>0</v>
      </c>
      <c r="AF508" s="1">
        <f t="shared" si="141"/>
        <v>-73673.8</v>
      </c>
      <c r="AG508" s="1">
        <f t="shared" si="133"/>
        <v>2689094.9532120991</v>
      </c>
      <c r="AH508" s="2">
        <f t="shared" si="138"/>
        <v>-564709.94017454085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7"/>
        <v>1539476.1400000001</v>
      </c>
      <c r="M509" s="20">
        <f t="shared" si="134"/>
        <v>-4321.0842407407408</v>
      </c>
      <c r="N509" s="20">
        <f t="shared" si="137"/>
        <v>320.04242483026195</v>
      </c>
      <c r="O509" s="20">
        <f t="shared" si="140"/>
        <v>1274.4224518743667</v>
      </c>
      <c r="P509" s="21">
        <f t="shared" si="128"/>
        <v>-2726.6193640361121</v>
      </c>
      <c r="R509" s="19"/>
      <c r="S509" s="20"/>
      <c r="T509" s="20"/>
      <c r="U509" s="20"/>
      <c r="V509" s="21">
        <f t="shared" si="129"/>
        <v>0</v>
      </c>
      <c r="X509" s="4">
        <f t="shared" si="130"/>
        <v>0</v>
      </c>
      <c r="Y509" s="4">
        <f t="shared" si="135"/>
        <v>-490010.94939222513</v>
      </c>
      <c r="Z509" s="4"/>
      <c r="AA509" s="4">
        <f t="shared" si="139"/>
        <v>572.59006644758347</v>
      </c>
      <c r="AB509" s="4">
        <f t="shared" si="136"/>
        <v>469683.93493775331</v>
      </c>
      <c r="AC509" s="4">
        <f t="shared" si="131"/>
        <v>-20327.01445447182</v>
      </c>
      <c r="AE509" s="1">
        <f t="shared" si="132"/>
        <v>0</v>
      </c>
      <c r="AF509" s="1">
        <f t="shared" si="141"/>
        <v>-73673.8</v>
      </c>
      <c r="AG509" s="1">
        <f t="shared" si="133"/>
        <v>2615421.1532120993</v>
      </c>
      <c r="AH509" s="2">
        <f t="shared" si="138"/>
        <v>-549238.44217454083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7"/>
        <v>1539476.1400000001</v>
      </c>
      <c r="M510" s="20">
        <f t="shared" si="134"/>
        <v>-4321.0842407407408</v>
      </c>
      <c r="N510" s="20">
        <f t="shared" si="137"/>
        <v>320.04242483026195</v>
      </c>
      <c r="O510" s="20">
        <f t="shared" si="140"/>
        <v>1274.4224518743667</v>
      </c>
      <c r="P510" s="21">
        <f t="shared" si="128"/>
        <v>-2726.6193640361121</v>
      </c>
      <c r="R510" s="19"/>
      <c r="S510" s="20"/>
      <c r="T510" s="20"/>
      <c r="U510" s="20"/>
      <c r="V510" s="21">
        <f t="shared" si="129"/>
        <v>0</v>
      </c>
      <c r="X510" s="4">
        <f t="shared" si="130"/>
        <v>0</v>
      </c>
      <c r="Y510" s="4">
        <f t="shared" si="135"/>
        <v>-490010.94939222513</v>
      </c>
      <c r="Z510" s="4"/>
      <c r="AA510" s="4">
        <f t="shared" si="139"/>
        <v>572.59006644758347</v>
      </c>
      <c r="AB510" s="4">
        <f t="shared" si="136"/>
        <v>470256.52500420087</v>
      </c>
      <c r="AC510" s="4">
        <f t="shared" si="131"/>
        <v>-19754.424388024257</v>
      </c>
      <c r="AE510" s="1">
        <f t="shared" si="132"/>
        <v>0</v>
      </c>
      <c r="AF510" s="1">
        <f t="shared" si="141"/>
        <v>-73673.8</v>
      </c>
      <c r="AG510" s="1">
        <f t="shared" si="133"/>
        <v>2541747.3532120995</v>
      </c>
      <c r="AH510" s="2">
        <f t="shared" si="138"/>
        <v>-533766.94417454093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7"/>
        <v>1539476.1400000001</v>
      </c>
      <c r="M511" s="20">
        <f t="shared" si="134"/>
        <v>-4321.0842407407408</v>
      </c>
      <c r="N511" s="20">
        <f t="shared" si="137"/>
        <v>320.04242483026195</v>
      </c>
      <c r="O511" s="20">
        <f t="shared" si="140"/>
        <v>1274.4224518743667</v>
      </c>
      <c r="P511" s="21">
        <f t="shared" si="128"/>
        <v>-2726.6193640361121</v>
      </c>
      <c r="R511" s="19"/>
      <c r="S511" s="20"/>
      <c r="T511" s="20"/>
      <c r="U511" s="20"/>
      <c r="V511" s="21">
        <f t="shared" si="129"/>
        <v>0</v>
      </c>
      <c r="X511" s="4">
        <f t="shared" si="130"/>
        <v>0</v>
      </c>
      <c r="Y511" s="4">
        <f t="shared" si="135"/>
        <v>-490010.94939222513</v>
      </c>
      <c r="Z511" s="4"/>
      <c r="AA511" s="4">
        <f t="shared" si="139"/>
        <v>572.59006644758347</v>
      </c>
      <c r="AB511" s="4">
        <f t="shared" si="136"/>
        <v>470829.11507064843</v>
      </c>
      <c r="AC511" s="4">
        <f t="shared" si="131"/>
        <v>-19181.834321576694</v>
      </c>
      <c r="AE511" s="1">
        <f t="shared" si="132"/>
        <v>0</v>
      </c>
      <c r="AF511" s="1">
        <f t="shared" si="141"/>
        <v>-73673.8</v>
      </c>
      <c r="AG511" s="1">
        <f t="shared" si="133"/>
        <v>2468073.5532120997</v>
      </c>
      <c r="AH511" s="2">
        <f t="shared" si="138"/>
        <v>-518295.44617454091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7"/>
        <v>1539476.1400000001</v>
      </c>
      <c r="M512" s="20">
        <f t="shared" si="134"/>
        <v>-4321.0842407407408</v>
      </c>
      <c r="N512" s="20">
        <f t="shared" si="137"/>
        <v>320.04242483026195</v>
      </c>
      <c r="O512" s="20">
        <f t="shared" si="140"/>
        <v>1274.4224518743667</v>
      </c>
      <c r="P512" s="21">
        <f t="shared" si="128"/>
        <v>-2726.6193640361121</v>
      </c>
      <c r="R512" s="19"/>
      <c r="S512" s="20"/>
      <c r="T512" s="20"/>
      <c r="U512" s="20"/>
      <c r="V512" s="21">
        <f t="shared" si="129"/>
        <v>0</v>
      </c>
      <c r="X512" s="4">
        <f t="shared" si="130"/>
        <v>0</v>
      </c>
      <c r="Y512" s="4">
        <f t="shared" si="135"/>
        <v>-490010.94939222513</v>
      </c>
      <c r="Z512" s="4"/>
      <c r="AA512" s="4">
        <f t="shared" si="139"/>
        <v>572.59006644758347</v>
      </c>
      <c r="AB512" s="4">
        <f t="shared" si="136"/>
        <v>471401.705137096</v>
      </c>
      <c r="AC512" s="4">
        <f t="shared" si="131"/>
        <v>-18609.244255129131</v>
      </c>
      <c r="AE512" s="1">
        <f t="shared" si="132"/>
        <v>0</v>
      </c>
      <c r="AF512" s="1">
        <f t="shared" si="141"/>
        <v>-73673.8</v>
      </c>
      <c r="AG512" s="1">
        <f t="shared" si="133"/>
        <v>2394399.7532120999</v>
      </c>
      <c r="AH512" s="2">
        <f t="shared" si="138"/>
        <v>-502823.94817454094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7"/>
        <v>1539476.1400000001</v>
      </c>
      <c r="M513" s="20">
        <f t="shared" si="134"/>
        <v>-4321.0842407407408</v>
      </c>
      <c r="N513" s="20">
        <f t="shared" si="137"/>
        <v>320.04242483026195</v>
      </c>
      <c r="O513" s="20">
        <f t="shared" si="140"/>
        <v>1274.4224518743667</v>
      </c>
      <c r="P513" s="21">
        <f t="shared" si="128"/>
        <v>-2726.6193640361121</v>
      </c>
      <c r="R513" s="19"/>
      <c r="S513" s="20"/>
      <c r="T513" s="20"/>
      <c r="U513" s="20"/>
      <c r="V513" s="21">
        <f t="shared" si="129"/>
        <v>0</v>
      </c>
      <c r="X513" s="4">
        <f t="shared" si="130"/>
        <v>0</v>
      </c>
      <c r="Y513" s="4">
        <f t="shared" si="135"/>
        <v>-490010.94939222513</v>
      </c>
      <c r="Z513" s="4"/>
      <c r="AA513" s="4">
        <f t="shared" si="139"/>
        <v>572.59006644758347</v>
      </c>
      <c r="AB513" s="4">
        <f t="shared" si="136"/>
        <v>471974.29520354356</v>
      </c>
      <c r="AC513" s="4">
        <f t="shared" si="131"/>
        <v>-18036.654188681568</v>
      </c>
      <c r="AE513" s="1">
        <f t="shared" si="132"/>
        <v>0</v>
      </c>
      <c r="AF513" s="1">
        <f t="shared" si="141"/>
        <v>-73673.8</v>
      </c>
      <c r="AG513" s="1">
        <f t="shared" si="133"/>
        <v>2320725.9532121001</v>
      </c>
      <c r="AH513" s="2">
        <f t="shared" si="138"/>
        <v>-487352.45017454098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7"/>
        <v>1539476.1400000001</v>
      </c>
      <c r="M514" s="20">
        <f t="shared" si="134"/>
        <v>-4321.0842407407408</v>
      </c>
      <c r="N514" s="20">
        <f t="shared" si="137"/>
        <v>320.04242483026195</v>
      </c>
      <c r="O514" s="20">
        <f t="shared" si="140"/>
        <v>1274.4224518743667</v>
      </c>
      <c r="P514" s="21">
        <f t="shared" si="128"/>
        <v>-2726.6193640361121</v>
      </c>
      <c r="R514" s="19"/>
      <c r="S514" s="20"/>
      <c r="T514" s="20"/>
      <c r="U514" s="20"/>
      <c r="V514" s="21">
        <f t="shared" si="129"/>
        <v>0</v>
      </c>
      <c r="X514" s="4">
        <f t="shared" si="130"/>
        <v>0</v>
      </c>
      <c r="Y514" s="4">
        <f t="shared" si="135"/>
        <v>-490010.94939222513</v>
      </c>
      <c r="Z514" s="4"/>
      <c r="AA514" s="4">
        <f t="shared" si="139"/>
        <v>572.59006644758347</v>
      </c>
      <c r="AB514" s="4">
        <f t="shared" si="136"/>
        <v>472546.88526999112</v>
      </c>
      <c r="AC514" s="4">
        <f t="shared" si="131"/>
        <v>-17464.064122234005</v>
      </c>
      <c r="AE514" s="1">
        <f t="shared" si="132"/>
        <v>0</v>
      </c>
      <c r="AF514" s="1">
        <f t="shared" si="141"/>
        <v>-73673.8</v>
      </c>
      <c r="AG514" s="1">
        <f t="shared" si="133"/>
        <v>2247052.1532121003</v>
      </c>
      <c r="AH514" s="2">
        <f t="shared" si="138"/>
        <v>-471880.95217454102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7"/>
        <v>1539476.1400000001</v>
      </c>
      <c r="M515" s="20">
        <f t="shared" si="134"/>
        <v>-4321.0842407407408</v>
      </c>
      <c r="N515" s="20">
        <f t="shared" si="137"/>
        <v>320.04242483026195</v>
      </c>
      <c r="O515" s="20">
        <f t="shared" si="140"/>
        <v>1274.4224518743667</v>
      </c>
      <c r="P515" s="21">
        <f t="shared" si="128"/>
        <v>-2726.6193640361121</v>
      </c>
      <c r="R515" s="19"/>
      <c r="S515" s="20"/>
      <c r="T515" s="20"/>
      <c r="U515" s="20"/>
      <c r="V515" s="21">
        <f t="shared" si="129"/>
        <v>0</v>
      </c>
      <c r="X515" s="4">
        <f t="shared" si="130"/>
        <v>0</v>
      </c>
      <c r="Y515" s="4">
        <f t="shared" si="135"/>
        <v>-490010.94939222513</v>
      </c>
      <c r="Z515" s="4"/>
      <c r="AA515" s="4">
        <f t="shared" si="139"/>
        <v>572.59006644758347</v>
      </c>
      <c r="AB515" s="4">
        <f t="shared" si="136"/>
        <v>473119.47533643869</v>
      </c>
      <c r="AC515" s="4">
        <f t="shared" si="131"/>
        <v>-16891.474055786442</v>
      </c>
      <c r="AE515" s="1">
        <f t="shared" si="132"/>
        <v>0</v>
      </c>
      <c r="AF515" s="1">
        <f t="shared" si="141"/>
        <v>-73673.8</v>
      </c>
      <c r="AG515" s="1">
        <f t="shared" si="133"/>
        <v>2173378.3532121005</v>
      </c>
      <c r="AH515" s="2">
        <f t="shared" si="138"/>
        <v>-456409.45417454105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7"/>
        <v>1539476.1400000001</v>
      </c>
      <c r="M516" s="20">
        <f t="shared" si="134"/>
        <v>-4321.0842407407408</v>
      </c>
      <c r="N516" s="20">
        <f t="shared" si="137"/>
        <v>320.04242483026195</v>
      </c>
      <c r="O516" s="20">
        <f t="shared" si="140"/>
        <v>1274.4224518743667</v>
      </c>
      <c r="P516" s="21">
        <f t="shared" si="128"/>
        <v>-2726.6193640361121</v>
      </c>
      <c r="R516" s="19"/>
      <c r="S516" s="20"/>
      <c r="T516" s="20"/>
      <c r="U516" s="20"/>
      <c r="V516" s="21">
        <f t="shared" si="129"/>
        <v>0</v>
      </c>
      <c r="X516" s="4">
        <f t="shared" si="130"/>
        <v>0</v>
      </c>
      <c r="Y516" s="4">
        <f t="shared" si="135"/>
        <v>-490010.94939222513</v>
      </c>
      <c r="Z516" s="4"/>
      <c r="AA516" s="4">
        <f t="shared" si="139"/>
        <v>572.59006644758347</v>
      </c>
      <c r="AB516" s="4">
        <f t="shared" si="136"/>
        <v>473692.06540288625</v>
      </c>
      <c r="AC516" s="4">
        <f t="shared" si="131"/>
        <v>-16318.883989338879</v>
      </c>
      <c r="AE516" s="1">
        <f t="shared" si="132"/>
        <v>0</v>
      </c>
      <c r="AF516" s="1">
        <f t="shared" si="141"/>
        <v>-73673.8</v>
      </c>
      <c r="AG516" s="1">
        <f t="shared" si="133"/>
        <v>2099704.5532121006</v>
      </c>
      <c r="AH516" s="2">
        <f t="shared" si="138"/>
        <v>-440937.95617454109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7"/>
        <v>1539476.1400000001</v>
      </c>
      <c r="M517" s="20">
        <f t="shared" si="134"/>
        <v>-4321.0842407407408</v>
      </c>
      <c r="N517" s="20">
        <f t="shared" si="137"/>
        <v>320.04242483026195</v>
      </c>
      <c r="O517" s="20">
        <f t="shared" si="140"/>
        <v>1274.4224518743667</v>
      </c>
      <c r="P517" s="21">
        <f t="shared" si="128"/>
        <v>-2726.6193640361121</v>
      </c>
      <c r="R517" s="19"/>
      <c r="S517" s="20"/>
      <c r="T517" s="20"/>
      <c r="U517" s="20"/>
      <c r="V517" s="21">
        <f t="shared" si="129"/>
        <v>0</v>
      </c>
      <c r="X517" s="4">
        <f t="shared" si="130"/>
        <v>0</v>
      </c>
      <c r="Y517" s="4">
        <f t="shared" si="135"/>
        <v>-490010.94939222513</v>
      </c>
      <c r="Z517" s="4"/>
      <c r="AA517" s="4">
        <f t="shared" si="139"/>
        <v>572.59006644758347</v>
      </c>
      <c r="AB517" s="4">
        <f t="shared" si="136"/>
        <v>474264.65546933381</v>
      </c>
      <c r="AC517" s="4">
        <f t="shared" si="131"/>
        <v>-15746.293922891316</v>
      </c>
      <c r="AE517" s="1">
        <f t="shared" si="132"/>
        <v>0</v>
      </c>
      <c r="AF517" s="1">
        <f t="shared" si="141"/>
        <v>-73673.8</v>
      </c>
      <c r="AG517" s="1">
        <f t="shared" si="133"/>
        <v>2026030.7532121006</v>
      </c>
      <c r="AH517" s="2">
        <f t="shared" si="138"/>
        <v>-425466.45817454113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2">L517+K518</f>
        <v>1539476.1400000001</v>
      </c>
      <c r="M518" s="20">
        <f t="shared" si="134"/>
        <v>-4321.0842407407408</v>
      </c>
      <c r="N518" s="20">
        <f t="shared" si="137"/>
        <v>320.04242483026195</v>
      </c>
      <c r="O518" s="20">
        <f t="shared" si="140"/>
        <v>1274.4224518743667</v>
      </c>
      <c r="P518" s="21">
        <f t="shared" ref="P518:P545" si="143">SUM(M518:O518)</f>
        <v>-2726.6193640361121</v>
      </c>
      <c r="R518" s="19"/>
      <c r="S518" s="20"/>
      <c r="T518" s="20"/>
      <c r="U518" s="20"/>
      <c r="V518" s="21">
        <f t="shared" ref="V518:V545" si="144">SUM(S518:U518)</f>
        <v>0</v>
      </c>
      <c r="X518" s="4">
        <f t="shared" ref="X518:X545" si="145">(0-V518)*-0.35</f>
        <v>0</v>
      </c>
      <c r="Y518" s="4">
        <f t="shared" si="135"/>
        <v>-490010.94939222513</v>
      </c>
      <c r="Z518" s="4"/>
      <c r="AA518" s="4">
        <f t="shared" si="139"/>
        <v>572.59006644758347</v>
      </c>
      <c r="AB518" s="4">
        <f t="shared" si="136"/>
        <v>474837.24553578137</v>
      </c>
      <c r="AC518" s="4">
        <f t="shared" ref="AC518:AC545" si="146">SUM(Y518,AB518)</f>
        <v>-15173.703856443753</v>
      </c>
      <c r="AE518" s="1">
        <f t="shared" ref="AE518:AE545" si="147">D518</f>
        <v>0</v>
      </c>
      <c r="AF518" s="1">
        <f t="shared" si="141"/>
        <v>-73673.8</v>
      </c>
      <c r="AG518" s="1">
        <f t="shared" ref="AG518:AG545" si="148">AF518+AG517</f>
        <v>1952356.9532121005</v>
      </c>
      <c r="AH518" s="2">
        <f t="shared" si="138"/>
        <v>-409994.96017454111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2"/>
        <v>1539476.1400000001</v>
      </c>
      <c r="M519" s="20">
        <f t="shared" ref="M519:M544" si="149">$K$4/M$2</f>
        <v>-4321.0842407407408</v>
      </c>
      <c r="N519" s="20">
        <f t="shared" si="137"/>
        <v>320.04242483026195</v>
      </c>
      <c r="O519" s="20">
        <f t="shared" si="140"/>
        <v>1274.4224518743667</v>
      </c>
      <c r="P519" s="21">
        <f t="shared" si="143"/>
        <v>-2726.6193640361121</v>
      </c>
      <c r="R519" s="19"/>
      <c r="S519" s="20"/>
      <c r="T519" s="20"/>
      <c r="U519" s="20"/>
      <c r="V519" s="21">
        <f t="shared" si="144"/>
        <v>0</v>
      </c>
      <c r="X519" s="4">
        <f t="shared" si="145"/>
        <v>0</v>
      </c>
      <c r="Y519" s="4">
        <f t="shared" ref="Y519:Y545" si="150">Y518+X519</f>
        <v>-490010.94939222513</v>
      </c>
      <c r="Z519" s="4"/>
      <c r="AA519" s="4">
        <f t="shared" si="139"/>
        <v>572.59006644758347</v>
      </c>
      <c r="AB519" s="4">
        <f t="shared" ref="AB519:AB545" si="151">AB518+AA519</f>
        <v>475409.83560222894</v>
      </c>
      <c r="AC519" s="4">
        <f t="shared" si="146"/>
        <v>-14601.11378999619</v>
      </c>
      <c r="AE519" s="1">
        <f t="shared" si="147"/>
        <v>0</v>
      </c>
      <c r="AF519" s="1">
        <f t="shared" si="141"/>
        <v>-73673.8</v>
      </c>
      <c r="AG519" s="1">
        <f t="shared" si="148"/>
        <v>1878683.1532121005</v>
      </c>
      <c r="AH519" s="2">
        <f t="shared" si="138"/>
        <v>-394523.46217454108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2"/>
        <v>1539476.1400000001</v>
      </c>
      <c r="M520" s="20">
        <f t="shared" si="149"/>
        <v>-4321.0842407407408</v>
      </c>
      <c r="N520" s="20">
        <f t="shared" si="137"/>
        <v>320.04242483026195</v>
      </c>
      <c r="O520" s="20">
        <f t="shared" si="140"/>
        <v>1274.4224518743667</v>
      </c>
      <c r="P520" s="21">
        <f t="shared" si="143"/>
        <v>-2726.6193640361121</v>
      </c>
      <c r="R520" s="19"/>
      <c r="S520" s="20"/>
      <c r="T520" s="20"/>
      <c r="U520" s="20"/>
      <c r="V520" s="21">
        <f t="shared" si="144"/>
        <v>0</v>
      </c>
      <c r="X520" s="4">
        <f t="shared" si="145"/>
        <v>0</v>
      </c>
      <c r="Y520" s="4">
        <f t="shared" si="150"/>
        <v>-490010.94939222513</v>
      </c>
      <c r="Z520" s="4"/>
      <c r="AA520" s="4">
        <f t="shared" si="139"/>
        <v>572.59006644758347</v>
      </c>
      <c r="AB520" s="4">
        <f t="shared" si="151"/>
        <v>475982.4256686765</v>
      </c>
      <c r="AC520" s="4">
        <f t="shared" si="146"/>
        <v>-14028.523723548627</v>
      </c>
      <c r="AE520" s="1">
        <f t="shared" si="147"/>
        <v>0</v>
      </c>
      <c r="AF520" s="1">
        <f t="shared" si="141"/>
        <v>-73673.8</v>
      </c>
      <c r="AG520" s="1">
        <f t="shared" si="148"/>
        <v>1805009.3532121005</v>
      </c>
      <c r="AH520" s="2">
        <f t="shared" si="138"/>
        <v>-379051.96417454106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2"/>
        <v>1539476.1400000001</v>
      </c>
      <c r="M521" s="20">
        <f t="shared" si="149"/>
        <v>-4321.0842407407408</v>
      </c>
      <c r="N521" s="20">
        <f t="shared" si="137"/>
        <v>320.04242483026195</v>
      </c>
      <c r="O521" s="20">
        <f t="shared" si="140"/>
        <v>1274.4224518743667</v>
      </c>
      <c r="P521" s="21">
        <f t="shared" si="143"/>
        <v>-2726.6193640361121</v>
      </c>
      <c r="R521" s="19"/>
      <c r="S521" s="20"/>
      <c r="T521" s="20"/>
      <c r="U521" s="20"/>
      <c r="V521" s="21">
        <f t="shared" si="144"/>
        <v>0</v>
      </c>
      <c r="X521" s="4">
        <f t="shared" si="145"/>
        <v>0</v>
      </c>
      <c r="Y521" s="4">
        <f t="shared" si="150"/>
        <v>-490010.94939222513</v>
      </c>
      <c r="Z521" s="4"/>
      <c r="AA521" s="4">
        <f t="shared" si="139"/>
        <v>572.59006644758347</v>
      </c>
      <c r="AB521" s="4">
        <f t="shared" si="151"/>
        <v>476555.01573512406</v>
      </c>
      <c r="AC521" s="4">
        <f t="shared" si="146"/>
        <v>-13455.933657101064</v>
      </c>
      <c r="AE521" s="1">
        <f t="shared" si="147"/>
        <v>0</v>
      </c>
      <c r="AF521" s="1">
        <f t="shared" si="141"/>
        <v>-73673.8</v>
      </c>
      <c r="AG521" s="1">
        <f t="shared" si="148"/>
        <v>1731335.5532121004</v>
      </c>
      <c r="AH521" s="2">
        <f t="shared" si="138"/>
        <v>-363580.4661745411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2"/>
        <v>1539476.1400000001</v>
      </c>
      <c r="M522" s="20">
        <f t="shared" si="149"/>
        <v>-4321.0842407407408</v>
      </c>
      <c r="N522" s="20">
        <f t="shared" si="137"/>
        <v>320.04242483026195</v>
      </c>
      <c r="O522" s="20">
        <f t="shared" si="140"/>
        <v>1274.4224518743667</v>
      </c>
      <c r="P522" s="21">
        <f t="shared" si="143"/>
        <v>-2726.6193640361121</v>
      </c>
      <c r="R522" s="19"/>
      <c r="S522" s="20"/>
      <c r="T522" s="20"/>
      <c r="U522" s="20"/>
      <c r="V522" s="21">
        <f t="shared" si="144"/>
        <v>0</v>
      </c>
      <c r="X522" s="4">
        <f t="shared" si="145"/>
        <v>0</v>
      </c>
      <c r="Y522" s="4">
        <f t="shared" si="150"/>
        <v>-490010.94939222513</v>
      </c>
      <c r="Z522" s="4"/>
      <c r="AA522" s="4">
        <f t="shared" si="139"/>
        <v>572.59006644758347</v>
      </c>
      <c r="AB522" s="4">
        <f t="shared" si="151"/>
        <v>477127.60580157163</v>
      </c>
      <c r="AC522" s="4">
        <f t="shared" si="146"/>
        <v>-12883.343590653501</v>
      </c>
      <c r="AE522" s="1">
        <f t="shared" si="147"/>
        <v>0</v>
      </c>
      <c r="AF522" s="1">
        <f t="shared" si="141"/>
        <v>-73673.8</v>
      </c>
      <c r="AG522" s="1">
        <f t="shared" si="148"/>
        <v>1657661.7532121004</v>
      </c>
      <c r="AH522" s="2">
        <f t="shared" si="138"/>
        <v>-348108.96817454108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2"/>
        <v>1539476.1400000001</v>
      </c>
      <c r="M523" s="20">
        <f t="shared" si="149"/>
        <v>-4321.0842407407408</v>
      </c>
      <c r="N523" s="20">
        <f t="shared" si="137"/>
        <v>320.04242483026195</v>
      </c>
      <c r="O523" s="20">
        <f t="shared" si="140"/>
        <v>1274.4224518743667</v>
      </c>
      <c r="P523" s="21">
        <f t="shared" si="143"/>
        <v>-2726.6193640361121</v>
      </c>
      <c r="R523" s="19"/>
      <c r="S523" s="20"/>
      <c r="T523" s="20"/>
      <c r="U523" s="20"/>
      <c r="V523" s="21">
        <f t="shared" si="144"/>
        <v>0</v>
      </c>
      <c r="X523" s="4">
        <f t="shared" si="145"/>
        <v>0</v>
      </c>
      <c r="Y523" s="4">
        <f t="shared" si="150"/>
        <v>-490010.94939222513</v>
      </c>
      <c r="Z523" s="4"/>
      <c r="AA523" s="4">
        <f t="shared" si="139"/>
        <v>572.59006644758347</v>
      </c>
      <c r="AB523" s="4">
        <f t="shared" si="151"/>
        <v>477700.19586801919</v>
      </c>
      <c r="AC523" s="4">
        <f t="shared" si="146"/>
        <v>-12310.753524205938</v>
      </c>
      <c r="AE523" s="1">
        <f t="shared" si="147"/>
        <v>0</v>
      </c>
      <c r="AF523" s="1">
        <f t="shared" si="141"/>
        <v>-73673.8</v>
      </c>
      <c r="AG523" s="1">
        <f t="shared" si="148"/>
        <v>1583987.9532121003</v>
      </c>
      <c r="AH523" s="2">
        <f t="shared" si="138"/>
        <v>-332637.47017454106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2"/>
        <v>1539476.1400000001</v>
      </c>
      <c r="M524" s="20">
        <f t="shared" si="149"/>
        <v>-4321.0842407407408</v>
      </c>
      <c r="N524" s="20">
        <f t="shared" si="137"/>
        <v>320.04242483026195</v>
      </c>
      <c r="O524" s="20">
        <f t="shared" si="140"/>
        <v>1274.4224518743667</v>
      </c>
      <c r="P524" s="21">
        <f t="shared" si="143"/>
        <v>-2726.6193640361121</v>
      </c>
      <c r="R524" s="19"/>
      <c r="S524" s="20"/>
      <c r="T524" s="20"/>
      <c r="U524" s="20"/>
      <c r="V524" s="21">
        <f t="shared" si="144"/>
        <v>0</v>
      </c>
      <c r="X524" s="4">
        <f t="shared" si="145"/>
        <v>0</v>
      </c>
      <c r="Y524" s="4">
        <f t="shared" si="150"/>
        <v>-490010.94939222513</v>
      </c>
      <c r="Z524" s="4"/>
      <c r="AA524" s="4">
        <f t="shared" si="139"/>
        <v>572.59006644758347</v>
      </c>
      <c r="AB524" s="4">
        <f t="shared" si="151"/>
        <v>478272.78593446675</v>
      </c>
      <c r="AC524" s="4">
        <f t="shared" si="146"/>
        <v>-11738.163457758375</v>
      </c>
      <c r="AE524" s="1">
        <f t="shared" si="147"/>
        <v>0</v>
      </c>
      <c r="AF524" s="1">
        <f t="shared" si="141"/>
        <v>-73673.8</v>
      </c>
      <c r="AG524" s="1">
        <f t="shared" si="148"/>
        <v>1510314.1532121003</v>
      </c>
      <c r="AH524" s="2">
        <f t="shared" si="138"/>
        <v>-317165.97217454104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2"/>
        <v>1539476.1400000001</v>
      </c>
      <c r="M525" s="20">
        <f t="shared" si="149"/>
        <v>-4321.0842407407408</v>
      </c>
      <c r="N525" s="20">
        <f t="shared" si="137"/>
        <v>320.04242483026195</v>
      </c>
      <c r="O525" s="20">
        <f t="shared" si="140"/>
        <v>1274.4224518743667</v>
      </c>
      <c r="P525" s="21">
        <f t="shared" si="143"/>
        <v>-2726.6193640361121</v>
      </c>
      <c r="R525" s="19"/>
      <c r="S525" s="20"/>
      <c r="T525" s="20"/>
      <c r="U525" s="20"/>
      <c r="V525" s="21">
        <f t="shared" si="144"/>
        <v>0</v>
      </c>
      <c r="X525" s="4">
        <f t="shared" si="145"/>
        <v>0</v>
      </c>
      <c r="Y525" s="4">
        <f t="shared" si="150"/>
        <v>-490010.94939222513</v>
      </c>
      <c r="Z525" s="4"/>
      <c r="AA525" s="4">
        <f t="shared" si="139"/>
        <v>572.59006644758347</v>
      </c>
      <c r="AB525" s="4">
        <f t="shared" si="151"/>
        <v>478845.37600091432</v>
      </c>
      <c r="AC525" s="4">
        <f t="shared" si="146"/>
        <v>-11165.573391310812</v>
      </c>
      <c r="AE525" s="1">
        <f t="shared" si="147"/>
        <v>0</v>
      </c>
      <c r="AF525" s="1">
        <f t="shared" si="141"/>
        <v>-73673.8</v>
      </c>
      <c r="AG525" s="1">
        <f t="shared" si="148"/>
        <v>1436640.3532121002</v>
      </c>
      <c r="AH525" s="2">
        <f t="shared" si="138"/>
        <v>-301694.47417454101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2"/>
        <v>1539476.1400000001</v>
      </c>
      <c r="M526" s="20">
        <f t="shared" si="149"/>
        <v>-4321.0842407407408</v>
      </c>
      <c r="N526" s="20">
        <f t="shared" si="137"/>
        <v>320.04242483026195</v>
      </c>
      <c r="O526" s="20">
        <f t="shared" si="140"/>
        <v>1274.4224518743667</v>
      </c>
      <c r="P526" s="21">
        <f t="shared" si="143"/>
        <v>-2726.6193640361121</v>
      </c>
      <c r="R526" s="19"/>
      <c r="S526" s="20"/>
      <c r="T526" s="20"/>
      <c r="U526" s="20"/>
      <c r="V526" s="21">
        <f t="shared" si="144"/>
        <v>0</v>
      </c>
      <c r="X526" s="4">
        <f t="shared" si="145"/>
        <v>0</v>
      </c>
      <c r="Y526" s="4">
        <f t="shared" si="150"/>
        <v>-490010.94939222513</v>
      </c>
      <c r="Z526" s="4"/>
      <c r="AA526" s="4">
        <f t="shared" si="139"/>
        <v>572.59006644758347</v>
      </c>
      <c r="AB526" s="4">
        <f t="shared" si="151"/>
        <v>479417.96606736188</v>
      </c>
      <c r="AC526" s="4">
        <f t="shared" si="146"/>
        <v>-10592.983324863249</v>
      </c>
      <c r="AE526" s="1">
        <f t="shared" si="147"/>
        <v>0</v>
      </c>
      <c r="AF526" s="1">
        <f t="shared" si="141"/>
        <v>-73673.8</v>
      </c>
      <c r="AG526" s="1">
        <f t="shared" si="148"/>
        <v>1362966.5532121002</v>
      </c>
      <c r="AH526" s="2">
        <f t="shared" si="138"/>
        <v>-286222.97617454105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2"/>
        <v>1539476.1400000001</v>
      </c>
      <c r="M527" s="20">
        <f t="shared" si="149"/>
        <v>-4321.0842407407408</v>
      </c>
      <c r="N527" s="20">
        <f t="shared" si="137"/>
        <v>320.04242483026195</v>
      </c>
      <c r="O527" s="20">
        <f t="shared" si="140"/>
        <v>1274.4224518743667</v>
      </c>
      <c r="P527" s="21">
        <f t="shared" si="143"/>
        <v>-2726.6193640361121</v>
      </c>
      <c r="R527" s="19"/>
      <c r="S527" s="20"/>
      <c r="T527" s="20"/>
      <c r="U527" s="20"/>
      <c r="V527" s="21">
        <f t="shared" si="144"/>
        <v>0</v>
      </c>
      <c r="X527" s="4">
        <f t="shared" si="145"/>
        <v>0</v>
      </c>
      <c r="Y527" s="4">
        <f t="shared" si="150"/>
        <v>-490010.94939222513</v>
      </c>
      <c r="Z527" s="4"/>
      <c r="AA527" s="4">
        <f t="shared" si="139"/>
        <v>572.59006644758347</v>
      </c>
      <c r="AB527" s="4">
        <f t="shared" si="151"/>
        <v>479990.55613380944</v>
      </c>
      <c r="AC527" s="4">
        <f t="shared" si="146"/>
        <v>-10020.393258415686</v>
      </c>
      <c r="AE527" s="1">
        <f t="shared" si="147"/>
        <v>0</v>
      </c>
      <c r="AF527" s="1">
        <f t="shared" si="141"/>
        <v>-73673.8</v>
      </c>
      <c r="AG527" s="1">
        <f t="shared" si="148"/>
        <v>1289292.7532121001</v>
      </c>
      <c r="AH527" s="2">
        <f t="shared" si="138"/>
        <v>-270751.47817454103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2"/>
        <v>1539476.1400000001</v>
      </c>
      <c r="M528" s="20">
        <f t="shared" si="149"/>
        <v>-4321.0842407407408</v>
      </c>
      <c r="N528" s="20">
        <f t="shared" si="137"/>
        <v>320.04242483026195</v>
      </c>
      <c r="O528" s="20">
        <f t="shared" si="140"/>
        <v>1274.4224518743667</v>
      </c>
      <c r="P528" s="21">
        <f t="shared" si="143"/>
        <v>-2726.6193640361121</v>
      </c>
      <c r="R528" s="19"/>
      <c r="S528" s="20"/>
      <c r="T528" s="20"/>
      <c r="U528" s="20"/>
      <c r="V528" s="21">
        <f t="shared" si="144"/>
        <v>0</v>
      </c>
      <c r="X528" s="4">
        <f t="shared" si="145"/>
        <v>0</v>
      </c>
      <c r="Y528" s="4">
        <f t="shared" si="150"/>
        <v>-490010.94939222513</v>
      </c>
      <c r="Z528" s="4"/>
      <c r="AA528" s="4">
        <f t="shared" si="139"/>
        <v>572.59006644758347</v>
      </c>
      <c r="AB528" s="4">
        <f t="shared" si="151"/>
        <v>480563.146200257</v>
      </c>
      <c r="AC528" s="4">
        <f t="shared" si="146"/>
        <v>-9447.8031919681234</v>
      </c>
      <c r="AE528" s="1">
        <f t="shared" si="147"/>
        <v>0</v>
      </c>
      <c r="AF528" s="1">
        <f t="shared" si="141"/>
        <v>-73673.8</v>
      </c>
      <c r="AG528" s="1">
        <f t="shared" si="148"/>
        <v>1215618.9532121001</v>
      </c>
      <c r="AH528" s="2">
        <f t="shared" si="138"/>
        <v>-255279.98017454101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2"/>
        <v>1539476.1400000001</v>
      </c>
      <c r="M529" s="20">
        <f t="shared" si="149"/>
        <v>-4321.0842407407408</v>
      </c>
      <c r="N529" s="20">
        <f t="shared" si="137"/>
        <v>320.04242483026195</v>
      </c>
      <c r="O529" s="20">
        <f t="shared" si="140"/>
        <v>1274.4224518743667</v>
      </c>
      <c r="P529" s="21">
        <f t="shared" si="143"/>
        <v>-2726.6193640361121</v>
      </c>
      <c r="R529" s="19"/>
      <c r="S529" s="20"/>
      <c r="T529" s="20"/>
      <c r="U529" s="20"/>
      <c r="V529" s="21">
        <f t="shared" si="144"/>
        <v>0</v>
      </c>
      <c r="X529" s="4">
        <f t="shared" si="145"/>
        <v>0</v>
      </c>
      <c r="Y529" s="4">
        <f t="shared" si="150"/>
        <v>-490010.94939222513</v>
      </c>
      <c r="Z529" s="4"/>
      <c r="AA529" s="4">
        <f t="shared" si="139"/>
        <v>572.59006644758347</v>
      </c>
      <c r="AB529" s="4">
        <f t="shared" si="151"/>
        <v>481135.73626670457</v>
      </c>
      <c r="AC529" s="4">
        <f t="shared" si="146"/>
        <v>-8875.2131255205604</v>
      </c>
      <c r="AE529" s="1">
        <f t="shared" si="147"/>
        <v>0</v>
      </c>
      <c r="AF529" s="1">
        <f t="shared" si="141"/>
        <v>-73673.8</v>
      </c>
      <c r="AG529" s="1">
        <f t="shared" si="148"/>
        <v>1141945.1532121</v>
      </c>
      <c r="AH529" s="2">
        <f t="shared" si="138"/>
        <v>-239808.48217454099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2"/>
        <v>1539476.1400000001</v>
      </c>
      <c r="M530" s="20">
        <f t="shared" si="149"/>
        <v>-4321.0842407407408</v>
      </c>
      <c r="N530" s="20">
        <f t="shared" si="137"/>
        <v>320.04242483026195</v>
      </c>
      <c r="O530" s="20">
        <f t="shared" si="140"/>
        <v>1274.4224518743667</v>
      </c>
      <c r="P530" s="21">
        <f t="shared" si="143"/>
        <v>-2726.6193640361121</v>
      </c>
      <c r="R530" s="19"/>
      <c r="S530" s="20"/>
      <c r="T530" s="20"/>
      <c r="U530" s="20"/>
      <c r="V530" s="21">
        <f t="shared" si="144"/>
        <v>0</v>
      </c>
      <c r="X530" s="4">
        <f t="shared" si="145"/>
        <v>0</v>
      </c>
      <c r="Y530" s="4">
        <f t="shared" si="150"/>
        <v>-490010.94939222513</v>
      </c>
      <c r="Z530" s="4"/>
      <c r="AA530" s="4">
        <f t="shared" si="139"/>
        <v>572.59006644758347</v>
      </c>
      <c r="AB530" s="4">
        <f t="shared" si="151"/>
        <v>481708.32633315213</v>
      </c>
      <c r="AC530" s="4">
        <f t="shared" si="146"/>
        <v>-8302.6230590729974</v>
      </c>
      <c r="AE530" s="1">
        <f t="shared" si="147"/>
        <v>0</v>
      </c>
      <c r="AF530" s="1">
        <f t="shared" si="141"/>
        <v>-73673.8</v>
      </c>
      <c r="AG530" s="1">
        <f t="shared" si="148"/>
        <v>1068271.3532121</v>
      </c>
      <c r="AH530" s="2">
        <f t="shared" si="138"/>
        <v>-224336.98417454099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2"/>
        <v>1539476.1400000001</v>
      </c>
      <c r="M531" s="20">
        <f t="shared" si="149"/>
        <v>-4321.0842407407408</v>
      </c>
      <c r="N531" s="20">
        <f t="shared" si="137"/>
        <v>320.04242483026195</v>
      </c>
      <c r="O531" s="20">
        <f t="shared" si="140"/>
        <v>1274.4224518743667</v>
      </c>
      <c r="P531" s="21">
        <f t="shared" si="143"/>
        <v>-2726.6193640361121</v>
      </c>
      <c r="R531" s="19"/>
      <c r="S531" s="20"/>
      <c r="T531" s="20"/>
      <c r="U531" s="20"/>
      <c r="V531" s="21">
        <f t="shared" si="144"/>
        <v>0</v>
      </c>
      <c r="X531" s="4">
        <f t="shared" si="145"/>
        <v>0</v>
      </c>
      <c r="Y531" s="4">
        <f t="shared" si="150"/>
        <v>-490010.94939222513</v>
      </c>
      <c r="Z531" s="4"/>
      <c r="AA531" s="4">
        <f t="shared" si="139"/>
        <v>572.59006644758347</v>
      </c>
      <c r="AB531" s="4">
        <f t="shared" si="151"/>
        <v>482280.91639959969</v>
      </c>
      <c r="AC531" s="4">
        <f t="shared" si="146"/>
        <v>-7730.0329926254344</v>
      </c>
      <c r="AE531" s="1">
        <f t="shared" si="147"/>
        <v>0</v>
      </c>
      <c r="AF531" s="1">
        <f t="shared" si="141"/>
        <v>-73673.8</v>
      </c>
      <c r="AG531" s="1">
        <f t="shared" si="148"/>
        <v>994597.55321209994</v>
      </c>
      <c r="AH531" s="2">
        <f t="shared" si="138"/>
        <v>-208865.48617454097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2"/>
        <v>1539476.1400000001</v>
      </c>
      <c r="M532" s="20">
        <f t="shared" si="149"/>
        <v>-4321.0842407407408</v>
      </c>
      <c r="N532" s="20">
        <f t="shared" si="137"/>
        <v>320.04242483026195</v>
      </c>
      <c r="O532" s="20">
        <f t="shared" si="140"/>
        <v>1274.4224518743667</v>
      </c>
      <c r="P532" s="21">
        <f t="shared" si="143"/>
        <v>-2726.6193640361121</v>
      </c>
      <c r="R532" s="19"/>
      <c r="S532" s="20"/>
      <c r="T532" s="20"/>
      <c r="U532" s="20"/>
      <c r="V532" s="21">
        <f t="shared" si="144"/>
        <v>0</v>
      </c>
      <c r="X532" s="4">
        <f t="shared" si="145"/>
        <v>0</v>
      </c>
      <c r="Y532" s="4">
        <f t="shared" si="150"/>
        <v>-490010.94939222513</v>
      </c>
      <c r="Z532" s="4"/>
      <c r="AA532" s="4">
        <f t="shared" si="139"/>
        <v>572.59006644758347</v>
      </c>
      <c r="AB532" s="4">
        <f t="shared" si="151"/>
        <v>482853.50646604726</v>
      </c>
      <c r="AC532" s="4">
        <f t="shared" si="146"/>
        <v>-7157.4429261778714</v>
      </c>
      <c r="AE532" s="1">
        <f t="shared" si="147"/>
        <v>0</v>
      </c>
      <c r="AF532" s="1">
        <f t="shared" si="141"/>
        <v>-73673.8</v>
      </c>
      <c r="AG532" s="1">
        <f t="shared" si="148"/>
        <v>920923.75321209989</v>
      </c>
      <c r="AH532" s="2">
        <f t="shared" si="138"/>
        <v>-193393.98817454098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2"/>
        <v>1539476.1400000001</v>
      </c>
      <c r="M533" s="20">
        <f t="shared" si="149"/>
        <v>-4321.0842407407408</v>
      </c>
      <c r="N533" s="20">
        <f t="shared" si="137"/>
        <v>320.04242483026195</v>
      </c>
      <c r="O533" s="20">
        <f t="shared" si="140"/>
        <v>1274.4224518743667</v>
      </c>
      <c r="P533" s="21">
        <f t="shared" si="143"/>
        <v>-2726.6193640361121</v>
      </c>
      <c r="R533" s="19"/>
      <c r="S533" s="20"/>
      <c r="T533" s="20"/>
      <c r="U533" s="20"/>
      <c r="V533" s="21">
        <f t="shared" si="144"/>
        <v>0</v>
      </c>
      <c r="X533" s="4">
        <f t="shared" si="145"/>
        <v>0</v>
      </c>
      <c r="Y533" s="4">
        <f t="shared" si="150"/>
        <v>-490010.94939222513</v>
      </c>
      <c r="Z533" s="4"/>
      <c r="AA533" s="4">
        <f t="shared" si="139"/>
        <v>572.59006644758347</v>
      </c>
      <c r="AB533" s="4">
        <f t="shared" si="151"/>
        <v>483426.09653249482</v>
      </c>
      <c r="AC533" s="4">
        <f t="shared" si="146"/>
        <v>-6584.8528597303084</v>
      </c>
      <c r="AE533" s="1">
        <f t="shared" si="147"/>
        <v>0</v>
      </c>
      <c r="AF533" s="1">
        <f t="shared" si="141"/>
        <v>-73673.8</v>
      </c>
      <c r="AG533" s="1">
        <f t="shared" si="148"/>
        <v>847249.95321209985</v>
      </c>
      <c r="AH533" s="2">
        <f t="shared" si="138"/>
        <v>-177922.49017454096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2"/>
        <v>1539476.1400000001</v>
      </c>
      <c r="M534" s="20">
        <f t="shared" si="149"/>
        <v>-4321.0842407407408</v>
      </c>
      <c r="N534" s="20">
        <f t="shared" si="137"/>
        <v>320.04242483026195</v>
      </c>
      <c r="O534" s="20">
        <f t="shared" si="140"/>
        <v>1274.4224518743667</v>
      </c>
      <c r="P534" s="21">
        <f t="shared" si="143"/>
        <v>-2726.6193640361121</v>
      </c>
      <c r="R534" s="19"/>
      <c r="S534" s="20"/>
      <c r="T534" s="20"/>
      <c r="U534" s="20"/>
      <c r="V534" s="21">
        <f t="shared" si="144"/>
        <v>0</v>
      </c>
      <c r="X534" s="4">
        <f t="shared" si="145"/>
        <v>0</v>
      </c>
      <c r="Y534" s="4">
        <f t="shared" si="150"/>
        <v>-490010.94939222513</v>
      </c>
      <c r="Z534" s="4"/>
      <c r="AA534" s="4">
        <f t="shared" si="139"/>
        <v>572.59006644758347</v>
      </c>
      <c r="AB534" s="4">
        <f t="shared" si="151"/>
        <v>483998.68659894238</v>
      </c>
      <c r="AC534" s="4">
        <f t="shared" si="146"/>
        <v>-6012.2627932827454</v>
      </c>
      <c r="AE534" s="1">
        <f t="shared" si="147"/>
        <v>0</v>
      </c>
      <c r="AF534" s="1">
        <f t="shared" si="141"/>
        <v>-73673.8</v>
      </c>
      <c r="AG534" s="1">
        <f t="shared" si="148"/>
        <v>773576.1532120998</v>
      </c>
      <c r="AH534" s="2">
        <f t="shared" si="138"/>
        <v>-162450.99217454097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2"/>
        <v>1539476.1400000001</v>
      </c>
      <c r="M535" s="20">
        <f t="shared" si="149"/>
        <v>-4321.0842407407408</v>
      </c>
      <c r="N535" s="20">
        <f t="shared" si="137"/>
        <v>320.04242483026195</v>
      </c>
      <c r="O535" s="20">
        <f t="shared" si="140"/>
        <v>1274.4224518743667</v>
      </c>
      <c r="P535" s="21">
        <f t="shared" si="143"/>
        <v>-2726.6193640361121</v>
      </c>
      <c r="R535" s="19"/>
      <c r="S535" s="20"/>
      <c r="T535" s="20"/>
      <c r="U535" s="20"/>
      <c r="V535" s="21">
        <f t="shared" si="144"/>
        <v>0</v>
      </c>
      <c r="X535" s="4">
        <f t="shared" si="145"/>
        <v>0</v>
      </c>
      <c r="Y535" s="4">
        <f t="shared" si="150"/>
        <v>-490010.94939222513</v>
      </c>
      <c r="Z535" s="4"/>
      <c r="AA535" s="4">
        <f t="shared" si="139"/>
        <v>572.59006644758347</v>
      </c>
      <c r="AB535" s="4">
        <f t="shared" si="151"/>
        <v>484571.27666538995</v>
      </c>
      <c r="AC535" s="4">
        <f t="shared" si="146"/>
        <v>-5439.6727268351824</v>
      </c>
      <c r="AE535" s="1">
        <f t="shared" si="147"/>
        <v>0</v>
      </c>
      <c r="AF535" s="1">
        <f t="shared" si="141"/>
        <v>-73673.8</v>
      </c>
      <c r="AG535" s="1">
        <f t="shared" si="148"/>
        <v>699902.35321209976</v>
      </c>
      <c r="AH535" s="2">
        <f t="shared" si="138"/>
        <v>-146979.49417454095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2"/>
        <v>1539476.1400000001</v>
      </c>
      <c r="M536" s="20">
        <f t="shared" si="149"/>
        <v>-4321.0842407407408</v>
      </c>
      <c r="N536" s="20">
        <f t="shared" si="137"/>
        <v>320.04242483026195</v>
      </c>
      <c r="O536" s="20">
        <f t="shared" si="140"/>
        <v>1274.4224518743667</v>
      </c>
      <c r="P536" s="21">
        <f t="shared" si="143"/>
        <v>-2726.6193640361121</v>
      </c>
      <c r="R536" s="19"/>
      <c r="S536" s="20"/>
      <c r="T536" s="20"/>
      <c r="U536" s="20"/>
      <c r="V536" s="21">
        <f t="shared" si="144"/>
        <v>0</v>
      </c>
      <c r="X536" s="4">
        <f t="shared" si="145"/>
        <v>0</v>
      </c>
      <c r="Y536" s="4">
        <f t="shared" si="150"/>
        <v>-490010.94939222513</v>
      </c>
      <c r="Z536" s="4"/>
      <c r="AA536" s="4">
        <f t="shared" si="139"/>
        <v>572.59006644758347</v>
      </c>
      <c r="AB536" s="4">
        <f t="shared" si="151"/>
        <v>485143.86673183751</v>
      </c>
      <c r="AC536" s="4">
        <f t="shared" si="146"/>
        <v>-4867.0826603876194</v>
      </c>
      <c r="AE536" s="1">
        <f t="shared" si="147"/>
        <v>0</v>
      </c>
      <c r="AF536" s="1">
        <f t="shared" si="141"/>
        <v>-73673.8</v>
      </c>
      <c r="AG536" s="1">
        <f t="shared" si="148"/>
        <v>626228.55321209971</v>
      </c>
      <c r="AH536" s="2">
        <f t="shared" si="138"/>
        <v>-131507.99617454092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2"/>
        <v>1539476.1400000001</v>
      </c>
      <c r="M537" s="20">
        <f t="shared" si="149"/>
        <v>-4321.0842407407408</v>
      </c>
      <c r="N537" s="20">
        <f t="shared" si="137"/>
        <v>320.04242483026195</v>
      </c>
      <c r="O537" s="20">
        <f t="shared" si="140"/>
        <v>1274.4224518743667</v>
      </c>
      <c r="P537" s="21">
        <f t="shared" si="143"/>
        <v>-2726.6193640361121</v>
      </c>
      <c r="R537" s="19"/>
      <c r="S537" s="20"/>
      <c r="T537" s="20"/>
      <c r="U537" s="20"/>
      <c r="V537" s="21">
        <f t="shared" si="144"/>
        <v>0</v>
      </c>
      <c r="X537" s="4">
        <f t="shared" si="145"/>
        <v>0</v>
      </c>
      <c r="Y537" s="4">
        <f t="shared" si="150"/>
        <v>-490010.94939222513</v>
      </c>
      <c r="Z537" s="4"/>
      <c r="AA537" s="4">
        <f t="shared" si="139"/>
        <v>572.59006644758347</v>
      </c>
      <c r="AB537" s="4">
        <f t="shared" si="151"/>
        <v>485716.45679828507</v>
      </c>
      <c r="AC537" s="4">
        <f t="shared" si="146"/>
        <v>-4294.4925939400564</v>
      </c>
      <c r="AE537" s="1">
        <f t="shared" si="147"/>
        <v>0</v>
      </c>
      <c r="AF537" s="1">
        <f t="shared" si="141"/>
        <v>-73673.8</v>
      </c>
      <c r="AG537" s="1">
        <f t="shared" si="148"/>
        <v>552554.75321209966</v>
      </c>
      <c r="AH537" s="2">
        <f t="shared" si="138"/>
        <v>-116036.49817454093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2"/>
        <v>1539476.1400000001</v>
      </c>
      <c r="M538" s="20">
        <f t="shared" si="149"/>
        <v>-4321.0842407407408</v>
      </c>
      <c r="N538" s="20">
        <f t="shared" si="137"/>
        <v>320.04242483026195</v>
      </c>
      <c r="O538" s="20">
        <f t="shared" si="140"/>
        <v>1274.4224518743667</v>
      </c>
      <c r="P538" s="21">
        <f t="shared" si="143"/>
        <v>-2726.6193640361121</v>
      </c>
      <c r="R538" s="19"/>
      <c r="S538" s="20"/>
      <c r="T538" s="20"/>
      <c r="U538" s="20"/>
      <c r="V538" s="21">
        <f t="shared" si="144"/>
        <v>0</v>
      </c>
      <c r="X538" s="4">
        <f t="shared" si="145"/>
        <v>0</v>
      </c>
      <c r="Y538" s="4">
        <f t="shared" si="150"/>
        <v>-490010.94939222513</v>
      </c>
      <c r="Z538" s="4"/>
      <c r="AA538" s="4">
        <f t="shared" si="139"/>
        <v>572.59006644758347</v>
      </c>
      <c r="AB538" s="4">
        <f t="shared" si="151"/>
        <v>486289.04686473263</v>
      </c>
      <c r="AC538" s="4">
        <f t="shared" si="146"/>
        <v>-3721.9025274924934</v>
      </c>
      <c r="AE538" s="1">
        <f t="shared" si="147"/>
        <v>0</v>
      </c>
      <c r="AF538" s="1">
        <f t="shared" si="141"/>
        <v>-73673.8</v>
      </c>
      <c r="AG538" s="1">
        <f t="shared" si="148"/>
        <v>478880.95321209967</v>
      </c>
      <c r="AH538" s="2">
        <f t="shared" si="138"/>
        <v>-100565.00017454092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2"/>
        <v>1539476.1400000001</v>
      </c>
      <c r="M539" s="20">
        <f t="shared" si="149"/>
        <v>-4321.0842407407408</v>
      </c>
      <c r="N539" s="20">
        <f t="shared" si="137"/>
        <v>320.04242483026195</v>
      </c>
      <c r="O539" s="20">
        <f t="shared" si="140"/>
        <v>1274.4224518743667</v>
      </c>
      <c r="P539" s="21">
        <f t="shared" si="143"/>
        <v>-2726.6193640361121</v>
      </c>
      <c r="R539" s="19"/>
      <c r="S539" s="20"/>
      <c r="T539" s="20"/>
      <c r="U539" s="20"/>
      <c r="V539" s="21">
        <f t="shared" si="144"/>
        <v>0</v>
      </c>
      <c r="X539" s="4">
        <f t="shared" si="145"/>
        <v>0</v>
      </c>
      <c r="Y539" s="4">
        <f t="shared" si="150"/>
        <v>-490010.94939222513</v>
      </c>
      <c r="Z539" s="4"/>
      <c r="AA539" s="4">
        <f t="shared" si="139"/>
        <v>572.59006644758347</v>
      </c>
      <c r="AB539" s="4">
        <f t="shared" si="151"/>
        <v>486861.6369311802</v>
      </c>
      <c r="AC539" s="4">
        <f t="shared" si="146"/>
        <v>-3149.3124610449304</v>
      </c>
      <c r="AE539" s="1">
        <f t="shared" si="147"/>
        <v>0</v>
      </c>
      <c r="AF539" s="1">
        <f t="shared" si="141"/>
        <v>-73673.8</v>
      </c>
      <c r="AG539" s="1">
        <f t="shared" si="148"/>
        <v>405207.15321209969</v>
      </c>
      <c r="AH539" s="2">
        <f t="shared" si="138"/>
        <v>-85093.502174540932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2"/>
        <v>1539476.1400000001</v>
      </c>
      <c r="M540" s="20">
        <f t="shared" si="149"/>
        <v>-4321.0842407407408</v>
      </c>
      <c r="N540" s="20">
        <f t="shared" si="137"/>
        <v>320.04242483026195</v>
      </c>
      <c r="O540" s="20">
        <f t="shared" si="140"/>
        <v>1274.4224518743667</v>
      </c>
      <c r="P540" s="21">
        <f t="shared" si="143"/>
        <v>-2726.6193640361121</v>
      </c>
      <c r="R540" s="19"/>
      <c r="S540" s="20"/>
      <c r="T540" s="20"/>
      <c r="U540" s="20"/>
      <c r="V540" s="21">
        <f t="shared" si="144"/>
        <v>0</v>
      </c>
      <c r="X540" s="4">
        <f t="shared" si="145"/>
        <v>0</v>
      </c>
      <c r="Y540" s="4">
        <f t="shared" si="150"/>
        <v>-490010.94939222513</v>
      </c>
      <c r="Z540" s="4"/>
      <c r="AA540" s="4">
        <f t="shared" si="139"/>
        <v>572.59006644758347</v>
      </c>
      <c r="AB540" s="4">
        <f t="shared" si="151"/>
        <v>487434.22699762776</v>
      </c>
      <c r="AC540" s="4">
        <f t="shared" si="146"/>
        <v>-2576.7223945973674</v>
      </c>
      <c r="AE540" s="1">
        <f t="shared" si="147"/>
        <v>0</v>
      </c>
      <c r="AF540" s="1">
        <f t="shared" si="141"/>
        <v>-73673.8</v>
      </c>
      <c r="AG540" s="1">
        <f t="shared" si="148"/>
        <v>331533.3532120997</v>
      </c>
      <c r="AH540" s="2">
        <f t="shared" si="138"/>
        <v>-69622.00417454094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2"/>
        <v>1539476.1400000001</v>
      </c>
      <c r="M541" s="20">
        <f t="shared" si="149"/>
        <v>-4321.0842407407408</v>
      </c>
      <c r="N541" s="20">
        <f t="shared" si="137"/>
        <v>320.04242483026195</v>
      </c>
      <c r="O541" s="20">
        <f t="shared" si="140"/>
        <v>1274.4224518743667</v>
      </c>
      <c r="P541" s="21">
        <f t="shared" si="143"/>
        <v>-2726.6193640361121</v>
      </c>
      <c r="R541" s="19"/>
      <c r="S541" s="20"/>
      <c r="T541" s="20"/>
      <c r="U541" s="20"/>
      <c r="V541" s="21">
        <f t="shared" si="144"/>
        <v>0</v>
      </c>
      <c r="X541" s="4">
        <f t="shared" si="145"/>
        <v>0</v>
      </c>
      <c r="Y541" s="4">
        <f t="shared" si="150"/>
        <v>-490010.94939222513</v>
      </c>
      <c r="Z541" s="4"/>
      <c r="AA541" s="4">
        <f t="shared" si="139"/>
        <v>572.59006644758347</v>
      </c>
      <c r="AB541" s="4">
        <f t="shared" si="151"/>
        <v>488006.81706407532</v>
      </c>
      <c r="AC541" s="4">
        <f t="shared" si="146"/>
        <v>-2004.1323281498044</v>
      </c>
      <c r="AE541" s="1">
        <f t="shared" si="147"/>
        <v>0</v>
      </c>
      <c r="AF541" s="1">
        <f t="shared" si="141"/>
        <v>-73673.8</v>
      </c>
      <c r="AG541" s="1">
        <f t="shared" si="148"/>
        <v>257859.55321209971</v>
      </c>
      <c r="AH541" s="2">
        <f t="shared" si="138"/>
        <v>-54150.50617454094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2"/>
        <v>1539476.1400000001</v>
      </c>
      <c r="M542" s="20">
        <f t="shared" si="149"/>
        <v>-4321.0842407407408</v>
      </c>
      <c r="N542" s="20">
        <f t="shared" si="137"/>
        <v>320.04242483026195</v>
      </c>
      <c r="O542" s="20">
        <f t="shared" si="140"/>
        <v>1274.4224518743667</v>
      </c>
      <c r="P542" s="21">
        <f t="shared" si="143"/>
        <v>-2726.6193640361121</v>
      </c>
      <c r="R542" s="19"/>
      <c r="S542" s="20"/>
      <c r="T542" s="20"/>
      <c r="U542" s="20"/>
      <c r="V542" s="21">
        <f t="shared" si="144"/>
        <v>0</v>
      </c>
      <c r="X542" s="4">
        <f t="shared" si="145"/>
        <v>0</v>
      </c>
      <c r="Y542" s="4">
        <f t="shared" si="150"/>
        <v>-490010.94939222513</v>
      </c>
      <c r="Z542" s="4"/>
      <c r="AA542" s="4">
        <f t="shared" si="139"/>
        <v>572.59006644758347</v>
      </c>
      <c r="AB542" s="4">
        <f t="shared" si="151"/>
        <v>488579.40713052289</v>
      </c>
      <c r="AC542" s="4">
        <f t="shared" si="146"/>
        <v>-1431.5422617022414</v>
      </c>
      <c r="AE542" s="1">
        <f t="shared" si="147"/>
        <v>0</v>
      </c>
      <c r="AF542" s="1">
        <f t="shared" si="141"/>
        <v>-73673.8</v>
      </c>
      <c r="AG542" s="1">
        <f t="shared" si="148"/>
        <v>184185.75321209972</v>
      </c>
      <c r="AH542" s="2">
        <f t="shared" si="138"/>
        <v>-38679.008174540941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2"/>
        <v>1539476.1400000001</v>
      </c>
      <c r="M543" s="20">
        <f t="shared" si="149"/>
        <v>-4321.0842407407408</v>
      </c>
      <c r="N543" s="20">
        <f t="shared" ref="N543:N544" si="152">$K$30/$N$2</f>
        <v>320.04242483026195</v>
      </c>
      <c r="O543" s="20">
        <f t="shared" si="140"/>
        <v>1274.4224518743667</v>
      </c>
      <c r="P543" s="21">
        <f t="shared" si="143"/>
        <v>-2726.6193640361121</v>
      </c>
      <c r="R543" s="19"/>
      <c r="S543" s="20"/>
      <c r="T543" s="20"/>
      <c r="U543" s="20"/>
      <c r="V543" s="21">
        <f t="shared" si="144"/>
        <v>0</v>
      </c>
      <c r="X543" s="4">
        <f t="shared" si="145"/>
        <v>0</v>
      </c>
      <c r="Y543" s="4">
        <f t="shared" si="150"/>
        <v>-490010.94939222513</v>
      </c>
      <c r="Z543" s="4"/>
      <c r="AA543" s="4">
        <f t="shared" si="139"/>
        <v>572.59006644758347</v>
      </c>
      <c r="AB543" s="4">
        <f t="shared" si="151"/>
        <v>489151.99719697045</v>
      </c>
      <c r="AC543" s="4">
        <f t="shared" si="146"/>
        <v>-858.95219525467837</v>
      </c>
      <c r="AE543" s="1">
        <f t="shared" si="147"/>
        <v>0</v>
      </c>
      <c r="AF543" s="1">
        <f t="shared" si="141"/>
        <v>-73673.8</v>
      </c>
      <c r="AG543" s="1">
        <f t="shared" si="148"/>
        <v>110511.95321209972</v>
      </c>
      <c r="AH543" s="2">
        <f t="shared" si="138"/>
        <v>-23207.510174540941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2"/>
        <v>1539476.1400000001</v>
      </c>
      <c r="M544" s="20">
        <f t="shared" si="149"/>
        <v>-4321.0842407407408</v>
      </c>
      <c r="N544" s="20">
        <f t="shared" si="152"/>
        <v>320.04242483026195</v>
      </c>
      <c r="O544" s="20">
        <f t="shared" si="140"/>
        <v>1274.4224518743667</v>
      </c>
      <c r="P544" s="21">
        <f t="shared" si="143"/>
        <v>-2726.6193640361121</v>
      </c>
      <c r="R544" s="19"/>
      <c r="S544" s="20"/>
      <c r="T544" s="20"/>
      <c r="U544" s="20"/>
      <c r="V544" s="21">
        <f t="shared" si="144"/>
        <v>0</v>
      </c>
      <c r="X544" s="4">
        <f t="shared" si="145"/>
        <v>0</v>
      </c>
      <c r="Y544" s="4">
        <f t="shared" si="150"/>
        <v>-490010.94939222513</v>
      </c>
      <c r="Z544" s="4"/>
      <c r="AA544" s="4">
        <f t="shared" si="139"/>
        <v>572.59006644758347</v>
      </c>
      <c r="AB544" s="4">
        <f t="shared" si="151"/>
        <v>489724.58726341801</v>
      </c>
      <c r="AC544" s="4">
        <f t="shared" si="146"/>
        <v>-286.36212880711537</v>
      </c>
      <c r="AE544" s="1">
        <f t="shared" si="147"/>
        <v>0</v>
      </c>
      <c r="AF544" s="1">
        <f t="shared" si="141"/>
        <v>-73673.8</v>
      </c>
      <c r="AG544" s="1">
        <f t="shared" si="148"/>
        <v>36838.153212099714</v>
      </c>
      <c r="AH544" s="2">
        <f t="shared" si="138"/>
        <v>-7736.0121745409397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2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3"/>
        <v>-1363.309682018056</v>
      </c>
      <c r="R545" s="19"/>
      <c r="S545" s="20"/>
      <c r="T545" s="20"/>
      <c r="U545" s="20"/>
      <c r="V545" s="21">
        <f t="shared" si="144"/>
        <v>0</v>
      </c>
      <c r="X545" s="4">
        <f t="shared" si="145"/>
        <v>0</v>
      </c>
      <c r="Y545" s="4">
        <f t="shared" si="150"/>
        <v>-490010.94939222513</v>
      </c>
      <c r="Z545" s="4"/>
      <c r="AA545" s="4">
        <f>((($K$4+K545)-($R$4+R545)+P545)*-0.21)+0.07</f>
        <v>286.36503322379173</v>
      </c>
      <c r="AB545" s="4">
        <f t="shared" si="151"/>
        <v>490010.95229664183</v>
      </c>
      <c r="AC545" s="4">
        <f t="shared" si="146"/>
        <v>2.904416702222079E-3</v>
      </c>
      <c r="AE545" s="1">
        <f t="shared" si="147"/>
        <v>0</v>
      </c>
      <c r="AF545" s="1">
        <f t="shared" si="141"/>
        <v>-36838.15</v>
      </c>
      <c r="AG545" s="1">
        <f t="shared" si="148"/>
        <v>3.2120997129823081E-3</v>
      </c>
      <c r="AH545" s="2">
        <f t="shared" si="138"/>
        <v>-6.7454093972628469E-4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2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-673318.89939222159</v>
      </c>
      <c r="AA546" s="4">
        <f>SUM(AA5:AA545)</f>
        <v>651206.46229665366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6" fitToHeight="23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view="pageBreakPreview" zoomScale="60" zoomScaleNormal="100" workbookViewId="0">
      <pane xSplit="2" ySplit="3" topLeftCell="K501" activePane="bottomRight" state="frozen"/>
      <selection pane="topRight" activeCell="C1" sqref="C1"/>
      <selection pane="bottomLeft" activeCell="A3" sqref="A3"/>
      <selection pane="bottomRight" activeCell="A24" sqref="A24:XFD6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3.6640625" customWidth="1"/>
    <col min="13" max="13" width="14.6640625" customWidth="1"/>
    <col min="14" max="15" width="12.33203125" bestFit="1" customWidth="1"/>
    <col min="16" max="16" width="14" bestFit="1" customWidth="1"/>
    <col min="17" max="17" width="0.6640625" customWidth="1"/>
    <col min="18" max="18" width="13.6640625" customWidth="1"/>
    <col min="19" max="19" width="14" customWidth="1"/>
    <col min="20" max="21" width="12.33203125" bestFit="1" customWidth="1"/>
    <col min="22" max="22" width="14.10937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9" width="12.33203125" customWidth="1"/>
    <col min="30" max="30" width="0.6640625" customWidth="1"/>
    <col min="31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25" si="12">((($K$4+K7)-($R$4+R7)+P7)*-0.35)</f>
        <v>1512.3794842592592</v>
      </c>
      <c r="AB7" s="4">
        <f t="shared" ref="AB7:AB25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ref="AA26:AA57" si="17">((($K$4+K26)-($R$4+R26)+P26)*-0.35)</f>
        <v>1512.3794842592592</v>
      </c>
      <c r="AB26" s="4">
        <f t="shared" ref="AB26:AB89" si="18">AB25+AA26</f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7"/>
        <v>1512.3794842592592</v>
      </c>
      <c r="AB27" s="4">
        <f t="shared" si="18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7"/>
        <v>1512.3794842592592</v>
      </c>
      <c r="AB28" s="4">
        <f t="shared" si="18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7"/>
        <v>1512.3794842592592</v>
      </c>
      <c r="AB29" s="4">
        <f t="shared" si="18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7"/>
        <v>59144.019135568706</v>
      </c>
      <c r="AB30" s="4">
        <f t="shared" si="18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9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20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7"/>
        <v>1400.3646355686676</v>
      </c>
      <c r="AB31" s="4">
        <f t="shared" si="18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21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9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20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7"/>
        <v>1400.3646355686676</v>
      </c>
      <c r="AB32" s="4">
        <f t="shared" si="18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21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9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20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7"/>
        <v>1400.3646355686676</v>
      </c>
      <c r="AB33" s="4">
        <f t="shared" si="18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21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9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20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7"/>
        <v>1400.3646355686676</v>
      </c>
      <c r="AB34" s="4">
        <f t="shared" si="18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21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9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20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7"/>
        <v>1400.3646355686676</v>
      </c>
      <c r="AB35" s="4">
        <f t="shared" si="18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21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9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20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7"/>
        <v>1400.3646355686676</v>
      </c>
      <c r="AB36" s="4">
        <f t="shared" si="18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21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9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20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7"/>
        <v>1400.3646355686676</v>
      </c>
      <c r="AB37" s="4">
        <f t="shared" si="18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21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9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20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7"/>
        <v>1400.3646355686676</v>
      </c>
      <c r="AB38" s="4">
        <f t="shared" si="18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21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9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20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7"/>
        <v>1400.3646355686676</v>
      </c>
      <c r="AB39" s="4">
        <f t="shared" si="18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21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9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20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7"/>
        <v>1400.3646355686676</v>
      </c>
      <c r="AB40" s="4">
        <f t="shared" si="18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21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9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20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7"/>
        <v>1400.3646355686676</v>
      </c>
      <c r="AB41" s="4">
        <f t="shared" si="18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21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9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20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7"/>
        <v>1400.3646355686676</v>
      </c>
      <c r="AB42" s="4">
        <f t="shared" si="18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21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9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20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7"/>
        <v>1400.3646355686676</v>
      </c>
      <c r="AB43" s="4">
        <f t="shared" si="18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21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9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20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7"/>
        <v>1400.3646355686676</v>
      </c>
      <c r="AB44" s="4">
        <f t="shared" si="18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21"/>
        <v>-77693.13</v>
      </c>
      <c r="G45" s="1">
        <v>38798074.520000003</v>
      </c>
      <c r="H45" s="2">
        <v>0.35</v>
      </c>
      <c r="I45" s="4">
        <f t="shared" ref="I45:I51" si="22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9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20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7"/>
        <v>1400.3646355686676</v>
      </c>
      <c r="AB45" s="4">
        <f t="shared" si="18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21"/>
        <v>-77693.13</v>
      </c>
      <c r="G46" s="1">
        <v>38720381.390000001</v>
      </c>
      <c r="H46" s="2">
        <v>0.35</v>
      </c>
      <c r="I46" s="4">
        <f t="shared" si="22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9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20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7"/>
        <v>1400.3646355686676</v>
      </c>
      <c r="AB46" s="4">
        <f t="shared" si="18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21"/>
        <v>-77693.13</v>
      </c>
      <c r="G47" s="1">
        <v>38642688.259999998</v>
      </c>
      <c r="H47" s="2">
        <v>0.35</v>
      </c>
      <c r="I47" s="4">
        <f t="shared" si="22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9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20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7"/>
        <v>1400.3646355686676</v>
      </c>
      <c r="AB47" s="4">
        <f t="shared" si="18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21"/>
        <v>-77693.13</v>
      </c>
      <c r="G48" s="1">
        <v>38564995.130000003</v>
      </c>
      <c r="H48" s="2">
        <v>0.35</v>
      </c>
      <c r="I48" s="4">
        <f t="shared" si="22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9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20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7"/>
        <v>1400.3646355686676</v>
      </c>
      <c r="AB48" s="4">
        <f t="shared" si="18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21"/>
        <v>-77693.13</v>
      </c>
      <c r="G49" s="1">
        <v>38487302</v>
      </c>
      <c r="H49" s="2">
        <v>0.35</v>
      </c>
      <c r="I49" s="4">
        <f t="shared" si="22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9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20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7"/>
        <v>1400.3646355686676</v>
      </c>
      <c r="AB49" s="4">
        <f t="shared" si="18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21"/>
        <v>-77693.13</v>
      </c>
      <c r="G50" s="1">
        <v>38409608.869999997</v>
      </c>
      <c r="H50" s="2">
        <v>0.35</v>
      </c>
      <c r="I50" s="4">
        <f t="shared" si="22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9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20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7"/>
        <v>1400.3646355686676</v>
      </c>
      <c r="AB50" s="4">
        <f t="shared" si="18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21"/>
        <v>-77693.13</v>
      </c>
      <c r="G51" s="1">
        <v>38331915.740000002</v>
      </c>
      <c r="H51" s="2">
        <v>0.35</v>
      </c>
      <c r="I51" s="4">
        <f t="shared" si="22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9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20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7"/>
        <v>1400.3646355686676</v>
      </c>
      <c r="AB51" s="4">
        <f t="shared" si="18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9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20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7"/>
        <v>221078.93477741262</v>
      </c>
      <c r="AB52" s="26">
        <f t="shared" si="18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9"/>
        <v>320.04242483026195</v>
      </c>
      <c r="O53" s="20">
        <f t="shared" ref="O53:O116" si="23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20"/>
        <v>0</v>
      </c>
      <c r="U53" s="20">
        <f t="shared" ref="U53:U116" si="24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7"/>
        <v>954.31677741263911</v>
      </c>
      <c r="AB53" s="4">
        <f t="shared" si="18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9"/>
        <v>320.04242483026195</v>
      </c>
      <c r="O54" s="20">
        <f t="shared" si="23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20"/>
        <v>0</v>
      </c>
      <c r="U54" s="20">
        <f t="shared" si="24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7"/>
        <v>954.31677741263911</v>
      </c>
      <c r="AB54" s="4">
        <f t="shared" si="18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5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88" si="26">AK54*$AF$53</f>
        <v>-25645.849780000004</v>
      </c>
      <c r="AJ54" s="34">
        <f t="shared" ref="AJ54:AJ100" si="27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9"/>
        <v>320.04242483026195</v>
      </c>
      <c r="O55" s="20">
        <f t="shared" si="23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20"/>
        <v>0</v>
      </c>
      <c r="U55" s="20">
        <f t="shared" si="24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7"/>
        <v>954.31677741263911</v>
      </c>
      <c r="AB55" s="4">
        <f t="shared" si="18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5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6"/>
        <v>-25645.849780000004</v>
      </c>
      <c r="AJ55" s="34">
        <f t="shared" si="27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9"/>
        <v>320.04242483026195</v>
      </c>
      <c r="O56" s="20">
        <f t="shared" si="23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20"/>
        <v>0</v>
      </c>
      <c r="U56" s="20">
        <f t="shared" si="24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7"/>
        <v>954.31677741263911</v>
      </c>
      <c r="AB56" s="4">
        <f t="shared" si="18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5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6"/>
        <v>-25645.849780000004</v>
      </c>
      <c r="AJ56" s="34">
        <f t="shared" si="27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9"/>
        <v>320.04242483026195</v>
      </c>
      <c r="O57" s="20">
        <f t="shared" si="23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20"/>
        <v>0</v>
      </c>
      <c r="U57" s="20">
        <f t="shared" si="24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7"/>
        <v>954.31677741263911</v>
      </c>
      <c r="AB57" s="4">
        <f t="shared" si="18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5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6"/>
        <v>-25645.849780000004</v>
      </c>
      <c r="AJ57" s="34">
        <f t="shared" si="27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9"/>
        <v>320.04242483026195</v>
      </c>
      <c r="O58" s="20">
        <f t="shared" si="23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20"/>
        <v>0</v>
      </c>
      <c r="U58" s="20">
        <f t="shared" si="24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ref="AA58:AA89" si="28">((($K$4+K58)-($R$4+R58)+P58)*-0.35)</f>
        <v>954.31677741263911</v>
      </c>
      <c r="AB58" s="4">
        <f t="shared" si="18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5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6"/>
        <v>-25645.849780000004</v>
      </c>
      <c r="AJ58" s="34">
        <f t="shared" si="27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9"/>
        <v>320.04242483026195</v>
      </c>
      <c r="O59" s="20">
        <f t="shared" si="23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20"/>
        <v>0</v>
      </c>
      <c r="U59" s="20">
        <f t="shared" si="24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28"/>
        <v>954.31677741263911</v>
      </c>
      <c r="AB59" s="4">
        <f t="shared" si="18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5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6"/>
        <v>-25645.849780000004</v>
      </c>
      <c r="AJ59" s="34">
        <f t="shared" si="27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9"/>
        <v>320.04242483026195</v>
      </c>
      <c r="O60" s="20">
        <f t="shared" si="23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20"/>
        <v>0</v>
      </c>
      <c r="U60" s="20">
        <f t="shared" si="24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28"/>
        <v>954.31677741263911</v>
      </c>
      <c r="AB60" s="4">
        <f t="shared" si="18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5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6"/>
        <v>-25645.849780000004</v>
      </c>
      <c r="AJ60" s="34">
        <f t="shared" si="27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9"/>
        <v>320.04242483026195</v>
      </c>
      <c r="O61" s="20">
        <f t="shared" si="23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20"/>
        <v>0</v>
      </c>
      <c r="U61" s="20">
        <f t="shared" si="24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28"/>
        <v>954.31677741263911</v>
      </c>
      <c r="AB61" s="4">
        <f t="shared" si="18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5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6"/>
        <v>-25645.849780000004</v>
      </c>
      <c r="AJ61" s="34">
        <f t="shared" si="27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9"/>
        <v>320.04242483026195</v>
      </c>
      <c r="O62" s="20">
        <f t="shared" si="23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20"/>
        <v>0</v>
      </c>
      <c r="U62" s="20">
        <f t="shared" si="24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28"/>
        <v>954.31677741263911</v>
      </c>
      <c r="AB62" s="4">
        <f t="shared" si="18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5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6"/>
        <v>-25645.849780000004</v>
      </c>
      <c r="AJ62" s="34">
        <f t="shared" si="27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9"/>
        <v>320.04242483026195</v>
      </c>
      <c r="O63" s="20">
        <f t="shared" si="23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20"/>
        <v>0</v>
      </c>
      <c r="U63" s="20">
        <f t="shared" si="24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28"/>
        <v>954.31677741263911</v>
      </c>
      <c r="AB63" s="4">
        <f t="shared" si="18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5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6"/>
        <v>-25645.849780000004</v>
      </c>
      <c r="AJ63" s="34">
        <f t="shared" si="27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9"/>
        <v>320.04242483026195</v>
      </c>
      <c r="O64" s="20">
        <f t="shared" si="23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20"/>
        <v>0</v>
      </c>
      <c r="U64" s="20">
        <f t="shared" si="24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28"/>
        <v>954.31677741263911</v>
      </c>
      <c r="AB64" s="4">
        <f t="shared" si="18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5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6"/>
        <v>-25645.849780000004</v>
      </c>
      <c r="AJ64" s="34">
        <f t="shared" si="27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9"/>
        <v>320.04242483026195</v>
      </c>
      <c r="O65" s="20">
        <f t="shared" si="23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20"/>
        <v>0</v>
      </c>
      <c r="U65" s="20">
        <f t="shared" si="24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28"/>
        <v>954.31677741263911</v>
      </c>
      <c r="AB65" s="4">
        <f t="shared" si="18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5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6"/>
        <v>-25645.849780000004</v>
      </c>
      <c r="AJ65" s="34">
        <f t="shared" si="27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9"/>
        <v>320.04242483026195</v>
      </c>
      <c r="O66" s="20">
        <f t="shared" si="23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20"/>
        <v>0</v>
      </c>
      <c r="U66" s="20">
        <f t="shared" si="24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28"/>
        <v>954.31677741263911</v>
      </c>
      <c r="AB66" s="4">
        <f t="shared" si="18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5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6"/>
        <v>-25645.849780000004</v>
      </c>
      <c r="AJ66" s="34">
        <f t="shared" si="27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9"/>
        <v>320.04242483026195</v>
      </c>
      <c r="O67" s="20">
        <f t="shared" si="23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20"/>
        <v>0</v>
      </c>
      <c r="U67" s="20">
        <f t="shared" si="24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28"/>
        <v>954.31677741263911</v>
      </c>
      <c r="AB67" s="4">
        <f t="shared" si="18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5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6"/>
        <v>-25645.849780000004</v>
      </c>
      <c r="AJ67" s="34">
        <f t="shared" si="27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9"/>
        <v>320.04242483026195</v>
      </c>
      <c r="O68" s="20">
        <f t="shared" si="23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20"/>
        <v>0</v>
      </c>
      <c r="U68" s="20">
        <f t="shared" si="24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28"/>
        <v>954.31677741263911</v>
      </c>
      <c r="AB68" s="4">
        <f t="shared" si="18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5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6"/>
        <v>-25645.849780000004</v>
      </c>
      <c r="AJ68" s="34">
        <f t="shared" si="27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9"/>
        <v>320.04242483026195</v>
      </c>
      <c r="O69" s="20">
        <f t="shared" si="23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20"/>
        <v>0</v>
      </c>
      <c r="U69" s="20">
        <f t="shared" si="24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28"/>
        <v>954.31677741263911</v>
      </c>
      <c r="AB69" s="4">
        <f t="shared" si="18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5"/>
        <v>-73673.8</v>
      </c>
      <c r="AG69" s="1">
        <f t="shared" si="8"/>
        <v>35031893.153212279</v>
      </c>
      <c r="AH69" s="2">
        <f t="shared" ref="AH69:AH132" si="29">AG69*-0.35</f>
        <v>-12261162.603624297</v>
      </c>
      <c r="AI69" s="34">
        <f t="shared" si="26"/>
        <v>-25645.849780000004</v>
      </c>
      <c r="AJ69" s="34">
        <f t="shared" si="27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30">L69+K70</f>
        <v>1539476.1400000001</v>
      </c>
      <c r="M70" s="20">
        <f t="shared" si="9"/>
        <v>-4321.0842407407408</v>
      </c>
      <c r="N70" s="20">
        <f t="shared" si="19"/>
        <v>320.04242483026195</v>
      </c>
      <c r="O70" s="20">
        <f t="shared" si="23"/>
        <v>1274.4224518743667</v>
      </c>
      <c r="P70" s="21">
        <f t="shared" ref="P70:P133" si="31">SUM(M70:O70)</f>
        <v>-2726.6193640361121</v>
      </c>
      <c r="R70" s="19"/>
      <c r="S70" s="20">
        <f t="shared" si="15"/>
        <v>-12963.902722222223</v>
      </c>
      <c r="T70" s="20">
        <f t="shared" si="20"/>
        <v>0</v>
      </c>
      <c r="U70" s="20">
        <f t="shared" si="24"/>
        <v>0</v>
      </c>
      <c r="V70" s="21">
        <f t="shared" ref="V70:V133" si="32">SUM(S70:U70)</f>
        <v>-12963.902722222223</v>
      </c>
      <c r="X70" s="4">
        <f t="shared" ref="X70:X133" si="33">(0-V70)*-0.35</f>
        <v>-4537.3659527777781</v>
      </c>
      <c r="Y70" s="4">
        <f t="shared" si="11"/>
        <v>-272237.86216666712</v>
      </c>
      <c r="Z70" s="4"/>
      <c r="AA70" s="4">
        <f t="shared" si="28"/>
        <v>954.31677741263911</v>
      </c>
      <c r="AB70" s="4">
        <f t="shared" si="18"/>
        <v>363861.61061770306</v>
      </c>
      <c r="AC70" s="4">
        <f t="shared" ref="AC70:AC133" si="34">SUM(Y70,AB70)</f>
        <v>91623.748451035935</v>
      </c>
      <c r="AE70" s="1">
        <f t="shared" ref="AE70:AE133" si="35">D70</f>
        <v>0</v>
      </c>
      <c r="AF70" s="1">
        <f t="shared" si="25"/>
        <v>-73673.8</v>
      </c>
      <c r="AG70" s="1">
        <f t="shared" ref="AG70:AG133" si="36">AF70+AG69</f>
        <v>34958219.353212282</v>
      </c>
      <c r="AH70" s="2">
        <f t="shared" si="29"/>
        <v>-12235376.773624297</v>
      </c>
      <c r="AI70" s="34">
        <f t="shared" si="26"/>
        <v>-25645.849780000004</v>
      </c>
      <c r="AJ70" s="34">
        <f t="shared" si="27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30"/>
        <v>1539476.1400000001</v>
      </c>
      <c r="M71" s="20">
        <f t="shared" ref="M71:M134" si="37">$K$4/M$2</f>
        <v>-4321.0842407407408</v>
      </c>
      <c r="N71" s="20">
        <f t="shared" si="19"/>
        <v>320.04242483026195</v>
      </c>
      <c r="O71" s="20">
        <f t="shared" si="23"/>
        <v>1274.4224518743667</v>
      </c>
      <c r="P71" s="21">
        <f t="shared" si="31"/>
        <v>-2726.6193640361121</v>
      </c>
      <c r="R71" s="19"/>
      <c r="S71" s="20">
        <f t="shared" si="15"/>
        <v>-12963.902722222223</v>
      </c>
      <c r="T71" s="20">
        <f t="shared" si="20"/>
        <v>0</v>
      </c>
      <c r="U71" s="20">
        <f t="shared" si="24"/>
        <v>0</v>
      </c>
      <c r="V71" s="21">
        <f t="shared" si="32"/>
        <v>-12963.902722222223</v>
      </c>
      <c r="X71" s="4">
        <f t="shared" si="33"/>
        <v>-4537.3659527777781</v>
      </c>
      <c r="Y71" s="4">
        <f t="shared" ref="Y71:Y134" si="38">Y70+X71</f>
        <v>-276775.22811944492</v>
      </c>
      <c r="Z71" s="4"/>
      <c r="AA71" s="4">
        <f t="shared" si="28"/>
        <v>954.31677741263911</v>
      </c>
      <c r="AB71" s="4">
        <f t="shared" si="18"/>
        <v>364815.92739511572</v>
      </c>
      <c r="AC71" s="4">
        <f t="shared" si="34"/>
        <v>88040.699275670806</v>
      </c>
      <c r="AE71" s="1">
        <f t="shared" si="35"/>
        <v>0</v>
      </c>
      <c r="AF71" s="1">
        <f t="shared" si="25"/>
        <v>-73673.8</v>
      </c>
      <c r="AG71" s="1">
        <f t="shared" si="36"/>
        <v>34884545.553212285</v>
      </c>
      <c r="AH71" s="2">
        <f t="shared" si="29"/>
        <v>-12209590.943624299</v>
      </c>
      <c r="AI71" s="34">
        <f t="shared" si="26"/>
        <v>-25645.849780000004</v>
      </c>
      <c r="AJ71" s="34">
        <f t="shared" si="27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30"/>
        <v>1539476.1400000001</v>
      </c>
      <c r="M72" s="20">
        <f t="shared" si="37"/>
        <v>-4321.0842407407408</v>
      </c>
      <c r="N72" s="20">
        <f t="shared" si="19"/>
        <v>320.04242483026195</v>
      </c>
      <c r="O72" s="20">
        <f t="shared" si="23"/>
        <v>1274.4224518743667</v>
      </c>
      <c r="P72" s="21">
        <f t="shared" si="31"/>
        <v>-2726.6193640361121</v>
      </c>
      <c r="R72" s="19"/>
      <c r="S72" s="20">
        <f t="shared" si="15"/>
        <v>-12963.902722222223</v>
      </c>
      <c r="T72" s="20">
        <f t="shared" si="20"/>
        <v>0</v>
      </c>
      <c r="U72" s="20">
        <f t="shared" si="24"/>
        <v>0</v>
      </c>
      <c r="V72" s="21">
        <f t="shared" si="32"/>
        <v>-12963.902722222223</v>
      </c>
      <c r="X72" s="4">
        <f t="shared" si="33"/>
        <v>-4537.3659527777781</v>
      </c>
      <c r="Y72" s="4">
        <f t="shared" si="38"/>
        <v>-281312.59407222271</v>
      </c>
      <c r="Z72" s="4"/>
      <c r="AA72" s="4">
        <f t="shared" si="28"/>
        <v>954.31677741263911</v>
      </c>
      <c r="AB72" s="4">
        <f t="shared" si="18"/>
        <v>365770.24417252839</v>
      </c>
      <c r="AC72" s="4">
        <f t="shared" si="34"/>
        <v>84457.650100305676</v>
      </c>
      <c r="AE72" s="1">
        <f t="shared" si="35"/>
        <v>0</v>
      </c>
      <c r="AF72" s="1">
        <f t="shared" si="25"/>
        <v>-73673.8</v>
      </c>
      <c r="AG72" s="1">
        <f t="shared" si="36"/>
        <v>34810871.753212288</v>
      </c>
      <c r="AH72" s="2">
        <f t="shared" si="29"/>
        <v>-12183805.113624301</v>
      </c>
      <c r="AI72" s="34">
        <f t="shared" si="26"/>
        <v>-25645.849780000004</v>
      </c>
      <c r="AJ72" s="34">
        <f t="shared" si="27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30"/>
        <v>1539476.1400000001</v>
      </c>
      <c r="M73" s="20">
        <f t="shared" si="37"/>
        <v>-4321.0842407407408</v>
      </c>
      <c r="N73" s="20">
        <f t="shared" si="19"/>
        <v>320.04242483026195</v>
      </c>
      <c r="O73" s="20">
        <f t="shared" si="23"/>
        <v>1274.4224518743667</v>
      </c>
      <c r="P73" s="21">
        <f t="shared" si="31"/>
        <v>-2726.6193640361121</v>
      </c>
      <c r="R73" s="19"/>
      <c r="S73" s="20">
        <f t="shared" si="15"/>
        <v>-12963.902722222223</v>
      </c>
      <c r="T73" s="20">
        <f t="shared" si="20"/>
        <v>0</v>
      </c>
      <c r="U73" s="20">
        <f t="shared" si="24"/>
        <v>0</v>
      </c>
      <c r="V73" s="21">
        <f t="shared" si="32"/>
        <v>-12963.902722222223</v>
      </c>
      <c r="X73" s="4">
        <f t="shared" si="33"/>
        <v>-4537.3659527777781</v>
      </c>
      <c r="Y73" s="4">
        <f t="shared" si="38"/>
        <v>-285849.9600250005</v>
      </c>
      <c r="Z73" s="4"/>
      <c r="AA73" s="4">
        <f t="shared" si="28"/>
        <v>954.31677741263911</v>
      </c>
      <c r="AB73" s="4">
        <f t="shared" si="18"/>
        <v>366724.56094994105</v>
      </c>
      <c r="AC73" s="4">
        <f t="shared" si="34"/>
        <v>80874.600924940547</v>
      </c>
      <c r="AE73" s="1">
        <f t="shared" si="35"/>
        <v>0</v>
      </c>
      <c r="AF73" s="1">
        <f t="shared" si="25"/>
        <v>-73673.8</v>
      </c>
      <c r="AG73" s="1">
        <f t="shared" si="36"/>
        <v>34737197.953212291</v>
      </c>
      <c r="AH73" s="2">
        <f t="shared" si="29"/>
        <v>-12158019.283624301</v>
      </c>
      <c r="AI73" s="34">
        <f t="shared" si="26"/>
        <v>-25645.849780000004</v>
      </c>
      <c r="AJ73" s="34">
        <f t="shared" si="27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30"/>
        <v>1539476.1400000001</v>
      </c>
      <c r="M74" s="20">
        <f t="shared" si="37"/>
        <v>-4321.0842407407408</v>
      </c>
      <c r="N74" s="20">
        <f t="shared" si="19"/>
        <v>320.04242483026195</v>
      </c>
      <c r="O74" s="20">
        <f t="shared" si="23"/>
        <v>1274.4224518743667</v>
      </c>
      <c r="P74" s="21">
        <f t="shared" si="31"/>
        <v>-2726.6193640361121</v>
      </c>
      <c r="R74" s="19"/>
      <c r="S74" s="20">
        <f t="shared" si="15"/>
        <v>-12963.902722222223</v>
      </c>
      <c r="T74" s="20">
        <f t="shared" si="20"/>
        <v>0</v>
      </c>
      <c r="U74" s="20">
        <f t="shared" si="24"/>
        <v>0</v>
      </c>
      <c r="V74" s="21">
        <f t="shared" si="32"/>
        <v>-12963.902722222223</v>
      </c>
      <c r="X74" s="4">
        <f t="shared" si="33"/>
        <v>-4537.3659527777781</v>
      </c>
      <c r="Y74" s="4">
        <f t="shared" si="38"/>
        <v>-290387.3259777783</v>
      </c>
      <c r="Z74" s="4"/>
      <c r="AA74" s="4">
        <f t="shared" si="28"/>
        <v>954.31677741263911</v>
      </c>
      <c r="AB74" s="4">
        <f t="shared" si="18"/>
        <v>367678.87772735371</v>
      </c>
      <c r="AC74" s="4">
        <f t="shared" si="34"/>
        <v>77291.551749575417</v>
      </c>
      <c r="AE74" s="1">
        <f t="shared" si="35"/>
        <v>0</v>
      </c>
      <c r="AF74" s="1">
        <f t="shared" si="25"/>
        <v>-73673.8</v>
      </c>
      <c r="AG74" s="1">
        <f t="shared" si="36"/>
        <v>34663524.153212294</v>
      </c>
      <c r="AH74" s="2">
        <f t="shared" si="29"/>
        <v>-12132233.453624303</v>
      </c>
      <c r="AI74" s="34">
        <f t="shared" si="26"/>
        <v>-25645.849780000004</v>
      </c>
      <c r="AJ74" s="34">
        <f t="shared" si="27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30"/>
        <v>1539476.1400000001</v>
      </c>
      <c r="M75" s="20">
        <f t="shared" si="37"/>
        <v>-4321.0842407407408</v>
      </c>
      <c r="N75" s="20">
        <f t="shared" si="19"/>
        <v>320.04242483026195</v>
      </c>
      <c r="O75" s="20">
        <f t="shared" si="23"/>
        <v>1274.4224518743667</v>
      </c>
      <c r="P75" s="21">
        <f t="shared" si="31"/>
        <v>-2726.6193640361121</v>
      </c>
      <c r="R75" s="19"/>
      <c r="S75" s="20">
        <f t="shared" si="15"/>
        <v>-12963.902722222223</v>
      </c>
      <c r="T75" s="20">
        <f t="shared" si="20"/>
        <v>0</v>
      </c>
      <c r="U75" s="20">
        <f t="shared" si="24"/>
        <v>0</v>
      </c>
      <c r="V75" s="21">
        <f t="shared" si="32"/>
        <v>-12963.902722222223</v>
      </c>
      <c r="X75" s="4">
        <f t="shared" si="33"/>
        <v>-4537.3659527777781</v>
      </c>
      <c r="Y75" s="4">
        <f t="shared" si="38"/>
        <v>-294924.69193055609</v>
      </c>
      <c r="Z75" s="4"/>
      <c r="AA75" s="4">
        <f t="shared" si="28"/>
        <v>954.31677741263911</v>
      </c>
      <c r="AB75" s="4">
        <f t="shared" si="18"/>
        <v>368633.19450476638</v>
      </c>
      <c r="AC75" s="4">
        <f t="shared" si="34"/>
        <v>73708.502574210288</v>
      </c>
      <c r="AE75" s="1">
        <f t="shared" si="35"/>
        <v>0</v>
      </c>
      <c r="AF75" s="1">
        <f t="shared" si="25"/>
        <v>-73673.8</v>
      </c>
      <c r="AG75" s="1">
        <f t="shared" si="36"/>
        <v>34589850.353212297</v>
      </c>
      <c r="AH75" s="2">
        <f t="shared" si="29"/>
        <v>-12106447.623624302</v>
      </c>
      <c r="AI75" s="34">
        <f t="shared" si="26"/>
        <v>-25645.849780000004</v>
      </c>
      <c r="AJ75" s="34">
        <f t="shared" si="27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30"/>
        <v>1539476.1400000001</v>
      </c>
      <c r="M76" s="20">
        <f t="shared" si="37"/>
        <v>-4321.0842407407408</v>
      </c>
      <c r="N76" s="20">
        <f t="shared" si="19"/>
        <v>320.04242483026195</v>
      </c>
      <c r="O76" s="20">
        <f t="shared" si="23"/>
        <v>1274.4224518743667</v>
      </c>
      <c r="P76" s="21">
        <f t="shared" si="31"/>
        <v>-2726.6193640361121</v>
      </c>
      <c r="R76" s="19"/>
      <c r="S76" s="20">
        <f t="shared" si="15"/>
        <v>-12963.902722222223</v>
      </c>
      <c r="T76" s="20">
        <f t="shared" si="20"/>
        <v>0</v>
      </c>
      <c r="U76" s="20">
        <f t="shared" si="24"/>
        <v>0</v>
      </c>
      <c r="V76" s="21">
        <f t="shared" si="32"/>
        <v>-12963.902722222223</v>
      </c>
      <c r="X76" s="4">
        <f t="shared" si="33"/>
        <v>-4537.3659527777781</v>
      </c>
      <c r="Y76" s="4">
        <f t="shared" si="38"/>
        <v>-299462.05788333388</v>
      </c>
      <c r="Z76" s="4"/>
      <c r="AA76" s="4">
        <f t="shared" si="28"/>
        <v>954.31677741263911</v>
      </c>
      <c r="AB76" s="4">
        <f t="shared" si="18"/>
        <v>369587.51128217904</v>
      </c>
      <c r="AC76" s="4">
        <f t="shared" si="34"/>
        <v>70125.453398845159</v>
      </c>
      <c r="AE76" s="1">
        <f t="shared" si="35"/>
        <v>0</v>
      </c>
      <c r="AF76" s="1">
        <f t="shared" si="25"/>
        <v>-73673.8</v>
      </c>
      <c r="AG76" s="1">
        <f t="shared" si="36"/>
        <v>34516176.5532123</v>
      </c>
      <c r="AH76" s="2">
        <f t="shared" si="29"/>
        <v>-12080661.793624304</v>
      </c>
      <c r="AI76" s="34">
        <f t="shared" si="26"/>
        <v>-25645.849780000004</v>
      </c>
      <c r="AJ76" s="34">
        <f t="shared" si="27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30"/>
        <v>1539476.1400000001</v>
      </c>
      <c r="M77" s="20">
        <f t="shared" si="37"/>
        <v>-4321.0842407407408</v>
      </c>
      <c r="N77" s="20">
        <f t="shared" si="19"/>
        <v>320.04242483026195</v>
      </c>
      <c r="O77" s="20">
        <f t="shared" si="23"/>
        <v>1274.4224518743667</v>
      </c>
      <c r="P77" s="21">
        <f t="shared" si="31"/>
        <v>-2726.6193640361121</v>
      </c>
      <c r="R77" s="19"/>
      <c r="S77" s="20">
        <f t="shared" si="15"/>
        <v>-12963.902722222223</v>
      </c>
      <c r="T77" s="20">
        <f t="shared" si="20"/>
        <v>0</v>
      </c>
      <c r="U77" s="20">
        <f t="shared" si="24"/>
        <v>0</v>
      </c>
      <c r="V77" s="21">
        <f t="shared" si="32"/>
        <v>-12963.902722222223</v>
      </c>
      <c r="X77" s="4">
        <f t="shared" si="33"/>
        <v>-4537.3659527777781</v>
      </c>
      <c r="Y77" s="4">
        <f t="shared" si="38"/>
        <v>-303999.42383611167</v>
      </c>
      <c r="Z77" s="4"/>
      <c r="AA77" s="4">
        <f t="shared" si="28"/>
        <v>954.31677741263911</v>
      </c>
      <c r="AB77" s="4">
        <f t="shared" si="18"/>
        <v>370541.8280595917</v>
      </c>
      <c r="AC77" s="4">
        <f t="shared" si="34"/>
        <v>66542.404223480029</v>
      </c>
      <c r="AE77" s="1">
        <f t="shared" si="35"/>
        <v>0</v>
      </c>
      <c r="AF77" s="1">
        <f t="shared" si="25"/>
        <v>-73673.8</v>
      </c>
      <c r="AG77" s="1">
        <f t="shared" si="36"/>
        <v>34442502.753212303</v>
      </c>
      <c r="AH77" s="2">
        <f t="shared" si="29"/>
        <v>-12054875.963624306</v>
      </c>
      <c r="AI77" s="34">
        <f t="shared" si="26"/>
        <v>-25645.849780000004</v>
      </c>
      <c r="AJ77" s="34">
        <f t="shared" si="27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30"/>
        <v>1539476.1400000001</v>
      </c>
      <c r="M78" s="20">
        <f t="shared" si="37"/>
        <v>-4321.0842407407408</v>
      </c>
      <c r="N78" s="20">
        <f t="shared" si="19"/>
        <v>320.04242483026195</v>
      </c>
      <c r="O78" s="20">
        <f t="shared" si="23"/>
        <v>1274.4224518743667</v>
      </c>
      <c r="P78" s="21">
        <f t="shared" si="31"/>
        <v>-2726.6193640361121</v>
      </c>
      <c r="R78" s="19"/>
      <c r="S78" s="20">
        <f t="shared" si="15"/>
        <v>-12963.902722222223</v>
      </c>
      <c r="T78" s="20">
        <f t="shared" si="20"/>
        <v>0</v>
      </c>
      <c r="U78" s="20">
        <f t="shared" si="24"/>
        <v>0</v>
      </c>
      <c r="V78" s="21">
        <f t="shared" si="32"/>
        <v>-12963.902722222223</v>
      </c>
      <c r="X78" s="4">
        <f t="shared" si="33"/>
        <v>-4537.3659527777781</v>
      </c>
      <c r="Y78" s="4">
        <f t="shared" si="38"/>
        <v>-308536.78978888947</v>
      </c>
      <c r="Z78" s="4"/>
      <c r="AA78" s="4">
        <f t="shared" si="28"/>
        <v>954.31677741263911</v>
      </c>
      <c r="AB78" s="4">
        <f t="shared" si="18"/>
        <v>371496.14483700437</v>
      </c>
      <c r="AC78" s="4">
        <f t="shared" si="34"/>
        <v>62959.3550481149</v>
      </c>
      <c r="AE78" s="1">
        <f t="shared" si="35"/>
        <v>0</v>
      </c>
      <c r="AF78" s="1">
        <f t="shared" si="25"/>
        <v>-73673.8</v>
      </c>
      <c r="AG78" s="1">
        <f t="shared" si="36"/>
        <v>34368828.953212306</v>
      </c>
      <c r="AH78" s="2">
        <f t="shared" si="29"/>
        <v>-12029090.133624306</v>
      </c>
      <c r="AI78" s="34">
        <f t="shared" si="26"/>
        <v>-25645.849780000004</v>
      </c>
      <c r="AJ78" s="34">
        <f t="shared" si="27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30"/>
        <v>1539476.1400000001</v>
      </c>
      <c r="M79" s="20">
        <f t="shared" si="37"/>
        <v>-4321.0842407407408</v>
      </c>
      <c r="N79" s="20">
        <f t="shared" si="19"/>
        <v>320.04242483026195</v>
      </c>
      <c r="O79" s="20">
        <f t="shared" si="23"/>
        <v>1274.4224518743667</v>
      </c>
      <c r="P79" s="21">
        <f t="shared" si="31"/>
        <v>-2726.6193640361121</v>
      </c>
      <c r="R79" s="19"/>
      <c r="S79" s="20">
        <f t="shared" si="15"/>
        <v>-12963.902722222223</v>
      </c>
      <c r="T79" s="20">
        <f t="shared" si="20"/>
        <v>0</v>
      </c>
      <c r="U79" s="20">
        <f t="shared" si="24"/>
        <v>0</v>
      </c>
      <c r="V79" s="21">
        <f t="shared" si="32"/>
        <v>-12963.902722222223</v>
      </c>
      <c r="X79" s="4">
        <f t="shared" si="33"/>
        <v>-4537.3659527777781</v>
      </c>
      <c r="Y79" s="4">
        <f t="shared" si="38"/>
        <v>-313074.15574166726</v>
      </c>
      <c r="Z79" s="4"/>
      <c r="AA79" s="4">
        <f t="shared" si="28"/>
        <v>954.31677741263911</v>
      </c>
      <c r="AB79" s="4">
        <f t="shared" si="18"/>
        <v>372450.46161441703</v>
      </c>
      <c r="AC79" s="4">
        <f t="shared" si="34"/>
        <v>59376.30587274977</v>
      </c>
      <c r="AE79" s="1">
        <f t="shared" si="35"/>
        <v>0</v>
      </c>
      <c r="AF79" s="1">
        <f t="shared" si="25"/>
        <v>-73673.8</v>
      </c>
      <c r="AG79" s="1">
        <f t="shared" si="36"/>
        <v>34295155.153212309</v>
      </c>
      <c r="AH79" s="2">
        <f t="shared" si="29"/>
        <v>-12003304.303624308</v>
      </c>
      <c r="AI79" s="34">
        <f t="shared" si="26"/>
        <v>-25645.849780000004</v>
      </c>
      <c r="AJ79" s="34">
        <f t="shared" si="27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30"/>
        <v>1539476.1400000001</v>
      </c>
      <c r="M80" s="20">
        <f t="shared" si="37"/>
        <v>-4321.0842407407408</v>
      </c>
      <c r="N80" s="20">
        <f t="shared" si="19"/>
        <v>320.04242483026195</v>
      </c>
      <c r="O80" s="20">
        <f t="shared" si="23"/>
        <v>1274.4224518743667</v>
      </c>
      <c r="P80" s="21">
        <f t="shared" si="31"/>
        <v>-2726.6193640361121</v>
      </c>
      <c r="R80" s="19"/>
      <c r="S80" s="20">
        <f t="shared" si="15"/>
        <v>-12963.902722222223</v>
      </c>
      <c r="T80" s="20">
        <f t="shared" si="20"/>
        <v>0</v>
      </c>
      <c r="U80" s="20">
        <f t="shared" si="24"/>
        <v>0</v>
      </c>
      <c r="V80" s="21">
        <f t="shared" si="32"/>
        <v>-12963.902722222223</v>
      </c>
      <c r="X80" s="4">
        <f t="shared" si="33"/>
        <v>-4537.3659527777781</v>
      </c>
      <c r="Y80" s="4">
        <f t="shared" si="38"/>
        <v>-317611.52169444505</v>
      </c>
      <c r="Z80" s="4"/>
      <c r="AA80" s="4">
        <f t="shared" si="28"/>
        <v>954.31677741263911</v>
      </c>
      <c r="AB80" s="4">
        <f t="shared" si="18"/>
        <v>373404.77839182969</v>
      </c>
      <c r="AC80" s="4">
        <f t="shared" si="34"/>
        <v>55793.256697384641</v>
      </c>
      <c r="AE80" s="1">
        <f t="shared" si="35"/>
        <v>0</v>
      </c>
      <c r="AF80" s="1">
        <f t="shared" si="25"/>
        <v>-73673.8</v>
      </c>
      <c r="AG80" s="1">
        <f t="shared" si="36"/>
        <v>34221481.353212312</v>
      </c>
      <c r="AH80" s="2">
        <f t="shared" si="29"/>
        <v>-11977518.473624308</v>
      </c>
      <c r="AI80" s="34">
        <f t="shared" si="26"/>
        <v>-25645.849780000004</v>
      </c>
      <c r="AJ80" s="34">
        <f t="shared" si="27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30"/>
        <v>1539476.1400000001</v>
      </c>
      <c r="M81" s="20">
        <f t="shared" si="37"/>
        <v>-4321.0842407407408</v>
      </c>
      <c r="N81" s="20">
        <f t="shared" si="19"/>
        <v>320.04242483026195</v>
      </c>
      <c r="O81" s="20">
        <f t="shared" si="23"/>
        <v>1274.4224518743667</v>
      </c>
      <c r="P81" s="21">
        <f t="shared" si="31"/>
        <v>-2726.6193640361121</v>
      </c>
      <c r="R81" s="19"/>
      <c r="S81" s="20">
        <f t="shared" si="15"/>
        <v>-12963.902722222223</v>
      </c>
      <c r="T81" s="20">
        <f t="shared" si="20"/>
        <v>0</v>
      </c>
      <c r="U81" s="20">
        <f t="shared" si="24"/>
        <v>0</v>
      </c>
      <c r="V81" s="21">
        <f t="shared" si="32"/>
        <v>-12963.902722222223</v>
      </c>
      <c r="X81" s="4">
        <f t="shared" si="33"/>
        <v>-4537.3659527777781</v>
      </c>
      <c r="Y81" s="4">
        <f t="shared" si="38"/>
        <v>-322148.88764722284</v>
      </c>
      <c r="Z81" s="4"/>
      <c r="AA81" s="4">
        <f t="shared" si="28"/>
        <v>954.31677741263911</v>
      </c>
      <c r="AB81" s="4">
        <f t="shared" si="18"/>
        <v>374359.09516924236</v>
      </c>
      <c r="AC81" s="4">
        <f t="shared" si="34"/>
        <v>52210.207522019511</v>
      </c>
      <c r="AE81" s="1">
        <f t="shared" si="35"/>
        <v>0</v>
      </c>
      <c r="AF81" s="1">
        <f t="shared" si="25"/>
        <v>-73673.8</v>
      </c>
      <c r="AG81" s="1">
        <f t="shared" si="36"/>
        <v>34147807.553212315</v>
      </c>
      <c r="AH81" s="2">
        <f t="shared" si="29"/>
        <v>-11951732.643624309</v>
      </c>
      <c r="AI81" s="34">
        <f t="shared" si="26"/>
        <v>-25645.849780000004</v>
      </c>
      <c r="AJ81" s="34">
        <f t="shared" si="27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30"/>
        <v>1539476.1400000001</v>
      </c>
      <c r="M82" s="20">
        <f t="shared" si="37"/>
        <v>-4321.0842407407408</v>
      </c>
      <c r="N82" s="20">
        <f t="shared" si="19"/>
        <v>320.04242483026195</v>
      </c>
      <c r="O82" s="20">
        <f t="shared" si="23"/>
        <v>1274.4224518743667</v>
      </c>
      <c r="P82" s="21">
        <f t="shared" si="31"/>
        <v>-2726.6193640361121</v>
      </c>
      <c r="R82" s="19"/>
      <c r="S82" s="20">
        <f t="shared" ref="S82:S145" si="39">$R$4/S$2-0.65</f>
        <v>-12963.902722222223</v>
      </c>
      <c r="T82" s="20">
        <f t="shared" si="20"/>
        <v>0</v>
      </c>
      <c r="U82" s="20">
        <f t="shared" si="24"/>
        <v>0</v>
      </c>
      <c r="V82" s="21">
        <f t="shared" si="32"/>
        <v>-12963.902722222223</v>
      </c>
      <c r="X82" s="4">
        <f t="shared" si="33"/>
        <v>-4537.3659527777781</v>
      </c>
      <c r="Y82" s="4">
        <f t="shared" si="38"/>
        <v>-326686.25360000064</v>
      </c>
      <c r="Z82" s="4"/>
      <c r="AA82" s="4">
        <f t="shared" si="28"/>
        <v>954.31677741263911</v>
      </c>
      <c r="AB82" s="4">
        <f t="shared" si="18"/>
        <v>375313.41194665502</v>
      </c>
      <c r="AC82" s="4">
        <f t="shared" si="34"/>
        <v>48627.158346654382</v>
      </c>
      <c r="AE82" s="1">
        <f t="shared" si="35"/>
        <v>0</v>
      </c>
      <c r="AF82" s="1">
        <f t="shared" si="25"/>
        <v>-73673.8</v>
      </c>
      <c r="AG82" s="1">
        <f t="shared" si="36"/>
        <v>34074133.753212318</v>
      </c>
      <c r="AH82" s="2">
        <f t="shared" si="29"/>
        <v>-11925946.813624311</v>
      </c>
      <c r="AI82" s="34">
        <f t="shared" si="26"/>
        <v>-25645.849780000004</v>
      </c>
      <c r="AJ82" s="34">
        <f t="shared" si="27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30"/>
        <v>1539476.1400000001</v>
      </c>
      <c r="M83" s="20">
        <f t="shared" si="37"/>
        <v>-4321.0842407407408</v>
      </c>
      <c r="N83" s="20">
        <f t="shared" si="19"/>
        <v>320.04242483026195</v>
      </c>
      <c r="O83" s="20">
        <f t="shared" si="23"/>
        <v>1274.4224518743667</v>
      </c>
      <c r="P83" s="21">
        <f t="shared" si="31"/>
        <v>-2726.6193640361121</v>
      </c>
      <c r="R83" s="19"/>
      <c r="S83" s="20">
        <f t="shared" si="39"/>
        <v>-12963.902722222223</v>
      </c>
      <c r="T83" s="20">
        <f t="shared" si="20"/>
        <v>0</v>
      </c>
      <c r="U83" s="20">
        <f t="shared" si="24"/>
        <v>0</v>
      </c>
      <c r="V83" s="21">
        <f t="shared" si="32"/>
        <v>-12963.902722222223</v>
      </c>
      <c r="X83" s="4">
        <f t="shared" si="33"/>
        <v>-4537.3659527777781</v>
      </c>
      <c r="Y83" s="4">
        <f t="shared" si="38"/>
        <v>-331223.61955277843</v>
      </c>
      <c r="Z83" s="4"/>
      <c r="AA83" s="4">
        <f t="shared" si="28"/>
        <v>954.31677741263911</v>
      </c>
      <c r="AB83" s="4">
        <f t="shared" si="18"/>
        <v>376267.72872406768</v>
      </c>
      <c r="AC83" s="4">
        <f t="shared" si="34"/>
        <v>45044.109171289252</v>
      </c>
      <c r="AE83" s="1">
        <f t="shared" si="35"/>
        <v>0</v>
      </c>
      <c r="AF83" s="1">
        <f t="shared" si="25"/>
        <v>-73673.8</v>
      </c>
      <c r="AG83" s="1">
        <f t="shared" si="36"/>
        <v>34000459.953212321</v>
      </c>
      <c r="AH83" s="2">
        <f t="shared" si="29"/>
        <v>-11900160.983624311</v>
      </c>
      <c r="AI83" s="34">
        <f t="shared" si="26"/>
        <v>-25645.849780000004</v>
      </c>
      <c r="AJ83" s="34">
        <f t="shared" si="27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30"/>
        <v>1539476.1400000001</v>
      </c>
      <c r="M84" s="20">
        <f t="shared" si="37"/>
        <v>-4321.0842407407408</v>
      </c>
      <c r="N84" s="20">
        <f t="shared" si="19"/>
        <v>320.04242483026195</v>
      </c>
      <c r="O84" s="20">
        <f t="shared" si="23"/>
        <v>1274.4224518743667</v>
      </c>
      <c r="P84" s="21">
        <f t="shared" si="31"/>
        <v>-2726.6193640361121</v>
      </c>
      <c r="R84" s="19"/>
      <c r="S84" s="20">
        <f t="shared" si="39"/>
        <v>-12963.902722222223</v>
      </c>
      <c r="T84" s="20">
        <f t="shared" si="20"/>
        <v>0</v>
      </c>
      <c r="U84" s="20">
        <f t="shared" si="24"/>
        <v>0</v>
      </c>
      <c r="V84" s="21">
        <f t="shared" si="32"/>
        <v>-12963.902722222223</v>
      </c>
      <c r="X84" s="4">
        <f t="shared" si="33"/>
        <v>-4537.3659527777781</v>
      </c>
      <c r="Y84" s="4">
        <f t="shared" si="38"/>
        <v>-335760.98550555622</v>
      </c>
      <c r="Z84" s="4"/>
      <c r="AA84" s="4">
        <f t="shared" si="28"/>
        <v>954.31677741263911</v>
      </c>
      <c r="AB84" s="4">
        <f t="shared" si="18"/>
        <v>377222.04550148034</v>
      </c>
      <c r="AC84" s="4">
        <f t="shared" si="34"/>
        <v>41461.059995924123</v>
      </c>
      <c r="AE84" s="1">
        <f t="shared" si="35"/>
        <v>0</v>
      </c>
      <c r="AF84" s="1">
        <f t="shared" si="25"/>
        <v>-73673.8</v>
      </c>
      <c r="AG84" s="1">
        <f t="shared" si="36"/>
        <v>33926786.153212324</v>
      </c>
      <c r="AH84" s="2">
        <f t="shared" si="29"/>
        <v>-11874375.153624313</v>
      </c>
      <c r="AI84" s="34">
        <f t="shared" si="26"/>
        <v>-25645.849780000004</v>
      </c>
      <c r="AJ84" s="34">
        <f t="shared" si="27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30"/>
        <v>1539476.1400000001</v>
      </c>
      <c r="M85" s="20">
        <f t="shared" si="37"/>
        <v>-4321.0842407407408</v>
      </c>
      <c r="N85" s="20">
        <f t="shared" si="19"/>
        <v>320.04242483026195</v>
      </c>
      <c r="O85" s="20">
        <f t="shared" si="23"/>
        <v>1274.4224518743667</v>
      </c>
      <c r="P85" s="21">
        <f t="shared" si="31"/>
        <v>-2726.6193640361121</v>
      </c>
      <c r="R85" s="19"/>
      <c r="S85" s="20">
        <f t="shared" si="39"/>
        <v>-12963.902722222223</v>
      </c>
      <c r="T85" s="20">
        <f t="shared" si="20"/>
        <v>0</v>
      </c>
      <c r="U85" s="20">
        <f t="shared" si="24"/>
        <v>0</v>
      </c>
      <c r="V85" s="21">
        <f t="shared" si="32"/>
        <v>-12963.902722222223</v>
      </c>
      <c r="X85" s="4">
        <f t="shared" si="33"/>
        <v>-4537.3659527777781</v>
      </c>
      <c r="Y85" s="4">
        <f t="shared" si="38"/>
        <v>-340298.35145833401</v>
      </c>
      <c r="Z85" s="4"/>
      <c r="AA85" s="4">
        <f t="shared" si="28"/>
        <v>954.31677741263911</v>
      </c>
      <c r="AB85" s="4">
        <f t="shared" si="18"/>
        <v>378176.36227889301</v>
      </c>
      <c r="AC85" s="4">
        <f t="shared" si="34"/>
        <v>37878.010820558993</v>
      </c>
      <c r="AE85" s="1">
        <f t="shared" si="35"/>
        <v>0</v>
      </c>
      <c r="AF85" s="1">
        <f t="shared" si="25"/>
        <v>-73673.8</v>
      </c>
      <c r="AG85" s="1">
        <f t="shared" si="36"/>
        <v>33853112.353212327</v>
      </c>
      <c r="AH85" s="2">
        <f t="shared" si="29"/>
        <v>-11848589.323624313</v>
      </c>
      <c r="AI85" s="34">
        <f t="shared" si="26"/>
        <v>-25645.849780000004</v>
      </c>
      <c r="AJ85" s="34">
        <f t="shared" si="27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30"/>
        <v>1539476.1400000001</v>
      </c>
      <c r="M86" s="20">
        <f t="shared" si="37"/>
        <v>-4321.0842407407408</v>
      </c>
      <c r="N86" s="20">
        <f t="shared" si="19"/>
        <v>320.04242483026195</v>
      </c>
      <c r="O86" s="20">
        <f t="shared" si="23"/>
        <v>1274.4224518743667</v>
      </c>
      <c r="P86" s="21">
        <f t="shared" si="31"/>
        <v>-2726.6193640361121</v>
      </c>
      <c r="R86" s="19"/>
      <c r="S86" s="20">
        <f t="shared" si="39"/>
        <v>-12963.902722222223</v>
      </c>
      <c r="T86" s="20">
        <f t="shared" si="20"/>
        <v>0</v>
      </c>
      <c r="U86" s="20">
        <f t="shared" si="24"/>
        <v>0</v>
      </c>
      <c r="V86" s="21">
        <f t="shared" si="32"/>
        <v>-12963.902722222223</v>
      </c>
      <c r="X86" s="4">
        <f t="shared" si="33"/>
        <v>-4537.3659527777781</v>
      </c>
      <c r="Y86" s="4">
        <f t="shared" si="38"/>
        <v>-344835.71741111181</v>
      </c>
      <c r="Z86" s="4"/>
      <c r="AA86" s="4">
        <f t="shared" si="28"/>
        <v>954.31677741263911</v>
      </c>
      <c r="AB86" s="4">
        <f t="shared" si="18"/>
        <v>379130.67905630567</v>
      </c>
      <c r="AC86" s="4">
        <f t="shared" si="34"/>
        <v>34294.961645193864</v>
      </c>
      <c r="AE86" s="1">
        <f t="shared" si="35"/>
        <v>0</v>
      </c>
      <c r="AF86" s="1">
        <f t="shared" si="25"/>
        <v>-73673.8</v>
      </c>
      <c r="AG86" s="1">
        <f t="shared" si="36"/>
        <v>33779438.55321233</v>
      </c>
      <c r="AH86" s="2">
        <f t="shared" si="29"/>
        <v>-11822803.493624315</v>
      </c>
      <c r="AI86" s="34">
        <f t="shared" si="26"/>
        <v>-25645.849780000004</v>
      </c>
      <c r="AJ86" s="34">
        <f t="shared" si="27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30"/>
        <v>1539476.1400000001</v>
      </c>
      <c r="M87" s="20">
        <f t="shared" si="37"/>
        <v>-4321.0842407407408</v>
      </c>
      <c r="N87" s="20">
        <f t="shared" si="19"/>
        <v>320.04242483026195</v>
      </c>
      <c r="O87" s="20">
        <f t="shared" si="23"/>
        <v>1274.4224518743667</v>
      </c>
      <c r="P87" s="21">
        <f t="shared" si="31"/>
        <v>-2726.6193640361121</v>
      </c>
      <c r="R87" s="19"/>
      <c r="S87" s="20">
        <f t="shared" si="39"/>
        <v>-12963.902722222223</v>
      </c>
      <c r="T87" s="20">
        <f t="shared" si="20"/>
        <v>0</v>
      </c>
      <c r="U87" s="20">
        <f t="shared" si="24"/>
        <v>0</v>
      </c>
      <c r="V87" s="21">
        <f t="shared" si="32"/>
        <v>-12963.902722222223</v>
      </c>
      <c r="X87" s="4">
        <f t="shared" si="33"/>
        <v>-4537.3659527777781</v>
      </c>
      <c r="Y87" s="4">
        <f t="shared" si="38"/>
        <v>-349373.0833638896</v>
      </c>
      <c r="Z87" s="4"/>
      <c r="AA87" s="4">
        <f t="shared" si="28"/>
        <v>954.31677741263911</v>
      </c>
      <c r="AB87" s="4">
        <f t="shared" si="18"/>
        <v>380084.99583371833</v>
      </c>
      <c r="AC87" s="4">
        <f t="shared" si="34"/>
        <v>30711.912469828734</v>
      </c>
      <c r="AE87" s="1">
        <f t="shared" si="35"/>
        <v>0</v>
      </c>
      <c r="AF87" s="1">
        <f t="shared" si="25"/>
        <v>-73673.8</v>
      </c>
      <c r="AG87" s="1">
        <f t="shared" si="36"/>
        <v>33705764.753212333</v>
      </c>
      <c r="AH87" s="2">
        <f t="shared" si="29"/>
        <v>-11797017.663624316</v>
      </c>
      <c r="AI87" s="34">
        <f t="shared" si="26"/>
        <v>-25645.849780000004</v>
      </c>
      <c r="AJ87" s="34">
        <f t="shared" si="27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30"/>
        <v>1539476.1400000001</v>
      </c>
      <c r="M88" s="20">
        <f t="shared" si="37"/>
        <v>-4321.0842407407408</v>
      </c>
      <c r="N88" s="20">
        <f t="shared" si="19"/>
        <v>320.04242483026195</v>
      </c>
      <c r="O88" s="20">
        <f t="shared" si="23"/>
        <v>1274.4224518743667</v>
      </c>
      <c r="P88" s="21">
        <f t="shared" si="31"/>
        <v>-2726.6193640361121</v>
      </c>
      <c r="R88" s="19"/>
      <c r="S88" s="20">
        <f t="shared" si="39"/>
        <v>-12963.902722222223</v>
      </c>
      <c r="T88" s="20">
        <f t="shared" si="20"/>
        <v>0</v>
      </c>
      <c r="U88" s="20">
        <f t="shared" si="24"/>
        <v>0</v>
      </c>
      <c r="V88" s="21">
        <f t="shared" si="32"/>
        <v>-12963.902722222223</v>
      </c>
      <c r="X88" s="4">
        <f t="shared" si="33"/>
        <v>-4537.3659527777781</v>
      </c>
      <c r="Y88" s="4">
        <f t="shared" si="38"/>
        <v>-353910.44931666739</v>
      </c>
      <c r="Z88" s="4"/>
      <c r="AA88" s="4">
        <f t="shared" si="28"/>
        <v>954.31677741263911</v>
      </c>
      <c r="AB88" s="4">
        <f t="shared" si="18"/>
        <v>381039.312611131</v>
      </c>
      <c r="AC88" s="4">
        <f t="shared" si="34"/>
        <v>27128.863294463605</v>
      </c>
      <c r="AE88" s="1">
        <f t="shared" si="35"/>
        <v>0</v>
      </c>
      <c r="AF88" s="1">
        <f t="shared" si="25"/>
        <v>-73673.8</v>
      </c>
      <c r="AG88" s="1">
        <f t="shared" si="36"/>
        <v>33632090.953212336</v>
      </c>
      <c r="AH88" s="2">
        <f t="shared" si="29"/>
        <v>-11771231.833624316</v>
      </c>
      <c r="AI88" s="34">
        <f t="shared" si="26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30"/>
        <v>1539476.1400000001</v>
      </c>
      <c r="M89" s="20">
        <f t="shared" si="37"/>
        <v>-4321.0842407407408</v>
      </c>
      <c r="N89" s="20">
        <f t="shared" si="19"/>
        <v>320.04242483026195</v>
      </c>
      <c r="O89" s="20">
        <f t="shared" si="23"/>
        <v>1274.4224518743667</v>
      </c>
      <c r="P89" s="21">
        <f t="shared" si="31"/>
        <v>-2726.6193640361121</v>
      </c>
      <c r="R89" s="19"/>
      <c r="S89" s="20">
        <f t="shared" si="39"/>
        <v>-12963.902722222223</v>
      </c>
      <c r="T89" s="20">
        <f t="shared" si="20"/>
        <v>0</v>
      </c>
      <c r="U89" s="20">
        <f t="shared" si="24"/>
        <v>0</v>
      </c>
      <c r="V89" s="21">
        <f t="shared" si="32"/>
        <v>-12963.902722222223</v>
      </c>
      <c r="X89" s="4">
        <f t="shared" si="33"/>
        <v>-4537.3659527777781</v>
      </c>
      <c r="Y89" s="4">
        <f t="shared" si="38"/>
        <v>-358447.81526944519</v>
      </c>
      <c r="Z89" s="4"/>
      <c r="AA89" s="4">
        <f t="shared" si="28"/>
        <v>954.31677741263911</v>
      </c>
      <c r="AB89" s="4">
        <f t="shared" si="18"/>
        <v>381993.62938854366</v>
      </c>
      <c r="AC89" s="4">
        <f t="shared" si="34"/>
        <v>23545.814119098475</v>
      </c>
      <c r="AE89" s="1">
        <f t="shared" si="35"/>
        <v>0</v>
      </c>
      <c r="AF89" s="1">
        <f t="shared" si="25"/>
        <v>-73673.8</v>
      </c>
      <c r="AG89" s="1">
        <f t="shared" si="36"/>
        <v>33558417.153212339</v>
      </c>
      <c r="AH89" s="2">
        <f t="shared" si="29"/>
        <v>-11745446.003624318</v>
      </c>
      <c r="AI89" s="34">
        <f t="shared" ref="AI89:AI100" si="40">AK89*$AF$53</f>
        <v>-25645.849780000004</v>
      </c>
      <c r="AJ89" s="34">
        <f t="shared" si="27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30"/>
        <v>1539476.1400000001</v>
      </c>
      <c r="M90" s="20">
        <f t="shared" si="37"/>
        <v>-4321.0842407407408</v>
      </c>
      <c r="N90" s="20">
        <f t="shared" si="19"/>
        <v>320.04242483026195</v>
      </c>
      <c r="O90" s="20">
        <f t="shared" si="23"/>
        <v>1274.4224518743667</v>
      </c>
      <c r="P90" s="21">
        <f t="shared" si="31"/>
        <v>-2726.6193640361121</v>
      </c>
      <c r="R90" s="19"/>
      <c r="S90" s="20">
        <f t="shared" si="39"/>
        <v>-12963.902722222223</v>
      </c>
      <c r="T90" s="20">
        <f t="shared" si="20"/>
        <v>0</v>
      </c>
      <c r="U90" s="20">
        <f t="shared" si="24"/>
        <v>0</v>
      </c>
      <c r="V90" s="21">
        <f t="shared" si="32"/>
        <v>-12963.902722222223</v>
      </c>
      <c r="X90" s="4">
        <f t="shared" si="33"/>
        <v>-4537.3659527777781</v>
      </c>
      <c r="Y90" s="4">
        <f t="shared" si="38"/>
        <v>-362985.18122222298</v>
      </c>
      <c r="Z90" s="4"/>
      <c r="AA90" s="4">
        <f t="shared" ref="AA90:AA153" si="41">((($K$4+K90)-($R$4+R90)+P90)*-0.35)</f>
        <v>954.31677741263911</v>
      </c>
      <c r="AB90" s="4">
        <f t="shared" ref="AB90:AB153" si="42">AB89+AA90</f>
        <v>382947.94616595632</v>
      </c>
      <c r="AC90" s="4">
        <f t="shared" si="34"/>
        <v>19962.764943733346</v>
      </c>
      <c r="AE90" s="1">
        <f t="shared" si="35"/>
        <v>0</v>
      </c>
      <c r="AF90" s="1">
        <f t="shared" si="25"/>
        <v>-73673.8</v>
      </c>
      <c r="AG90" s="1">
        <f t="shared" si="36"/>
        <v>33484743.353212338</v>
      </c>
      <c r="AH90" s="2">
        <f t="shared" si="29"/>
        <v>-11719660.173624318</v>
      </c>
      <c r="AI90" s="34">
        <f t="shared" si="40"/>
        <v>-25645.849780000004</v>
      </c>
      <c r="AJ90" s="34">
        <f t="shared" si="27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30"/>
        <v>1539476.1400000001</v>
      </c>
      <c r="M91" s="20">
        <f t="shared" si="37"/>
        <v>-4321.0842407407408</v>
      </c>
      <c r="N91" s="20">
        <f t="shared" si="19"/>
        <v>320.04242483026195</v>
      </c>
      <c r="O91" s="20">
        <f t="shared" si="23"/>
        <v>1274.4224518743667</v>
      </c>
      <c r="P91" s="21">
        <f t="shared" si="31"/>
        <v>-2726.6193640361121</v>
      </c>
      <c r="R91" s="19"/>
      <c r="S91" s="20">
        <f t="shared" si="39"/>
        <v>-12963.902722222223</v>
      </c>
      <c r="T91" s="20">
        <f t="shared" si="20"/>
        <v>0</v>
      </c>
      <c r="U91" s="20">
        <f t="shared" si="24"/>
        <v>0</v>
      </c>
      <c r="V91" s="21">
        <f t="shared" si="32"/>
        <v>-12963.902722222223</v>
      </c>
      <c r="X91" s="4">
        <f t="shared" si="33"/>
        <v>-4537.3659527777781</v>
      </c>
      <c r="Y91" s="4">
        <f t="shared" si="38"/>
        <v>-367522.54717500077</v>
      </c>
      <c r="Z91" s="4"/>
      <c r="AA91" s="4">
        <f t="shared" si="41"/>
        <v>954.31677741263911</v>
      </c>
      <c r="AB91" s="4">
        <f t="shared" si="42"/>
        <v>383902.26294336899</v>
      </c>
      <c r="AC91" s="4">
        <f t="shared" si="34"/>
        <v>16379.715768368216</v>
      </c>
      <c r="AE91" s="1">
        <f t="shared" si="35"/>
        <v>0</v>
      </c>
      <c r="AF91" s="1">
        <f t="shared" si="25"/>
        <v>-73673.8</v>
      </c>
      <c r="AG91" s="1">
        <f t="shared" si="36"/>
        <v>33411069.553212337</v>
      </c>
      <c r="AH91" s="2">
        <f t="shared" si="29"/>
        <v>-11693874.343624318</v>
      </c>
      <c r="AI91" s="34">
        <f t="shared" si="40"/>
        <v>-25645.849780000004</v>
      </c>
      <c r="AJ91" s="34">
        <f t="shared" si="27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30"/>
        <v>1539476.1400000001</v>
      </c>
      <c r="M92" s="20">
        <f t="shared" si="37"/>
        <v>-4321.0842407407408</v>
      </c>
      <c r="N92" s="20">
        <f t="shared" si="19"/>
        <v>320.04242483026195</v>
      </c>
      <c r="O92" s="20">
        <f t="shared" si="23"/>
        <v>1274.4224518743667</v>
      </c>
      <c r="P92" s="21">
        <f t="shared" si="31"/>
        <v>-2726.6193640361121</v>
      </c>
      <c r="R92" s="19"/>
      <c r="S92" s="20">
        <f t="shared" si="39"/>
        <v>-12963.902722222223</v>
      </c>
      <c r="T92" s="20">
        <f t="shared" si="20"/>
        <v>0</v>
      </c>
      <c r="U92" s="20">
        <f t="shared" si="24"/>
        <v>0</v>
      </c>
      <c r="V92" s="21">
        <f t="shared" si="32"/>
        <v>-12963.902722222223</v>
      </c>
      <c r="X92" s="4">
        <f t="shared" si="33"/>
        <v>-4537.3659527777781</v>
      </c>
      <c r="Y92" s="4">
        <f t="shared" si="38"/>
        <v>-372059.91312777856</v>
      </c>
      <c r="Z92" s="4"/>
      <c r="AA92" s="4">
        <f t="shared" si="41"/>
        <v>954.31677741263911</v>
      </c>
      <c r="AB92" s="4">
        <f t="shared" si="42"/>
        <v>384856.57972078165</v>
      </c>
      <c r="AC92" s="4">
        <f t="shared" si="34"/>
        <v>12796.666593003087</v>
      </c>
      <c r="AE92" s="1">
        <f t="shared" si="35"/>
        <v>0</v>
      </c>
      <c r="AF92" s="1">
        <f t="shared" si="25"/>
        <v>-73673.8</v>
      </c>
      <c r="AG92" s="1">
        <f t="shared" si="36"/>
        <v>33337395.753212336</v>
      </c>
      <c r="AH92" s="2">
        <f t="shared" si="29"/>
        <v>-11668088.513624318</v>
      </c>
      <c r="AI92" s="34">
        <f t="shared" si="40"/>
        <v>-25645.849780000004</v>
      </c>
      <c r="AJ92" s="34">
        <f t="shared" si="27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30"/>
        <v>1539476.1400000001</v>
      </c>
      <c r="M93" s="20">
        <f t="shared" si="37"/>
        <v>-4321.0842407407408</v>
      </c>
      <c r="N93" s="20">
        <f t="shared" si="19"/>
        <v>320.04242483026195</v>
      </c>
      <c r="O93" s="20">
        <f t="shared" si="23"/>
        <v>1274.4224518743667</v>
      </c>
      <c r="P93" s="21">
        <f t="shared" si="31"/>
        <v>-2726.6193640361121</v>
      </c>
      <c r="R93" s="19"/>
      <c r="S93" s="20">
        <f t="shared" si="39"/>
        <v>-12963.902722222223</v>
      </c>
      <c r="T93" s="20">
        <f t="shared" si="20"/>
        <v>0</v>
      </c>
      <c r="U93" s="20">
        <f t="shared" si="24"/>
        <v>0</v>
      </c>
      <c r="V93" s="21">
        <f t="shared" si="32"/>
        <v>-12963.902722222223</v>
      </c>
      <c r="X93" s="4">
        <f t="shared" si="33"/>
        <v>-4537.3659527777781</v>
      </c>
      <c r="Y93" s="4">
        <f t="shared" si="38"/>
        <v>-376597.27908055636</v>
      </c>
      <c r="Z93" s="4"/>
      <c r="AA93" s="4">
        <f t="shared" si="41"/>
        <v>954.31677741263911</v>
      </c>
      <c r="AB93" s="4">
        <f t="shared" si="42"/>
        <v>385810.89649819431</v>
      </c>
      <c r="AC93" s="4">
        <f t="shared" si="34"/>
        <v>9213.6174176379573</v>
      </c>
      <c r="AE93" s="1">
        <f t="shared" si="35"/>
        <v>0</v>
      </c>
      <c r="AF93" s="1">
        <f t="shared" si="25"/>
        <v>-73673.8</v>
      </c>
      <c r="AG93" s="1">
        <f t="shared" si="36"/>
        <v>33263721.953212336</v>
      </c>
      <c r="AH93" s="2">
        <f t="shared" si="29"/>
        <v>-11642302.683624316</v>
      </c>
      <c r="AI93" s="34">
        <f t="shared" si="40"/>
        <v>-25645.849780000004</v>
      </c>
      <c r="AJ93" s="34">
        <f t="shared" si="27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30"/>
        <v>1539476.1400000001</v>
      </c>
      <c r="M94" s="20">
        <f t="shared" si="37"/>
        <v>-4321.0842407407408</v>
      </c>
      <c r="N94" s="20">
        <f t="shared" si="19"/>
        <v>320.04242483026195</v>
      </c>
      <c r="O94" s="20">
        <f t="shared" si="23"/>
        <v>1274.4224518743667</v>
      </c>
      <c r="P94" s="21">
        <f t="shared" si="31"/>
        <v>-2726.6193640361121</v>
      </c>
      <c r="R94" s="19"/>
      <c r="S94" s="20">
        <f t="shared" si="39"/>
        <v>-12963.902722222223</v>
      </c>
      <c r="T94" s="20">
        <f t="shared" si="20"/>
        <v>0</v>
      </c>
      <c r="U94" s="20">
        <f t="shared" si="24"/>
        <v>0</v>
      </c>
      <c r="V94" s="21">
        <f t="shared" si="32"/>
        <v>-12963.902722222223</v>
      </c>
      <c r="X94" s="4">
        <f t="shared" si="33"/>
        <v>-4537.3659527777781</v>
      </c>
      <c r="Y94" s="4">
        <f t="shared" si="38"/>
        <v>-381134.64503333415</v>
      </c>
      <c r="Z94" s="4"/>
      <c r="AA94" s="4">
        <f t="shared" si="41"/>
        <v>954.31677741263911</v>
      </c>
      <c r="AB94" s="4">
        <f t="shared" si="42"/>
        <v>386765.21327560698</v>
      </c>
      <c r="AC94" s="4">
        <f t="shared" si="34"/>
        <v>5630.5682422728278</v>
      </c>
      <c r="AE94" s="1">
        <f t="shared" si="35"/>
        <v>0</v>
      </c>
      <c r="AF94" s="1">
        <f t="shared" si="25"/>
        <v>-73673.8</v>
      </c>
      <c r="AG94" s="1">
        <f t="shared" si="36"/>
        <v>33190048.153212335</v>
      </c>
      <c r="AH94" s="2">
        <f t="shared" si="29"/>
        <v>-11616516.853624316</v>
      </c>
      <c r="AI94" s="34">
        <f t="shared" si="40"/>
        <v>-25645.849780000004</v>
      </c>
      <c r="AJ94" s="34">
        <f t="shared" si="27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30"/>
        <v>1539476.1400000001</v>
      </c>
      <c r="M95" s="20">
        <f t="shared" si="37"/>
        <v>-4321.0842407407408</v>
      </c>
      <c r="N95" s="20">
        <f t="shared" ref="N95:N158" si="43">$K$30/$N$2</f>
        <v>320.04242483026195</v>
      </c>
      <c r="O95" s="20">
        <f t="shared" si="23"/>
        <v>1274.4224518743667</v>
      </c>
      <c r="P95" s="21">
        <f t="shared" si="31"/>
        <v>-2726.6193640361121</v>
      </c>
      <c r="R95" s="19"/>
      <c r="S95" s="20">
        <f t="shared" si="39"/>
        <v>-12963.902722222223</v>
      </c>
      <c r="T95" s="20">
        <f t="shared" ref="T95:T158" si="44">$R$30/$T$2</f>
        <v>0</v>
      </c>
      <c r="U95" s="20">
        <f t="shared" si="24"/>
        <v>0</v>
      </c>
      <c r="V95" s="21">
        <f t="shared" si="32"/>
        <v>-12963.902722222223</v>
      </c>
      <c r="X95" s="4">
        <f t="shared" si="33"/>
        <v>-4537.3659527777781</v>
      </c>
      <c r="Y95" s="4">
        <f t="shared" si="38"/>
        <v>-385672.01098611194</v>
      </c>
      <c r="Z95" s="4"/>
      <c r="AA95" s="4">
        <f t="shared" si="41"/>
        <v>954.31677741263911</v>
      </c>
      <c r="AB95" s="4">
        <f t="shared" si="42"/>
        <v>387719.53005301964</v>
      </c>
      <c r="AC95" s="4">
        <f t="shared" si="34"/>
        <v>2047.5190669076983</v>
      </c>
      <c r="AE95" s="1">
        <f t="shared" si="35"/>
        <v>0</v>
      </c>
      <c r="AF95" s="1">
        <f t="shared" si="25"/>
        <v>-73673.8</v>
      </c>
      <c r="AG95" s="1">
        <f t="shared" si="36"/>
        <v>33116374.353212334</v>
      </c>
      <c r="AH95" s="2">
        <f t="shared" si="29"/>
        <v>-11590731.023624316</v>
      </c>
      <c r="AI95" s="34">
        <f t="shared" si="40"/>
        <v>-25645.849780000004</v>
      </c>
      <c r="AJ95" s="34">
        <f t="shared" si="27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30"/>
        <v>1539476.1400000001</v>
      </c>
      <c r="M96" s="20">
        <f t="shared" si="37"/>
        <v>-4321.0842407407408</v>
      </c>
      <c r="N96" s="20">
        <f t="shared" si="43"/>
        <v>320.04242483026195</v>
      </c>
      <c r="O96" s="20">
        <f t="shared" si="23"/>
        <v>1274.4224518743667</v>
      </c>
      <c r="P96" s="21">
        <f t="shared" si="31"/>
        <v>-2726.6193640361121</v>
      </c>
      <c r="R96" s="19"/>
      <c r="S96" s="20">
        <f t="shared" si="39"/>
        <v>-12963.902722222223</v>
      </c>
      <c r="T96" s="20">
        <f t="shared" si="44"/>
        <v>0</v>
      </c>
      <c r="U96" s="20">
        <f t="shared" si="24"/>
        <v>0</v>
      </c>
      <c r="V96" s="21">
        <f t="shared" si="32"/>
        <v>-12963.902722222223</v>
      </c>
      <c r="X96" s="4">
        <f t="shared" si="33"/>
        <v>-4537.3659527777781</v>
      </c>
      <c r="Y96" s="4">
        <f t="shared" si="38"/>
        <v>-390209.37693888973</v>
      </c>
      <c r="Z96" s="4"/>
      <c r="AA96" s="4">
        <f t="shared" si="41"/>
        <v>954.31677741263911</v>
      </c>
      <c r="AB96" s="4">
        <f t="shared" si="42"/>
        <v>388673.8468304323</v>
      </c>
      <c r="AC96" s="4">
        <f t="shared" si="34"/>
        <v>-1535.5301084574312</v>
      </c>
      <c r="AE96" s="1">
        <f t="shared" si="35"/>
        <v>0</v>
      </c>
      <c r="AF96" s="1">
        <f t="shared" si="25"/>
        <v>-73673.8</v>
      </c>
      <c r="AG96" s="1">
        <f t="shared" si="36"/>
        <v>33042700.553212333</v>
      </c>
      <c r="AH96" s="2">
        <f t="shared" si="29"/>
        <v>-11564945.193624316</v>
      </c>
      <c r="AI96" s="34">
        <f t="shared" si="40"/>
        <v>-25645.849780000004</v>
      </c>
      <c r="AJ96" s="34">
        <f t="shared" si="27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30"/>
        <v>1539476.1400000001</v>
      </c>
      <c r="M97" s="20">
        <f t="shared" si="37"/>
        <v>-4321.0842407407408</v>
      </c>
      <c r="N97" s="20">
        <f t="shared" si="43"/>
        <v>320.04242483026195</v>
      </c>
      <c r="O97" s="20">
        <f t="shared" si="23"/>
        <v>1274.4224518743667</v>
      </c>
      <c r="P97" s="21">
        <f t="shared" si="31"/>
        <v>-2726.6193640361121</v>
      </c>
      <c r="R97" s="19"/>
      <c r="S97" s="20">
        <f t="shared" si="39"/>
        <v>-12963.902722222223</v>
      </c>
      <c r="T97" s="20">
        <f t="shared" si="44"/>
        <v>0</v>
      </c>
      <c r="U97" s="20">
        <f t="shared" si="24"/>
        <v>0</v>
      </c>
      <c r="V97" s="21">
        <f t="shared" si="32"/>
        <v>-12963.902722222223</v>
      </c>
      <c r="X97" s="4">
        <f t="shared" si="33"/>
        <v>-4537.3659527777781</v>
      </c>
      <c r="Y97" s="4">
        <f t="shared" si="38"/>
        <v>-394746.74289166753</v>
      </c>
      <c r="Z97" s="4"/>
      <c r="AA97" s="4">
        <f t="shared" si="41"/>
        <v>954.31677741263911</v>
      </c>
      <c r="AB97" s="4">
        <f t="shared" si="42"/>
        <v>389628.16360784497</v>
      </c>
      <c r="AC97" s="4">
        <f t="shared" si="34"/>
        <v>-5118.5792838225607</v>
      </c>
      <c r="AE97" s="1">
        <f t="shared" si="35"/>
        <v>0</v>
      </c>
      <c r="AF97" s="1">
        <f t="shared" si="25"/>
        <v>-73673.8</v>
      </c>
      <c r="AG97" s="1">
        <f t="shared" si="36"/>
        <v>32969026.753212333</v>
      </c>
      <c r="AH97" s="2">
        <f t="shared" si="29"/>
        <v>-11539159.363624316</v>
      </c>
      <c r="AI97" s="34">
        <f t="shared" si="40"/>
        <v>-25645.849780000004</v>
      </c>
      <c r="AJ97" s="34">
        <f t="shared" si="27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30"/>
        <v>1539476.1400000001</v>
      </c>
      <c r="M98" s="20">
        <f t="shared" si="37"/>
        <v>-4321.0842407407408</v>
      </c>
      <c r="N98" s="20">
        <f t="shared" si="43"/>
        <v>320.04242483026195</v>
      </c>
      <c r="O98" s="20">
        <f t="shared" si="23"/>
        <v>1274.4224518743667</v>
      </c>
      <c r="P98" s="21">
        <f t="shared" si="31"/>
        <v>-2726.6193640361121</v>
      </c>
      <c r="R98" s="19"/>
      <c r="S98" s="20">
        <f t="shared" si="39"/>
        <v>-12963.902722222223</v>
      </c>
      <c r="T98" s="20">
        <f t="shared" si="44"/>
        <v>0</v>
      </c>
      <c r="U98" s="20">
        <f t="shared" si="24"/>
        <v>0</v>
      </c>
      <c r="V98" s="21">
        <f t="shared" si="32"/>
        <v>-12963.902722222223</v>
      </c>
      <c r="X98" s="4">
        <f t="shared" si="33"/>
        <v>-4537.3659527777781</v>
      </c>
      <c r="Y98" s="4">
        <f t="shared" si="38"/>
        <v>-399284.10884444532</v>
      </c>
      <c r="Z98" s="4"/>
      <c r="AA98" s="4">
        <f t="shared" si="41"/>
        <v>954.31677741263911</v>
      </c>
      <c r="AB98" s="4">
        <f t="shared" si="42"/>
        <v>390582.48038525763</v>
      </c>
      <c r="AC98" s="4">
        <f t="shared" si="34"/>
        <v>-8701.6284591876902</v>
      </c>
      <c r="AE98" s="1">
        <f t="shared" si="35"/>
        <v>0</v>
      </c>
      <c r="AF98" s="1">
        <f t="shared" si="25"/>
        <v>-73673.8</v>
      </c>
      <c r="AG98" s="1">
        <f t="shared" si="36"/>
        <v>32895352.953212332</v>
      </c>
      <c r="AH98" s="2">
        <f t="shared" si="29"/>
        <v>-11513373.533624316</v>
      </c>
      <c r="AI98" s="34">
        <f t="shared" si="40"/>
        <v>-25645.849780000004</v>
      </c>
      <c r="AJ98" s="34">
        <f t="shared" si="27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30"/>
        <v>1539476.1400000001</v>
      </c>
      <c r="M99" s="20">
        <f t="shared" si="37"/>
        <v>-4321.0842407407408</v>
      </c>
      <c r="N99" s="20">
        <f t="shared" si="43"/>
        <v>320.04242483026195</v>
      </c>
      <c r="O99" s="20">
        <f t="shared" si="23"/>
        <v>1274.4224518743667</v>
      </c>
      <c r="P99" s="21">
        <f t="shared" si="31"/>
        <v>-2726.6193640361121</v>
      </c>
      <c r="R99" s="19"/>
      <c r="S99" s="20">
        <f t="shared" si="39"/>
        <v>-12963.902722222223</v>
      </c>
      <c r="T99" s="20">
        <f t="shared" si="44"/>
        <v>0</v>
      </c>
      <c r="U99" s="20">
        <f t="shared" si="24"/>
        <v>0</v>
      </c>
      <c r="V99" s="21">
        <f t="shared" si="32"/>
        <v>-12963.902722222223</v>
      </c>
      <c r="X99" s="4">
        <f t="shared" si="33"/>
        <v>-4537.3659527777781</v>
      </c>
      <c r="Y99" s="4">
        <f t="shared" si="38"/>
        <v>-403821.47479722311</v>
      </c>
      <c r="Z99" s="4"/>
      <c r="AA99" s="4">
        <f t="shared" si="41"/>
        <v>954.31677741263911</v>
      </c>
      <c r="AB99" s="4">
        <f t="shared" si="42"/>
        <v>391536.79716267029</v>
      </c>
      <c r="AC99" s="4">
        <f t="shared" si="34"/>
        <v>-12284.67763455282</v>
      </c>
      <c r="AE99" s="1">
        <f t="shared" si="35"/>
        <v>0</v>
      </c>
      <c r="AF99" s="1">
        <f t="shared" si="25"/>
        <v>-73673.8</v>
      </c>
      <c r="AG99" s="1">
        <f t="shared" si="36"/>
        <v>32821679.153212331</v>
      </c>
      <c r="AH99" s="2">
        <f t="shared" si="29"/>
        <v>-11487587.703624316</v>
      </c>
      <c r="AI99" s="34">
        <f t="shared" si="40"/>
        <v>-25645.849780000004</v>
      </c>
      <c r="AJ99" s="34">
        <f t="shared" si="27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30"/>
        <v>1539476.1400000001</v>
      </c>
      <c r="M100" s="20">
        <f t="shared" si="37"/>
        <v>-4321.0842407407408</v>
      </c>
      <c r="N100" s="20">
        <f t="shared" si="43"/>
        <v>320.04242483026195</v>
      </c>
      <c r="O100" s="20">
        <f t="shared" si="23"/>
        <v>1274.4224518743667</v>
      </c>
      <c r="P100" s="21">
        <f t="shared" si="31"/>
        <v>-2726.6193640361121</v>
      </c>
      <c r="R100" s="19"/>
      <c r="S100" s="20">
        <f t="shared" si="39"/>
        <v>-12963.902722222223</v>
      </c>
      <c r="T100" s="20">
        <f t="shared" si="44"/>
        <v>0</v>
      </c>
      <c r="U100" s="20">
        <f t="shared" si="24"/>
        <v>0</v>
      </c>
      <c r="V100" s="21">
        <f t="shared" si="32"/>
        <v>-12963.902722222223</v>
      </c>
      <c r="X100" s="4">
        <f t="shared" si="33"/>
        <v>-4537.3659527777781</v>
      </c>
      <c r="Y100" s="4">
        <f t="shared" si="38"/>
        <v>-408358.84075000091</v>
      </c>
      <c r="Z100" s="4"/>
      <c r="AA100" s="4">
        <f t="shared" si="41"/>
        <v>954.31677741263911</v>
      </c>
      <c r="AB100" s="4">
        <f t="shared" si="42"/>
        <v>392491.11394008296</v>
      </c>
      <c r="AC100" s="4">
        <f t="shared" si="34"/>
        <v>-15867.726809917949</v>
      </c>
      <c r="AE100" s="1">
        <f t="shared" si="35"/>
        <v>0</v>
      </c>
      <c r="AF100" s="1">
        <f t="shared" si="25"/>
        <v>-73673.8</v>
      </c>
      <c r="AG100" s="1">
        <f t="shared" si="36"/>
        <v>32748005.35321233</v>
      </c>
      <c r="AH100" s="2">
        <f t="shared" si="29"/>
        <v>-11461801.873624315</v>
      </c>
      <c r="AI100" s="34">
        <f t="shared" si="40"/>
        <v>-25645.849780000004</v>
      </c>
      <c r="AJ100" s="34">
        <f t="shared" si="27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30"/>
        <v>1539476.1400000001</v>
      </c>
      <c r="M101" s="20">
        <f t="shared" si="37"/>
        <v>-4321.0842407407408</v>
      </c>
      <c r="N101" s="20">
        <f t="shared" si="43"/>
        <v>320.04242483026195</v>
      </c>
      <c r="O101" s="20">
        <f t="shared" si="23"/>
        <v>1274.4224518743667</v>
      </c>
      <c r="P101" s="21">
        <f t="shared" si="31"/>
        <v>-2726.6193640361121</v>
      </c>
      <c r="R101" s="19"/>
      <c r="S101" s="20">
        <f t="shared" si="39"/>
        <v>-12963.902722222223</v>
      </c>
      <c r="T101" s="20">
        <f t="shared" si="44"/>
        <v>0</v>
      </c>
      <c r="U101" s="20">
        <f t="shared" si="24"/>
        <v>0</v>
      </c>
      <c r="V101" s="21">
        <f t="shared" si="32"/>
        <v>-12963.902722222223</v>
      </c>
      <c r="X101" s="4">
        <f t="shared" si="33"/>
        <v>-4537.3659527777781</v>
      </c>
      <c r="Y101" s="4">
        <f t="shared" si="38"/>
        <v>-412896.2067027787</v>
      </c>
      <c r="Z101" s="4"/>
      <c r="AA101" s="4">
        <f t="shared" si="41"/>
        <v>954.31677741263911</v>
      </c>
      <c r="AB101" s="4">
        <f t="shared" si="42"/>
        <v>393445.43071749562</v>
      </c>
      <c r="AC101" s="4">
        <f t="shared" si="34"/>
        <v>-19450.775985283079</v>
      </c>
      <c r="AE101" s="1">
        <f t="shared" si="35"/>
        <v>0</v>
      </c>
      <c r="AF101" s="1">
        <f t="shared" si="25"/>
        <v>-73673.8</v>
      </c>
      <c r="AG101" s="1">
        <f t="shared" si="36"/>
        <v>32674331.55321233</v>
      </c>
      <c r="AH101" s="2">
        <f t="shared" si="29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30"/>
        <v>1539476.1400000001</v>
      </c>
      <c r="M102" s="20">
        <f t="shared" si="37"/>
        <v>-4321.0842407407408</v>
      </c>
      <c r="N102" s="20">
        <f t="shared" si="43"/>
        <v>320.04242483026195</v>
      </c>
      <c r="O102" s="20">
        <f t="shared" si="23"/>
        <v>1274.4224518743667</v>
      </c>
      <c r="P102" s="21">
        <f t="shared" si="31"/>
        <v>-2726.6193640361121</v>
      </c>
      <c r="R102" s="19"/>
      <c r="S102" s="20">
        <f t="shared" si="39"/>
        <v>-12963.902722222223</v>
      </c>
      <c r="T102" s="20">
        <f t="shared" si="44"/>
        <v>0</v>
      </c>
      <c r="U102" s="20">
        <f t="shared" si="24"/>
        <v>0</v>
      </c>
      <c r="V102" s="21">
        <f t="shared" si="32"/>
        <v>-12963.902722222223</v>
      </c>
      <c r="X102" s="4">
        <f t="shared" si="33"/>
        <v>-4537.3659527777781</v>
      </c>
      <c r="Y102" s="4">
        <f t="shared" si="38"/>
        <v>-417433.57265555649</v>
      </c>
      <c r="Z102" s="4"/>
      <c r="AA102" s="4">
        <f t="shared" si="41"/>
        <v>954.31677741263911</v>
      </c>
      <c r="AB102" s="4">
        <f t="shared" si="42"/>
        <v>394399.74749490828</v>
      </c>
      <c r="AC102" s="4">
        <f t="shared" si="34"/>
        <v>-23033.825160648208</v>
      </c>
      <c r="AE102" s="1">
        <f t="shared" si="35"/>
        <v>0</v>
      </c>
      <c r="AF102" s="1">
        <f t="shared" si="25"/>
        <v>-73673.8</v>
      </c>
      <c r="AG102" s="1">
        <f t="shared" si="36"/>
        <v>32600657.753212329</v>
      </c>
      <c r="AH102" s="2">
        <f t="shared" si="29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30"/>
        <v>1539476.1400000001</v>
      </c>
      <c r="M103" s="20">
        <f t="shared" si="37"/>
        <v>-4321.0842407407408</v>
      </c>
      <c r="N103" s="20">
        <f t="shared" si="43"/>
        <v>320.04242483026195</v>
      </c>
      <c r="O103" s="20">
        <f t="shared" si="23"/>
        <v>1274.4224518743667</v>
      </c>
      <c r="P103" s="21">
        <f t="shared" si="31"/>
        <v>-2726.6193640361121</v>
      </c>
      <c r="R103" s="19"/>
      <c r="S103" s="20">
        <f t="shared" si="39"/>
        <v>-12963.902722222223</v>
      </c>
      <c r="T103" s="20">
        <f t="shared" si="44"/>
        <v>0</v>
      </c>
      <c r="U103" s="20">
        <f t="shared" si="24"/>
        <v>0</v>
      </c>
      <c r="V103" s="21">
        <f t="shared" si="32"/>
        <v>-12963.902722222223</v>
      </c>
      <c r="X103" s="4">
        <f t="shared" si="33"/>
        <v>-4537.3659527777781</v>
      </c>
      <c r="Y103" s="4">
        <f t="shared" si="38"/>
        <v>-421970.93860833428</v>
      </c>
      <c r="Z103" s="4"/>
      <c r="AA103" s="4">
        <f t="shared" si="41"/>
        <v>954.31677741263911</v>
      </c>
      <c r="AB103" s="4">
        <f t="shared" si="42"/>
        <v>395354.06427232095</v>
      </c>
      <c r="AC103" s="4">
        <f t="shared" si="34"/>
        <v>-26616.874336013338</v>
      </c>
      <c r="AE103" s="1">
        <f t="shared" si="35"/>
        <v>0</v>
      </c>
      <c r="AF103" s="1">
        <f t="shared" si="25"/>
        <v>-73673.8</v>
      </c>
      <c r="AG103" s="1">
        <f t="shared" si="36"/>
        <v>32526983.953212328</v>
      </c>
      <c r="AH103" s="2">
        <f t="shared" si="29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30"/>
        <v>1539476.1400000001</v>
      </c>
      <c r="M104" s="20">
        <f t="shared" si="37"/>
        <v>-4321.0842407407408</v>
      </c>
      <c r="N104" s="20">
        <f t="shared" si="43"/>
        <v>320.04242483026195</v>
      </c>
      <c r="O104" s="20">
        <f t="shared" si="23"/>
        <v>1274.4224518743667</v>
      </c>
      <c r="P104" s="21">
        <f t="shared" si="31"/>
        <v>-2726.6193640361121</v>
      </c>
      <c r="R104" s="19"/>
      <c r="S104" s="20">
        <f t="shared" si="39"/>
        <v>-12963.902722222223</v>
      </c>
      <c r="T104" s="20">
        <f t="shared" si="44"/>
        <v>0</v>
      </c>
      <c r="U104" s="20">
        <f t="shared" si="24"/>
        <v>0</v>
      </c>
      <c r="V104" s="21">
        <f t="shared" si="32"/>
        <v>-12963.902722222223</v>
      </c>
      <c r="X104" s="4">
        <f t="shared" si="33"/>
        <v>-4537.3659527777781</v>
      </c>
      <c r="Y104" s="4">
        <f t="shared" si="38"/>
        <v>-426508.30456111208</v>
      </c>
      <c r="Z104" s="4"/>
      <c r="AA104" s="4">
        <f t="shared" si="41"/>
        <v>954.31677741263911</v>
      </c>
      <c r="AB104" s="4">
        <f t="shared" si="42"/>
        <v>396308.38104973361</v>
      </c>
      <c r="AC104" s="4">
        <f t="shared" si="34"/>
        <v>-30199.923511378467</v>
      </c>
      <c r="AE104" s="1">
        <f t="shared" si="35"/>
        <v>0</v>
      </c>
      <c r="AF104" s="1">
        <f t="shared" si="25"/>
        <v>-73673.8</v>
      </c>
      <c r="AG104" s="1">
        <f t="shared" si="36"/>
        <v>32453310.153212328</v>
      </c>
      <c r="AH104" s="2">
        <f t="shared" si="29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30"/>
        <v>1539476.1400000001</v>
      </c>
      <c r="M105" s="20">
        <f t="shared" si="37"/>
        <v>-4321.0842407407408</v>
      </c>
      <c r="N105" s="20">
        <f t="shared" si="43"/>
        <v>320.04242483026195</v>
      </c>
      <c r="O105" s="20">
        <f t="shared" si="23"/>
        <v>1274.4224518743667</v>
      </c>
      <c r="P105" s="21">
        <f t="shared" si="31"/>
        <v>-2726.6193640361121</v>
      </c>
      <c r="R105" s="19"/>
      <c r="S105" s="20">
        <f t="shared" si="39"/>
        <v>-12963.902722222223</v>
      </c>
      <c r="T105" s="20">
        <f t="shared" si="44"/>
        <v>0</v>
      </c>
      <c r="U105" s="20">
        <f t="shared" si="24"/>
        <v>0</v>
      </c>
      <c r="V105" s="21">
        <f t="shared" si="32"/>
        <v>-12963.902722222223</v>
      </c>
      <c r="X105" s="4">
        <f t="shared" si="33"/>
        <v>-4537.3659527777781</v>
      </c>
      <c r="Y105" s="4">
        <f t="shared" si="38"/>
        <v>-431045.67051388987</v>
      </c>
      <c r="Z105" s="4"/>
      <c r="AA105" s="4">
        <f t="shared" si="41"/>
        <v>954.31677741263911</v>
      </c>
      <c r="AB105" s="4">
        <f t="shared" si="42"/>
        <v>397262.69782714627</v>
      </c>
      <c r="AC105" s="4">
        <f t="shared" si="34"/>
        <v>-33782.972686743597</v>
      </c>
      <c r="AE105" s="1">
        <f t="shared" si="35"/>
        <v>0</v>
      </c>
      <c r="AF105" s="1">
        <f t="shared" si="25"/>
        <v>-73673.8</v>
      </c>
      <c r="AG105" s="1">
        <f t="shared" si="36"/>
        <v>32379636.353212327</v>
      </c>
      <c r="AH105" s="2">
        <f t="shared" si="29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30"/>
        <v>1539476.1400000001</v>
      </c>
      <c r="M106" s="20">
        <f t="shared" si="37"/>
        <v>-4321.0842407407408</v>
      </c>
      <c r="N106" s="20">
        <f t="shared" si="43"/>
        <v>320.04242483026195</v>
      </c>
      <c r="O106" s="20">
        <f t="shared" si="23"/>
        <v>1274.4224518743667</v>
      </c>
      <c r="P106" s="21">
        <f t="shared" si="31"/>
        <v>-2726.6193640361121</v>
      </c>
      <c r="R106" s="19"/>
      <c r="S106" s="20">
        <f t="shared" si="39"/>
        <v>-12963.902722222223</v>
      </c>
      <c r="T106" s="20">
        <f t="shared" si="44"/>
        <v>0</v>
      </c>
      <c r="U106" s="20">
        <f t="shared" si="24"/>
        <v>0</v>
      </c>
      <c r="V106" s="21">
        <f t="shared" si="32"/>
        <v>-12963.902722222223</v>
      </c>
      <c r="X106" s="4">
        <f t="shared" si="33"/>
        <v>-4537.3659527777781</v>
      </c>
      <c r="Y106" s="4">
        <f t="shared" si="38"/>
        <v>-435583.03646666766</v>
      </c>
      <c r="Z106" s="4"/>
      <c r="AA106" s="4">
        <f t="shared" si="41"/>
        <v>954.31677741263911</v>
      </c>
      <c r="AB106" s="4">
        <f t="shared" si="42"/>
        <v>398217.01460455894</v>
      </c>
      <c r="AC106" s="4">
        <f t="shared" si="34"/>
        <v>-37366.021862108726</v>
      </c>
      <c r="AE106" s="1">
        <f t="shared" si="35"/>
        <v>0</v>
      </c>
      <c r="AF106" s="1">
        <f t="shared" si="25"/>
        <v>-73673.8</v>
      </c>
      <c r="AG106" s="1">
        <f t="shared" si="36"/>
        <v>32305962.553212326</v>
      </c>
      <c r="AH106" s="2">
        <f t="shared" si="29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30"/>
        <v>1539476.1400000001</v>
      </c>
      <c r="M107" s="20">
        <f t="shared" si="37"/>
        <v>-4321.0842407407408</v>
      </c>
      <c r="N107" s="20">
        <f t="shared" si="43"/>
        <v>320.04242483026195</v>
      </c>
      <c r="O107" s="20">
        <f t="shared" si="23"/>
        <v>1274.4224518743667</v>
      </c>
      <c r="P107" s="21">
        <f t="shared" si="31"/>
        <v>-2726.6193640361121</v>
      </c>
      <c r="R107" s="19"/>
      <c r="S107" s="20">
        <f t="shared" si="39"/>
        <v>-12963.902722222223</v>
      </c>
      <c r="T107" s="20">
        <f t="shared" si="44"/>
        <v>0</v>
      </c>
      <c r="U107" s="20">
        <f t="shared" si="24"/>
        <v>0</v>
      </c>
      <c r="V107" s="21">
        <f t="shared" si="32"/>
        <v>-12963.902722222223</v>
      </c>
      <c r="X107" s="4">
        <f t="shared" si="33"/>
        <v>-4537.3659527777781</v>
      </c>
      <c r="Y107" s="4">
        <f t="shared" si="38"/>
        <v>-440120.40241944545</v>
      </c>
      <c r="Z107" s="4"/>
      <c r="AA107" s="4">
        <f t="shared" si="41"/>
        <v>954.31677741263911</v>
      </c>
      <c r="AB107" s="4">
        <f t="shared" si="42"/>
        <v>399171.3313819716</v>
      </c>
      <c r="AC107" s="4">
        <f t="shared" si="34"/>
        <v>-40949.071037473856</v>
      </c>
      <c r="AE107" s="1">
        <f t="shared" si="35"/>
        <v>0</v>
      </c>
      <c r="AF107" s="1">
        <f t="shared" si="25"/>
        <v>-73673.8</v>
      </c>
      <c r="AG107" s="1">
        <f t="shared" si="36"/>
        <v>32232288.753212325</v>
      </c>
      <c r="AH107" s="2">
        <f t="shared" si="29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30"/>
        <v>1539476.1400000001</v>
      </c>
      <c r="M108" s="20">
        <f t="shared" si="37"/>
        <v>-4321.0842407407408</v>
      </c>
      <c r="N108" s="20">
        <f t="shared" si="43"/>
        <v>320.04242483026195</v>
      </c>
      <c r="O108" s="20">
        <f t="shared" si="23"/>
        <v>1274.4224518743667</v>
      </c>
      <c r="P108" s="21">
        <f t="shared" si="31"/>
        <v>-2726.6193640361121</v>
      </c>
      <c r="R108" s="19"/>
      <c r="S108" s="20">
        <f t="shared" si="39"/>
        <v>-12963.902722222223</v>
      </c>
      <c r="T108" s="20">
        <f t="shared" si="44"/>
        <v>0</v>
      </c>
      <c r="U108" s="20">
        <f t="shared" si="24"/>
        <v>0</v>
      </c>
      <c r="V108" s="21">
        <f t="shared" si="32"/>
        <v>-12963.902722222223</v>
      </c>
      <c r="X108" s="4">
        <f t="shared" si="33"/>
        <v>-4537.3659527777781</v>
      </c>
      <c r="Y108" s="4">
        <f t="shared" si="38"/>
        <v>-444657.76837222325</v>
      </c>
      <c r="Z108" s="4"/>
      <c r="AA108" s="4">
        <f t="shared" si="41"/>
        <v>954.31677741263911</v>
      </c>
      <c r="AB108" s="4">
        <f t="shared" si="42"/>
        <v>400125.64815938426</v>
      </c>
      <c r="AC108" s="4">
        <f t="shared" si="34"/>
        <v>-44532.120212838985</v>
      </c>
      <c r="AE108" s="1">
        <f t="shared" si="35"/>
        <v>0</v>
      </c>
      <c r="AF108" s="1">
        <f t="shared" si="25"/>
        <v>-73673.8</v>
      </c>
      <c r="AG108" s="1">
        <f t="shared" si="36"/>
        <v>32158614.953212325</v>
      </c>
      <c r="AH108" s="2">
        <f t="shared" si="29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30"/>
        <v>1539476.1400000001</v>
      </c>
      <c r="M109" s="20">
        <f t="shared" si="37"/>
        <v>-4321.0842407407408</v>
      </c>
      <c r="N109" s="20">
        <f t="shared" si="43"/>
        <v>320.04242483026195</v>
      </c>
      <c r="O109" s="20">
        <f t="shared" si="23"/>
        <v>1274.4224518743667</v>
      </c>
      <c r="P109" s="21">
        <f t="shared" si="31"/>
        <v>-2726.6193640361121</v>
      </c>
      <c r="R109" s="19"/>
      <c r="S109" s="20">
        <f t="shared" si="39"/>
        <v>-12963.902722222223</v>
      </c>
      <c r="T109" s="20">
        <f t="shared" si="44"/>
        <v>0</v>
      </c>
      <c r="U109" s="20">
        <f t="shared" si="24"/>
        <v>0</v>
      </c>
      <c r="V109" s="21">
        <f t="shared" si="32"/>
        <v>-12963.902722222223</v>
      </c>
      <c r="X109" s="4">
        <f t="shared" si="33"/>
        <v>-4537.3659527777781</v>
      </c>
      <c r="Y109" s="4">
        <f t="shared" si="38"/>
        <v>-449195.13432500104</v>
      </c>
      <c r="Z109" s="4"/>
      <c r="AA109" s="4">
        <f t="shared" si="41"/>
        <v>954.31677741263911</v>
      </c>
      <c r="AB109" s="4">
        <f t="shared" si="42"/>
        <v>401079.96493679693</v>
      </c>
      <c r="AC109" s="4">
        <f t="shared" si="34"/>
        <v>-48115.169388204115</v>
      </c>
      <c r="AE109" s="1">
        <f t="shared" si="35"/>
        <v>0</v>
      </c>
      <c r="AF109" s="1">
        <f t="shared" si="25"/>
        <v>-73673.8</v>
      </c>
      <c r="AG109" s="1">
        <f t="shared" si="36"/>
        <v>32084941.153212324</v>
      </c>
      <c r="AH109" s="2">
        <f t="shared" si="29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30"/>
        <v>1539476.1400000001</v>
      </c>
      <c r="M110" s="20">
        <f t="shared" si="37"/>
        <v>-4321.0842407407408</v>
      </c>
      <c r="N110" s="20">
        <f t="shared" si="43"/>
        <v>320.04242483026195</v>
      </c>
      <c r="O110" s="20">
        <f t="shared" si="23"/>
        <v>1274.4224518743667</v>
      </c>
      <c r="P110" s="21">
        <f t="shared" si="31"/>
        <v>-2726.6193640361121</v>
      </c>
      <c r="R110" s="19"/>
      <c r="S110" s="20">
        <f t="shared" si="39"/>
        <v>-12963.902722222223</v>
      </c>
      <c r="T110" s="20">
        <f t="shared" si="44"/>
        <v>0</v>
      </c>
      <c r="U110" s="20">
        <f t="shared" si="24"/>
        <v>0</v>
      </c>
      <c r="V110" s="21">
        <f t="shared" si="32"/>
        <v>-12963.902722222223</v>
      </c>
      <c r="X110" s="4">
        <f t="shared" si="33"/>
        <v>-4537.3659527777781</v>
      </c>
      <c r="Y110" s="4">
        <f t="shared" si="38"/>
        <v>-453732.50027777883</v>
      </c>
      <c r="Z110" s="4"/>
      <c r="AA110" s="4">
        <f t="shared" si="41"/>
        <v>954.31677741263911</v>
      </c>
      <c r="AB110" s="4">
        <f t="shared" si="42"/>
        <v>402034.28171420959</v>
      </c>
      <c r="AC110" s="4">
        <f t="shared" si="34"/>
        <v>-51698.218563569244</v>
      </c>
      <c r="AE110" s="1">
        <f t="shared" si="35"/>
        <v>0</v>
      </c>
      <c r="AF110" s="1">
        <f t="shared" si="25"/>
        <v>-73673.8</v>
      </c>
      <c r="AG110" s="1">
        <f t="shared" si="36"/>
        <v>32011267.353212323</v>
      </c>
      <c r="AH110" s="2">
        <f t="shared" si="29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30"/>
        <v>1539476.1400000001</v>
      </c>
      <c r="M111" s="20">
        <f t="shared" si="37"/>
        <v>-4321.0842407407408</v>
      </c>
      <c r="N111" s="20">
        <f t="shared" si="43"/>
        <v>320.04242483026195</v>
      </c>
      <c r="O111" s="20">
        <f t="shared" si="23"/>
        <v>1274.4224518743667</v>
      </c>
      <c r="P111" s="21">
        <f t="shared" si="31"/>
        <v>-2726.6193640361121</v>
      </c>
      <c r="R111" s="19"/>
      <c r="S111" s="20">
        <f t="shared" si="39"/>
        <v>-12963.902722222223</v>
      </c>
      <c r="T111" s="20">
        <f t="shared" si="44"/>
        <v>0</v>
      </c>
      <c r="U111" s="20">
        <f t="shared" si="24"/>
        <v>0</v>
      </c>
      <c r="V111" s="21">
        <f t="shared" si="32"/>
        <v>-12963.902722222223</v>
      </c>
      <c r="X111" s="4">
        <f t="shared" si="33"/>
        <v>-4537.3659527777781</v>
      </c>
      <c r="Y111" s="4">
        <f t="shared" si="38"/>
        <v>-458269.86623055662</v>
      </c>
      <c r="Z111" s="4"/>
      <c r="AA111" s="4">
        <f t="shared" si="41"/>
        <v>954.31677741263911</v>
      </c>
      <c r="AB111" s="4">
        <f t="shared" si="42"/>
        <v>402988.59849162225</v>
      </c>
      <c r="AC111" s="4">
        <f t="shared" si="34"/>
        <v>-55281.267738934373</v>
      </c>
      <c r="AE111" s="1">
        <f t="shared" si="35"/>
        <v>0</v>
      </c>
      <c r="AF111" s="1">
        <f t="shared" si="25"/>
        <v>-73673.8</v>
      </c>
      <c r="AG111" s="1">
        <f t="shared" si="36"/>
        <v>31937593.553212322</v>
      </c>
      <c r="AH111" s="2">
        <f t="shared" si="29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30"/>
        <v>1539476.1400000001</v>
      </c>
      <c r="M112" s="20">
        <f t="shared" si="37"/>
        <v>-4321.0842407407408</v>
      </c>
      <c r="N112" s="20">
        <f t="shared" si="43"/>
        <v>320.04242483026195</v>
      </c>
      <c r="O112" s="20">
        <f t="shared" si="23"/>
        <v>1274.4224518743667</v>
      </c>
      <c r="P112" s="21">
        <f t="shared" si="31"/>
        <v>-2726.6193640361121</v>
      </c>
      <c r="R112" s="19"/>
      <c r="S112" s="20">
        <f t="shared" si="39"/>
        <v>-12963.902722222223</v>
      </c>
      <c r="T112" s="20">
        <f t="shared" si="44"/>
        <v>0</v>
      </c>
      <c r="U112" s="20">
        <f t="shared" si="24"/>
        <v>0</v>
      </c>
      <c r="V112" s="21">
        <f t="shared" si="32"/>
        <v>-12963.902722222223</v>
      </c>
      <c r="X112" s="4">
        <f t="shared" si="33"/>
        <v>-4537.3659527777781</v>
      </c>
      <c r="Y112" s="4">
        <f t="shared" si="38"/>
        <v>-462807.23218333442</v>
      </c>
      <c r="Z112" s="4"/>
      <c r="AA112" s="4">
        <f t="shared" si="41"/>
        <v>954.31677741263911</v>
      </c>
      <c r="AB112" s="4">
        <f t="shared" si="42"/>
        <v>403942.91526903491</v>
      </c>
      <c r="AC112" s="4">
        <f t="shared" si="34"/>
        <v>-58864.316914299503</v>
      </c>
      <c r="AE112" s="1">
        <f t="shared" si="35"/>
        <v>0</v>
      </c>
      <c r="AF112" s="1">
        <f t="shared" si="25"/>
        <v>-73673.8</v>
      </c>
      <c r="AG112" s="1">
        <f t="shared" si="36"/>
        <v>31863919.753212322</v>
      </c>
      <c r="AH112" s="2">
        <f t="shared" si="29"/>
        <v>-11152371.913624313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30"/>
        <v>1539476.1400000001</v>
      </c>
      <c r="M113" s="20">
        <f t="shared" si="37"/>
        <v>-4321.0842407407408</v>
      </c>
      <c r="N113" s="20">
        <f t="shared" si="43"/>
        <v>320.04242483026195</v>
      </c>
      <c r="O113" s="20">
        <f t="shared" si="23"/>
        <v>1274.4224518743667</v>
      </c>
      <c r="P113" s="21">
        <f t="shared" si="31"/>
        <v>-2726.6193640361121</v>
      </c>
      <c r="R113" s="19"/>
      <c r="S113" s="20">
        <f t="shared" si="39"/>
        <v>-12963.902722222223</v>
      </c>
      <c r="T113" s="20">
        <f t="shared" si="44"/>
        <v>0</v>
      </c>
      <c r="U113" s="20">
        <f t="shared" si="24"/>
        <v>0</v>
      </c>
      <c r="V113" s="21">
        <f t="shared" si="32"/>
        <v>-12963.902722222223</v>
      </c>
      <c r="X113" s="4">
        <f t="shared" si="33"/>
        <v>-4537.3659527777781</v>
      </c>
      <c r="Y113" s="4">
        <f t="shared" si="38"/>
        <v>-467344.59813611221</v>
      </c>
      <c r="Z113" s="4"/>
      <c r="AA113" s="4">
        <f t="shared" si="41"/>
        <v>954.31677741263911</v>
      </c>
      <c r="AB113" s="4">
        <f t="shared" si="42"/>
        <v>404897.23204644758</v>
      </c>
      <c r="AC113" s="4">
        <f t="shared" si="34"/>
        <v>-62447.366089664632</v>
      </c>
      <c r="AE113" s="1">
        <f t="shared" si="35"/>
        <v>0</v>
      </c>
      <c r="AF113" s="1">
        <f t="shared" si="25"/>
        <v>-73673.8</v>
      </c>
      <c r="AG113" s="1">
        <f t="shared" si="36"/>
        <v>31790245.953212321</v>
      </c>
      <c r="AH113" s="2">
        <f t="shared" si="29"/>
        <v>-11126586.083624311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30"/>
        <v>1539476.1400000001</v>
      </c>
      <c r="M114" s="20">
        <f t="shared" si="37"/>
        <v>-4321.0842407407408</v>
      </c>
      <c r="N114" s="20">
        <f t="shared" si="43"/>
        <v>320.04242483026195</v>
      </c>
      <c r="O114" s="20">
        <f t="shared" si="23"/>
        <v>1274.4224518743667</v>
      </c>
      <c r="P114" s="21">
        <f t="shared" si="31"/>
        <v>-2726.6193640361121</v>
      </c>
      <c r="R114" s="19"/>
      <c r="S114" s="20">
        <f t="shared" si="39"/>
        <v>-12963.902722222223</v>
      </c>
      <c r="T114" s="20">
        <f t="shared" si="44"/>
        <v>0</v>
      </c>
      <c r="U114" s="20">
        <f t="shared" si="24"/>
        <v>0</v>
      </c>
      <c r="V114" s="21">
        <f t="shared" si="32"/>
        <v>-12963.902722222223</v>
      </c>
      <c r="X114" s="4">
        <f t="shared" si="33"/>
        <v>-4537.3659527777781</v>
      </c>
      <c r="Y114" s="4">
        <f t="shared" si="38"/>
        <v>-471881.96408889</v>
      </c>
      <c r="Z114" s="4"/>
      <c r="AA114" s="4">
        <f t="shared" si="41"/>
        <v>954.31677741263911</v>
      </c>
      <c r="AB114" s="4">
        <f t="shared" si="42"/>
        <v>405851.54882386024</v>
      </c>
      <c r="AC114" s="4">
        <f t="shared" si="34"/>
        <v>-66030.415265029762</v>
      </c>
      <c r="AE114" s="1">
        <f t="shared" si="35"/>
        <v>0</v>
      </c>
      <c r="AF114" s="1">
        <f t="shared" si="25"/>
        <v>-73673.8</v>
      </c>
      <c r="AG114" s="1">
        <f t="shared" si="36"/>
        <v>31716572.15321232</v>
      </c>
      <c r="AH114" s="2">
        <f t="shared" si="29"/>
        <v>-11100800.253624311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30"/>
        <v>1539476.1400000001</v>
      </c>
      <c r="M115" s="20">
        <f t="shared" si="37"/>
        <v>-4321.0842407407408</v>
      </c>
      <c r="N115" s="20">
        <f t="shared" si="43"/>
        <v>320.04242483026195</v>
      </c>
      <c r="O115" s="20">
        <f t="shared" si="23"/>
        <v>1274.4224518743667</v>
      </c>
      <c r="P115" s="21">
        <f t="shared" si="31"/>
        <v>-2726.6193640361121</v>
      </c>
      <c r="R115" s="19"/>
      <c r="S115" s="20">
        <f t="shared" si="39"/>
        <v>-12963.902722222223</v>
      </c>
      <c r="T115" s="20">
        <f t="shared" si="44"/>
        <v>0</v>
      </c>
      <c r="U115" s="20">
        <f t="shared" si="24"/>
        <v>0</v>
      </c>
      <c r="V115" s="21">
        <f t="shared" si="32"/>
        <v>-12963.902722222223</v>
      </c>
      <c r="X115" s="4">
        <f t="shared" si="33"/>
        <v>-4537.3659527777781</v>
      </c>
      <c r="Y115" s="4">
        <f t="shared" si="38"/>
        <v>-476419.3300416678</v>
      </c>
      <c r="Z115" s="4"/>
      <c r="AA115" s="4">
        <f t="shared" si="41"/>
        <v>954.31677741263911</v>
      </c>
      <c r="AB115" s="4">
        <f t="shared" si="42"/>
        <v>406805.8656012729</v>
      </c>
      <c r="AC115" s="4">
        <f t="shared" si="34"/>
        <v>-69613.464440394891</v>
      </c>
      <c r="AE115" s="1">
        <f t="shared" si="35"/>
        <v>0</v>
      </c>
      <c r="AF115" s="1">
        <f t="shared" si="25"/>
        <v>-73673.8</v>
      </c>
      <c r="AG115" s="1">
        <f t="shared" si="36"/>
        <v>31642898.353212319</v>
      </c>
      <c r="AH115" s="2">
        <f t="shared" si="29"/>
        <v>-11075014.423624311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30"/>
        <v>1539476.1400000001</v>
      </c>
      <c r="M116" s="20">
        <f t="shared" si="37"/>
        <v>-4321.0842407407408</v>
      </c>
      <c r="N116" s="20">
        <f t="shared" si="43"/>
        <v>320.04242483026195</v>
      </c>
      <c r="O116" s="20">
        <f t="shared" si="23"/>
        <v>1274.4224518743667</v>
      </c>
      <c r="P116" s="21">
        <f t="shared" si="31"/>
        <v>-2726.6193640361121</v>
      </c>
      <c r="R116" s="19"/>
      <c r="S116" s="20">
        <f t="shared" si="39"/>
        <v>-12963.902722222223</v>
      </c>
      <c r="T116" s="20">
        <f t="shared" si="44"/>
        <v>0</v>
      </c>
      <c r="U116" s="20">
        <f t="shared" si="24"/>
        <v>0</v>
      </c>
      <c r="V116" s="21">
        <f t="shared" si="32"/>
        <v>-12963.902722222223</v>
      </c>
      <c r="X116" s="4">
        <f t="shared" si="33"/>
        <v>-4537.3659527777781</v>
      </c>
      <c r="Y116" s="4">
        <f t="shared" si="38"/>
        <v>-480956.69599444559</v>
      </c>
      <c r="Z116" s="4"/>
      <c r="AA116" s="4">
        <f t="shared" si="41"/>
        <v>954.31677741263911</v>
      </c>
      <c r="AB116" s="4">
        <f t="shared" si="42"/>
        <v>407760.18237868557</v>
      </c>
      <c r="AC116" s="4">
        <f t="shared" si="34"/>
        <v>-73196.513615760021</v>
      </c>
      <c r="AE116" s="1">
        <f t="shared" si="35"/>
        <v>0</v>
      </c>
      <c r="AF116" s="1">
        <f t="shared" si="25"/>
        <v>-73673.8</v>
      </c>
      <c r="AG116" s="1">
        <f t="shared" si="36"/>
        <v>31569224.553212319</v>
      </c>
      <c r="AH116" s="2">
        <f t="shared" si="29"/>
        <v>-11049228.593624311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30"/>
        <v>1539476.1400000001</v>
      </c>
      <c r="M117" s="20">
        <f t="shared" si="37"/>
        <v>-4321.0842407407408</v>
      </c>
      <c r="N117" s="20">
        <f t="shared" si="43"/>
        <v>320.04242483026195</v>
      </c>
      <c r="O117" s="20">
        <f t="shared" ref="O117:O180" si="45">$K$52/$O$2</f>
        <v>1274.4224518743667</v>
      </c>
      <c r="P117" s="21">
        <f t="shared" si="31"/>
        <v>-2726.6193640361121</v>
      </c>
      <c r="R117" s="19"/>
      <c r="S117" s="20">
        <f t="shared" si="39"/>
        <v>-12963.902722222223</v>
      </c>
      <c r="T117" s="20">
        <f t="shared" si="44"/>
        <v>0</v>
      </c>
      <c r="U117" s="20">
        <f t="shared" ref="U117:U180" si="46">$R$52/$U$2</f>
        <v>0</v>
      </c>
      <c r="V117" s="21">
        <f t="shared" si="32"/>
        <v>-12963.902722222223</v>
      </c>
      <c r="X117" s="4">
        <f t="shared" si="33"/>
        <v>-4537.3659527777781</v>
      </c>
      <c r="Y117" s="4">
        <f t="shared" si="38"/>
        <v>-485494.06194722338</v>
      </c>
      <c r="Z117" s="4"/>
      <c r="AA117" s="4">
        <f t="shared" si="41"/>
        <v>954.31677741263911</v>
      </c>
      <c r="AB117" s="4">
        <f t="shared" si="42"/>
        <v>408714.49915609823</v>
      </c>
      <c r="AC117" s="4">
        <f t="shared" si="34"/>
        <v>-76779.56279112515</v>
      </c>
      <c r="AE117" s="1">
        <f t="shared" si="35"/>
        <v>0</v>
      </c>
      <c r="AF117" s="1">
        <f t="shared" si="25"/>
        <v>-73673.8</v>
      </c>
      <c r="AG117" s="1">
        <f t="shared" si="36"/>
        <v>31495550.753212318</v>
      </c>
      <c r="AH117" s="2">
        <f t="shared" si="29"/>
        <v>-11023442.76362431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30"/>
        <v>1539476.1400000001</v>
      </c>
      <c r="M118" s="20">
        <f t="shared" si="37"/>
        <v>-4321.0842407407408</v>
      </c>
      <c r="N118" s="20">
        <f t="shared" si="43"/>
        <v>320.04242483026195</v>
      </c>
      <c r="O118" s="20">
        <f t="shared" si="45"/>
        <v>1274.4224518743667</v>
      </c>
      <c r="P118" s="21">
        <f t="shared" si="31"/>
        <v>-2726.6193640361121</v>
      </c>
      <c r="R118" s="19"/>
      <c r="S118" s="20">
        <f t="shared" si="39"/>
        <v>-12963.902722222223</v>
      </c>
      <c r="T118" s="20">
        <f t="shared" si="44"/>
        <v>0</v>
      </c>
      <c r="U118" s="20">
        <f t="shared" si="46"/>
        <v>0</v>
      </c>
      <c r="V118" s="21">
        <f t="shared" si="32"/>
        <v>-12963.902722222223</v>
      </c>
      <c r="X118" s="4">
        <f t="shared" si="33"/>
        <v>-4537.3659527777781</v>
      </c>
      <c r="Y118" s="4">
        <f t="shared" si="38"/>
        <v>-490031.42790000117</v>
      </c>
      <c r="Z118" s="4"/>
      <c r="AA118" s="4">
        <f t="shared" si="41"/>
        <v>954.31677741263911</v>
      </c>
      <c r="AB118" s="4">
        <f t="shared" si="42"/>
        <v>409668.81593351089</v>
      </c>
      <c r="AC118" s="4">
        <f t="shared" si="34"/>
        <v>-80362.61196649028</v>
      </c>
      <c r="AE118" s="1">
        <f t="shared" si="35"/>
        <v>0</v>
      </c>
      <c r="AF118" s="1">
        <f t="shared" ref="AF118:AF181" si="47">SUM(E118)</f>
        <v>-73673.8</v>
      </c>
      <c r="AG118" s="1">
        <f t="shared" si="36"/>
        <v>31421876.953212317</v>
      </c>
      <c r="AH118" s="2">
        <f t="shared" si="29"/>
        <v>-10997656.93362431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30"/>
        <v>1539476.1400000001</v>
      </c>
      <c r="M119" s="20">
        <f t="shared" si="37"/>
        <v>-4321.0842407407408</v>
      </c>
      <c r="N119" s="20">
        <f t="shared" si="43"/>
        <v>320.04242483026195</v>
      </c>
      <c r="O119" s="20">
        <f t="shared" si="45"/>
        <v>1274.4224518743667</v>
      </c>
      <c r="P119" s="21">
        <f t="shared" si="31"/>
        <v>-2726.6193640361121</v>
      </c>
      <c r="R119" s="19"/>
      <c r="S119" s="20">
        <f t="shared" si="39"/>
        <v>-12963.902722222223</v>
      </c>
      <c r="T119" s="20">
        <f t="shared" si="44"/>
        <v>0</v>
      </c>
      <c r="U119" s="20">
        <f t="shared" si="46"/>
        <v>0</v>
      </c>
      <c r="V119" s="21">
        <f t="shared" si="32"/>
        <v>-12963.902722222223</v>
      </c>
      <c r="X119" s="4">
        <f t="shared" si="33"/>
        <v>-4537.3659527777781</v>
      </c>
      <c r="Y119" s="4">
        <f t="shared" si="38"/>
        <v>-494568.79385277897</v>
      </c>
      <c r="Z119" s="4"/>
      <c r="AA119" s="4">
        <f t="shared" si="41"/>
        <v>954.31677741263911</v>
      </c>
      <c r="AB119" s="4">
        <f t="shared" si="42"/>
        <v>410623.13271092356</v>
      </c>
      <c r="AC119" s="4">
        <f t="shared" si="34"/>
        <v>-83945.661141855409</v>
      </c>
      <c r="AE119" s="1">
        <f t="shared" si="35"/>
        <v>0</v>
      </c>
      <c r="AF119" s="1">
        <f t="shared" si="47"/>
        <v>-73673.8</v>
      </c>
      <c r="AG119" s="1">
        <f t="shared" si="36"/>
        <v>31348203.153212316</v>
      </c>
      <c r="AH119" s="2">
        <f t="shared" si="29"/>
        <v>-10971871.10362431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30"/>
        <v>1539476.1400000001</v>
      </c>
      <c r="M120" s="20">
        <f t="shared" si="37"/>
        <v>-4321.0842407407408</v>
      </c>
      <c r="N120" s="20">
        <f t="shared" si="43"/>
        <v>320.04242483026195</v>
      </c>
      <c r="O120" s="20">
        <f t="shared" si="45"/>
        <v>1274.4224518743667</v>
      </c>
      <c r="P120" s="21">
        <f t="shared" si="31"/>
        <v>-2726.6193640361121</v>
      </c>
      <c r="R120" s="19"/>
      <c r="S120" s="20">
        <f t="shared" si="39"/>
        <v>-12963.902722222223</v>
      </c>
      <c r="T120" s="20">
        <f t="shared" si="44"/>
        <v>0</v>
      </c>
      <c r="U120" s="20">
        <f t="shared" si="46"/>
        <v>0</v>
      </c>
      <c r="V120" s="21">
        <f t="shared" si="32"/>
        <v>-12963.902722222223</v>
      </c>
      <c r="X120" s="4">
        <f t="shared" si="33"/>
        <v>-4537.3659527777781</v>
      </c>
      <c r="Y120" s="4">
        <f t="shared" si="38"/>
        <v>-499106.15980555676</v>
      </c>
      <c r="Z120" s="4"/>
      <c r="AA120" s="4">
        <f t="shared" si="41"/>
        <v>954.31677741263911</v>
      </c>
      <c r="AB120" s="4">
        <f t="shared" si="42"/>
        <v>411577.44948833622</v>
      </c>
      <c r="AC120" s="4">
        <f t="shared" si="34"/>
        <v>-87528.710317220539</v>
      </c>
      <c r="AE120" s="1">
        <f t="shared" si="35"/>
        <v>0</v>
      </c>
      <c r="AF120" s="1">
        <f t="shared" si="47"/>
        <v>-73673.8</v>
      </c>
      <c r="AG120" s="1">
        <f t="shared" si="36"/>
        <v>31274529.353212316</v>
      </c>
      <c r="AH120" s="2">
        <f t="shared" si="29"/>
        <v>-10946085.27362431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30"/>
        <v>1539476.1400000001</v>
      </c>
      <c r="M121" s="20">
        <f t="shared" si="37"/>
        <v>-4321.0842407407408</v>
      </c>
      <c r="N121" s="20">
        <f t="shared" si="43"/>
        <v>320.04242483026195</v>
      </c>
      <c r="O121" s="20">
        <f t="shared" si="45"/>
        <v>1274.4224518743667</v>
      </c>
      <c r="P121" s="21">
        <f t="shared" si="31"/>
        <v>-2726.6193640361121</v>
      </c>
      <c r="R121" s="19"/>
      <c r="S121" s="20">
        <f t="shared" si="39"/>
        <v>-12963.902722222223</v>
      </c>
      <c r="T121" s="20">
        <f t="shared" si="44"/>
        <v>0</v>
      </c>
      <c r="U121" s="20">
        <f t="shared" si="46"/>
        <v>0</v>
      </c>
      <c r="V121" s="21">
        <f t="shared" si="32"/>
        <v>-12963.902722222223</v>
      </c>
      <c r="X121" s="4">
        <f t="shared" si="33"/>
        <v>-4537.3659527777781</v>
      </c>
      <c r="Y121" s="4">
        <f t="shared" si="38"/>
        <v>-503643.52575833455</v>
      </c>
      <c r="Z121" s="4"/>
      <c r="AA121" s="4">
        <f t="shared" si="41"/>
        <v>954.31677741263911</v>
      </c>
      <c r="AB121" s="4">
        <f t="shared" si="42"/>
        <v>412531.76626574888</v>
      </c>
      <c r="AC121" s="4">
        <f t="shared" si="34"/>
        <v>-91111.759492585668</v>
      </c>
      <c r="AE121" s="1">
        <f t="shared" si="35"/>
        <v>0</v>
      </c>
      <c r="AF121" s="1">
        <f t="shared" si="47"/>
        <v>-73673.8</v>
      </c>
      <c r="AG121" s="1">
        <f t="shared" si="36"/>
        <v>31200855.553212315</v>
      </c>
      <c r="AH121" s="2">
        <f t="shared" si="29"/>
        <v>-10920299.44362431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30"/>
        <v>1539476.1400000001</v>
      </c>
      <c r="M122" s="20">
        <f t="shared" si="37"/>
        <v>-4321.0842407407408</v>
      </c>
      <c r="N122" s="20">
        <f t="shared" si="43"/>
        <v>320.04242483026195</v>
      </c>
      <c r="O122" s="20">
        <f t="shared" si="45"/>
        <v>1274.4224518743667</v>
      </c>
      <c r="P122" s="21">
        <f t="shared" si="31"/>
        <v>-2726.6193640361121</v>
      </c>
      <c r="R122" s="19"/>
      <c r="S122" s="20">
        <f t="shared" si="39"/>
        <v>-12963.902722222223</v>
      </c>
      <c r="T122" s="20">
        <f t="shared" si="44"/>
        <v>0</v>
      </c>
      <c r="U122" s="20">
        <f t="shared" si="46"/>
        <v>0</v>
      </c>
      <c r="V122" s="21">
        <f t="shared" si="32"/>
        <v>-12963.902722222223</v>
      </c>
      <c r="X122" s="4">
        <f t="shared" si="33"/>
        <v>-4537.3659527777781</v>
      </c>
      <c r="Y122" s="4">
        <f t="shared" si="38"/>
        <v>-508180.89171111234</v>
      </c>
      <c r="Z122" s="4"/>
      <c r="AA122" s="4">
        <f t="shared" si="41"/>
        <v>954.31677741263911</v>
      </c>
      <c r="AB122" s="4">
        <f t="shared" si="42"/>
        <v>413486.08304316155</v>
      </c>
      <c r="AC122" s="4">
        <f t="shared" si="34"/>
        <v>-94694.808667950798</v>
      </c>
      <c r="AE122" s="1">
        <f t="shared" si="35"/>
        <v>0</v>
      </c>
      <c r="AF122" s="1">
        <f t="shared" si="47"/>
        <v>-73673.8</v>
      </c>
      <c r="AG122" s="1">
        <f t="shared" si="36"/>
        <v>31127181.753212314</v>
      </c>
      <c r="AH122" s="2">
        <f t="shared" si="29"/>
        <v>-10894513.61362431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30"/>
        <v>1539476.1400000001</v>
      </c>
      <c r="M123" s="20">
        <f t="shared" si="37"/>
        <v>-4321.0842407407408</v>
      </c>
      <c r="N123" s="20">
        <f t="shared" si="43"/>
        <v>320.04242483026195</v>
      </c>
      <c r="O123" s="20">
        <f t="shared" si="45"/>
        <v>1274.4224518743667</v>
      </c>
      <c r="P123" s="21">
        <f t="shared" si="31"/>
        <v>-2726.6193640361121</v>
      </c>
      <c r="R123" s="19"/>
      <c r="S123" s="20">
        <f t="shared" si="39"/>
        <v>-12963.902722222223</v>
      </c>
      <c r="T123" s="20">
        <f t="shared" si="44"/>
        <v>0</v>
      </c>
      <c r="U123" s="20">
        <f t="shared" si="46"/>
        <v>0</v>
      </c>
      <c r="V123" s="21">
        <f t="shared" si="32"/>
        <v>-12963.902722222223</v>
      </c>
      <c r="X123" s="4">
        <f t="shared" si="33"/>
        <v>-4537.3659527777781</v>
      </c>
      <c r="Y123" s="4">
        <f t="shared" si="38"/>
        <v>-512718.25766389014</v>
      </c>
      <c r="Z123" s="4"/>
      <c r="AA123" s="4">
        <f t="shared" si="41"/>
        <v>954.31677741263911</v>
      </c>
      <c r="AB123" s="4">
        <f t="shared" si="42"/>
        <v>414440.39982057421</v>
      </c>
      <c r="AC123" s="4">
        <f t="shared" si="34"/>
        <v>-98277.857843315927</v>
      </c>
      <c r="AE123" s="1">
        <f t="shared" si="35"/>
        <v>0</v>
      </c>
      <c r="AF123" s="1">
        <f t="shared" si="47"/>
        <v>-73673.8</v>
      </c>
      <c r="AG123" s="1">
        <f t="shared" si="36"/>
        <v>31053507.953212313</v>
      </c>
      <c r="AH123" s="2">
        <f t="shared" si="29"/>
        <v>-10868727.783624308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30"/>
        <v>1539476.1400000001</v>
      </c>
      <c r="M124" s="20">
        <f t="shared" si="37"/>
        <v>-4321.0842407407408</v>
      </c>
      <c r="N124" s="20">
        <f t="shared" si="43"/>
        <v>320.04242483026195</v>
      </c>
      <c r="O124" s="20">
        <f t="shared" si="45"/>
        <v>1274.4224518743667</v>
      </c>
      <c r="P124" s="21">
        <f t="shared" si="31"/>
        <v>-2726.6193640361121</v>
      </c>
      <c r="R124" s="19"/>
      <c r="S124" s="20">
        <f t="shared" si="39"/>
        <v>-12963.902722222223</v>
      </c>
      <c r="T124" s="20">
        <f t="shared" si="44"/>
        <v>0</v>
      </c>
      <c r="U124" s="20">
        <f t="shared" si="46"/>
        <v>0</v>
      </c>
      <c r="V124" s="21">
        <f t="shared" si="32"/>
        <v>-12963.902722222223</v>
      </c>
      <c r="X124" s="4">
        <f t="shared" si="33"/>
        <v>-4537.3659527777781</v>
      </c>
      <c r="Y124" s="4">
        <f t="shared" si="38"/>
        <v>-517255.62361666793</v>
      </c>
      <c r="Z124" s="4"/>
      <c r="AA124" s="4">
        <f t="shared" si="41"/>
        <v>954.31677741263911</v>
      </c>
      <c r="AB124" s="4">
        <f t="shared" si="42"/>
        <v>415394.71659798687</v>
      </c>
      <c r="AC124" s="4">
        <f t="shared" si="34"/>
        <v>-101860.90701868106</v>
      </c>
      <c r="AE124" s="1">
        <f t="shared" si="35"/>
        <v>0</v>
      </c>
      <c r="AF124" s="1">
        <f t="shared" si="47"/>
        <v>-73673.8</v>
      </c>
      <c r="AG124" s="1">
        <f t="shared" si="36"/>
        <v>30979834.153212313</v>
      </c>
      <c r="AH124" s="2">
        <f t="shared" si="29"/>
        <v>-10842941.953624308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30"/>
        <v>1539476.1400000001</v>
      </c>
      <c r="M125" s="20">
        <f t="shared" si="37"/>
        <v>-4321.0842407407408</v>
      </c>
      <c r="N125" s="20">
        <f t="shared" si="43"/>
        <v>320.04242483026195</v>
      </c>
      <c r="O125" s="20">
        <f t="shared" si="45"/>
        <v>1274.4224518743667</v>
      </c>
      <c r="P125" s="21">
        <f t="shared" si="31"/>
        <v>-2726.6193640361121</v>
      </c>
      <c r="R125" s="19"/>
      <c r="S125" s="20">
        <f t="shared" si="39"/>
        <v>-12963.902722222223</v>
      </c>
      <c r="T125" s="20">
        <f t="shared" si="44"/>
        <v>0</v>
      </c>
      <c r="U125" s="20">
        <f t="shared" si="46"/>
        <v>0</v>
      </c>
      <c r="V125" s="21">
        <f t="shared" si="32"/>
        <v>-12963.902722222223</v>
      </c>
      <c r="X125" s="4">
        <f t="shared" si="33"/>
        <v>-4537.3659527777781</v>
      </c>
      <c r="Y125" s="4">
        <f t="shared" si="38"/>
        <v>-521792.98956944572</v>
      </c>
      <c r="Z125" s="4"/>
      <c r="AA125" s="4">
        <f t="shared" si="41"/>
        <v>954.31677741263911</v>
      </c>
      <c r="AB125" s="4">
        <f t="shared" si="42"/>
        <v>416349.03337539954</v>
      </c>
      <c r="AC125" s="4">
        <f t="shared" si="34"/>
        <v>-105443.95619404619</v>
      </c>
      <c r="AE125" s="1">
        <f t="shared" si="35"/>
        <v>0</v>
      </c>
      <c r="AF125" s="1">
        <f t="shared" si="47"/>
        <v>-73673.8</v>
      </c>
      <c r="AG125" s="1">
        <f t="shared" si="36"/>
        <v>30906160.353212312</v>
      </c>
      <c r="AH125" s="2">
        <f t="shared" si="29"/>
        <v>-10817156.123624308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30"/>
        <v>1539476.1400000001</v>
      </c>
      <c r="M126" s="20">
        <f t="shared" si="37"/>
        <v>-4321.0842407407408</v>
      </c>
      <c r="N126" s="20">
        <f t="shared" si="43"/>
        <v>320.04242483026195</v>
      </c>
      <c r="O126" s="20">
        <f t="shared" si="45"/>
        <v>1274.4224518743667</v>
      </c>
      <c r="P126" s="21">
        <f t="shared" si="31"/>
        <v>-2726.6193640361121</v>
      </c>
      <c r="R126" s="19"/>
      <c r="S126" s="20">
        <f t="shared" si="39"/>
        <v>-12963.902722222223</v>
      </c>
      <c r="T126" s="20">
        <f t="shared" si="44"/>
        <v>0</v>
      </c>
      <c r="U126" s="20">
        <f t="shared" si="46"/>
        <v>0</v>
      </c>
      <c r="V126" s="21">
        <f t="shared" si="32"/>
        <v>-12963.902722222223</v>
      </c>
      <c r="X126" s="4">
        <f t="shared" si="33"/>
        <v>-4537.3659527777781</v>
      </c>
      <c r="Y126" s="4">
        <f t="shared" si="38"/>
        <v>-526330.35552222352</v>
      </c>
      <c r="Z126" s="4"/>
      <c r="AA126" s="4">
        <f t="shared" si="41"/>
        <v>954.31677741263911</v>
      </c>
      <c r="AB126" s="4">
        <f t="shared" si="42"/>
        <v>417303.3501528122</v>
      </c>
      <c r="AC126" s="4">
        <f t="shared" si="34"/>
        <v>-109027.00536941132</v>
      </c>
      <c r="AE126" s="1">
        <f t="shared" si="35"/>
        <v>0</v>
      </c>
      <c r="AF126" s="1">
        <f t="shared" si="47"/>
        <v>-73673.8</v>
      </c>
      <c r="AG126" s="1">
        <f t="shared" si="36"/>
        <v>30832486.553212311</v>
      </c>
      <c r="AH126" s="2">
        <f t="shared" si="29"/>
        <v>-10791370.293624308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30"/>
        <v>1539476.1400000001</v>
      </c>
      <c r="M127" s="20">
        <f t="shared" si="37"/>
        <v>-4321.0842407407408</v>
      </c>
      <c r="N127" s="20">
        <f t="shared" si="43"/>
        <v>320.04242483026195</v>
      </c>
      <c r="O127" s="20">
        <f t="shared" si="45"/>
        <v>1274.4224518743667</v>
      </c>
      <c r="P127" s="21">
        <f t="shared" si="31"/>
        <v>-2726.6193640361121</v>
      </c>
      <c r="R127" s="19"/>
      <c r="S127" s="20">
        <f t="shared" si="39"/>
        <v>-12963.902722222223</v>
      </c>
      <c r="T127" s="20">
        <f t="shared" si="44"/>
        <v>0</v>
      </c>
      <c r="U127" s="20">
        <f t="shared" si="46"/>
        <v>0</v>
      </c>
      <c r="V127" s="21">
        <f t="shared" si="32"/>
        <v>-12963.902722222223</v>
      </c>
      <c r="X127" s="4">
        <f t="shared" si="33"/>
        <v>-4537.3659527777781</v>
      </c>
      <c r="Y127" s="4">
        <f t="shared" si="38"/>
        <v>-530867.72147500131</v>
      </c>
      <c r="Z127" s="4"/>
      <c r="AA127" s="4">
        <f t="shared" si="41"/>
        <v>954.31677741263911</v>
      </c>
      <c r="AB127" s="4">
        <f t="shared" si="42"/>
        <v>418257.66693022486</v>
      </c>
      <c r="AC127" s="4">
        <f t="shared" si="34"/>
        <v>-112610.05454477645</v>
      </c>
      <c r="AE127" s="1">
        <f t="shared" si="35"/>
        <v>0</v>
      </c>
      <c r="AF127" s="1">
        <f t="shared" si="47"/>
        <v>-73673.8</v>
      </c>
      <c r="AG127" s="1">
        <f t="shared" si="36"/>
        <v>30758812.75321231</v>
      </c>
      <c r="AH127" s="2">
        <f t="shared" si="29"/>
        <v>-10765584.463624308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30"/>
        <v>1539476.1400000001</v>
      </c>
      <c r="M128" s="20">
        <f t="shared" si="37"/>
        <v>-4321.0842407407408</v>
      </c>
      <c r="N128" s="20">
        <f t="shared" si="43"/>
        <v>320.04242483026195</v>
      </c>
      <c r="O128" s="20">
        <f t="shared" si="45"/>
        <v>1274.4224518743667</v>
      </c>
      <c r="P128" s="21">
        <f t="shared" si="31"/>
        <v>-2726.6193640361121</v>
      </c>
      <c r="R128" s="19"/>
      <c r="S128" s="20">
        <f t="shared" si="39"/>
        <v>-12963.902722222223</v>
      </c>
      <c r="T128" s="20">
        <f t="shared" si="44"/>
        <v>0</v>
      </c>
      <c r="U128" s="20">
        <f t="shared" si="46"/>
        <v>0</v>
      </c>
      <c r="V128" s="21">
        <f t="shared" si="32"/>
        <v>-12963.902722222223</v>
      </c>
      <c r="X128" s="4">
        <f t="shared" si="33"/>
        <v>-4537.3659527777781</v>
      </c>
      <c r="Y128" s="4">
        <f t="shared" si="38"/>
        <v>-535405.0874277791</v>
      </c>
      <c r="Z128" s="4"/>
      <c r="AA128" s="4">
        <f t="shared" si="41"/>
        <v>954.31677741263911</v>
      </c>
      <c r="AB128" s="4">
        <f t="shared" si="42"/>
        <v>419211.98370763753</v>
      </c>
      <c r="AC128" s="4">
        <f t="shared" si="34"/>
        <v>-116193.10372014157</v>
      </c>
      <c r="AE128" s="1">
        <f t="shared" si="35"/>
        <v>0</v>
      </c>
      <c r="AF128" s="1">
        <f t="shared" si="47"/>
        <v>-73673.8</v>
      </c>
      <c r="AG128" s="1">
        <f t="shared" si="36"/>
        <v>30685138.95321231</v>
      </c>
      <c r="AH128" s="2">
        <f t="shared" si="29"/>
        <v>-10739798.633624308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30"/>
        <v>1539476.1400000001</v>
      </c>
      <c r="M129" s="20">
        <f t="shared" si="37"/>
        <v>-4321.0842407407408</v>
      </c>
      <c r="N129" s="20">
        <f t="shared" si="43"/>
        <v>320.04242483026195</v>
      </c>
      <c r="O129" s="20">
        <f t="shared" si="45"/>
        <v>1274.4224518743667</v>
      </c>
      <c r="P129" s="21">
        <f t="shared" si="31"/>
        <v>-2726.6193640361121</v>
      </c>
      <c r="R129" s="19"/>
      <c r="S129" s="20">
        <f t="shared" si="39"/>
        <v>-12963.902722222223</v>
      </c>
      <c r="T129" s="20">
        <f t="shared" si="44"/>
        <v>0</v>
      </c>
      <c r="U129" s="20">
        <f t="shared" si="46"/>
        <v>0</v>
      </c>
      <c r="V129" s="21">
        <f t="shared" si="32"/>
        <v>-12963.902722222223</v>
      </c>
      <c r="X129" s="4">
        <f t="shared" si="33"/>
        <v>-4537.3659527777781</v>
      </c>
      <c r="Y129" s="4">
        <f t="shared" si="38"/>
        <v>-539942.45338055689</v>
      </c>
      <c r="Z129" s="4"/>
      <c r="AA129" s="4">
        <f t="shared" si="41"/>
        <v>954.31677741263911</v>
      </c>
      <c r="AB129" s="4">
        <f t="shared" si="42"/>
        <v>420166.30048505019</v>
      </c>
      <c r="AC129" s="4">
        <f t="shared" si="34"/>
        <v>-119776.1528955067</v>
      </c>
      <c r="AE129" s="1">
        <f t="shared" si="35"/>
        <v>0</v>
      </c>
      <c r="AF129" s="1">
        <f t="shared" si="47"/>
        <v>-73673.8</v>
      </c>
      <c r="AG129" s="1">
        <f t="shared" si="36"/>
        <v>30611465.153212309</v>
      </c>
      <c r="AH129" s="2">
        <f t="shared" si="29"/>
        <v>-10714012.803624308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30"/>
        <v>1539476.1400000001</v>
      </c>
      <c r="M130" s="20">
        <f t="shared" si="37"/>
        <v>-4321.0842407407408</v>
      </c>
      <c r="N130" s="20">
        <f t="shared" si="43"/>
        <v>320.04242483026195</v>
      </c>
      <c r="O130" s="20">
        <f t="shared" si="45"/>
        <v>1274.4224518743667</v>
      </c>
      <c r="P130" s="21">
        <f t="shared" si="31"/>
        <v>-2726.6193640361121</v>
      </c>
      <c r="R130" s="19"/>
      <c r="S130" s="20">
        <f t="shared" si="39"/>
        <v>-12963.902722222223</v>
      </c>
      <c r="T130" s="20">
        <f t="shared" si="44"/>
        <v>0</v>
      </c>
      <c r="U130" s="20">
        <f t="shared" si="46"/>
        <v>0</v>
      </c>
      <c r="V130" s="21">
        <f t="shared" si="32"/>
        <v>-12963.902722222223</v>
      </c>
      <c r="X130" s="4">
        <f t="shared" si="33"/>
        <v>-4537.3659527777781</v>
      </c>
      <c r="Y130" s="4">
        <f t="shared" si="38"/>
        <v>-544479.81933333469</v>
      </c>
      <c r="Z130" s="4"/>
      <c r="AA130" s="4">
        <f t="shared" si="41"/>
        <v>954.31677741263911</v>
      </c>
      <c r="AB130" s="4">
        <f t="shared" si="42"/>
        <v>421120.61726246285</v>
      </c>
      <c r="AC130" s="4">
        <f t="shared" si="34"/>
        <v>-123359.20207087183</v>
      </c>
      <c r="AE130" s="1">
        <f t="shared" si="35"/>
        <v>0</v>
      </c>
      <c r="AF130" s="1">
        <f t="shared" si="47"/>
        <v>-73673.8</v>
      </c>
      <c r="AG130" s="1">
        <f t="shared" si="36"/>
        <v>30537791.353212308</v>
      </c>
      <c r="AH130" s="2">
        <f t="shared" si="29"/>
        <v>-10688226.973624308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30"/>
        <v>1539476.1400000001</v>
      </c>
      <c r="M131" s="20">
        <f t="shared" si="37"/>
        <v>-4321.0842407407408</v>
      </c>
      <c r="N131" s="20">
        <f t="shared" si="43"/>
        <v>320.04242483026195</v>
      </c>
      <c r="O131" s="20">
        <f t="shared" si="45"/>
        <v>1274.4224518743667</v>
      </c>
      <c r="P131" s="21">
        <f t="shared" si="31"/>
        <v>-2726.6193640361121</v>
      </c>
      <c r="R131" s="19"/>
      <c r="S131" s="20">
        <f t="shared" si="39"/>
        <v>-12963.902722222223</v>
      </c>
      <c r="T131" s="20">
        <f t="shared" si="44"/>
        <v>0</v>
      </c>
      <c r="U131" s="20">
        <f t="shared" si="46"/>
        <v>0</v>
      </c>
      <c r="V131" s="21">
        <f t="shared" si="32"/>
        <v>-12963.902722222223</v>
      </c>
      <c r="X131" s="4">
        <f t="shared" si="33"/>
        <v>-4537.3659527777781</v>
      </c>
      <c r="Y131" s="4">
        <f t="shared" si="38"/>
        <v>-549017.18528611248</v>
      </c>
      <c r="Z131" s="4"/>
      <c r="AA131" s="4">
        <f t="shared" si="41"/>
        <v>954.31677741263911</v>
      </c>
      <c r="AB131" s="4">
        <f t="shared" si="42"/>
        <v>422074.93403987552</v>
      </c>
      <c r="AC131" s="4">
        <f t="shared" si="34"/>
        <v>-126942.25124623696</v>
      </c>
      <c r="AE131" s="1">
        <f t="shared" si="35"/>
        <v>0</v>
      </c>
      <c r="AF131" s="1">
        <f t="shared" si="47"/>
        <v>-73673.8</v>
      </c>
      <c r="AG131" s="1">
        <f t="shared" si="36"/>
        <v>30464117.553212307</v>
      </c>
      <c r="AH131" s="2">
        <f t="shared" si="29"/>
        <v>-10662441.143624308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30"/>
        <v>1539476.1400000001</v>
      </c>
      <c r="M132" s="20">
        <f t="shared" si="37"/>
        <v>-4321.0842407407408</v>
      </c>
      <c r="N132" s="20">
        <f t="shared" si="43"/>
        <v>320.04242483026195</v>
      </c>
      <c r="O132" s="20">
        <f t="shared" si="45"/>
        <v>1274.4224518743667</v>
      </c>
      <c r="P132" s="21">
        <f t="shared" si="31"/>
        <v>-2726.6193640361121</v>
      </c>
      <c r="R132" s="19"/>
      <c r="S132" s="20">
        <f t="shared" si="39"/>
        <v>-12963.902722222223</v>
      </c>
      <c r="T132" s="20">
        <f t="shared" si="44"/>
        <v>0</v>
      </c>
      <c r="U132" s="20">
        <f t="shared" si="46"/>
        <v>0</v>
      </c>
      <c r="V132" s="21">
        <f t="shared" si="32"/>
        <v>-12963.902722222223</v>
      </c>
      <c r="X132" s="4">
        <f t="shared" si="33"/>
        <v>-4537.3659527777781</v>
      </c>
      <c r="Y132" s="4">
        <f t="shared" si="38"/>
        <v>-553554.55123889027</v>
      </c>
      <c r="Z132" s="4"/>
      <c r="AA132" s="4">
        <f t="shared" si="41"/>
        <v>954.31677741263911</v>
      </c>
      <c r="AB132" s="4">
        <f t="shared" si="42"/>
        <v>423029.25081728818</v>
      </c>
      <c r="AC132" s="4">
        <f t="shared" si="34"/>
        <v>-130525.30042160209</v>
      </c>
      <c r="AE132" s="1">
        <f t="shared" si="35"/>
        <v>0</v>
      </c>
      <c r="AF132" s="1">
        <f t="shared" si="47"/>
        <v>-73673.8</v>
      </c>
      <c r="AG132" s="1">
        <f t="shared" si="36"/>
        <v>30390443.753212307</v>
      </c>
      <c r="AH132" s="2">
        <f t="shared" si="29"/>
        <v>-10636655.313624308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30"/>
        <v>1539476.1400000001</v>
      </c>
      <c r="M133" s="20">
        <f t="shared" si="37"/>
        <v>-4321.0842407407408</v>
      </c>
      <c r="N133" s="20">
        <f t="shared" si="43"/>
        <v>320.04242483026195</v>
      </c>
      <c r="O133" s="20">
        <f t="shared" si="45"/>
        <v>1274.4224518743667</v>
      </c>
      <c r="P133" s="21">
        <f t="shared" si="31"/>
        <v>-2726.6193640361121</v>
      </c>
      <c r="R133" s="19"/>
      <c r="S133" s="20">
        <f t="shared" si="39"/>
        <v>-12963.902722222223</v>
      </c>
      <c r="T133" s="20">
        <f t="shared" si="44"/>
        <v>0</v>
      </c>
      <c r="U133" s="20">
        <f t="shared" si="46"/>
        <v>0</v>
      </c>
      <c r="V133" s="21">
        <f t="shared" si="32"/>
        <v>-12963.902722222223</v>
      </c>
      <c r="X133" s="4">
        <f t="shared" si="33"/>
        <v>-4537.3659527777781</v>
      </c>
      <c r="Y133" s="4">
        <f t="shared" si="38"/>
        <v>-558091.91719166806</v>
      </c>
      <c r="Z133" s="4"/>
      <c r="AA133" s="4">
        <f t="shared" si="41"/>
        <v>954.31677741263911</v>
      </c>
      <c r="AB133" s="4">
        <f t="shared" si="42"/>
        <v>423983.56759470084</v>
      </c>
      <c r="AC133" s="4">
        <f t="shared" si="34"/>
        <v>-134108.34959696722</v>
      </c>
      <c r="AE133" s="1">
        <f t="shared" si="35"/>
        <v>0</v>
      </c>
      <c r="AF133" s="1">
        <f t="shared" si="47"/>
        <v>-73673.8</v>
      </c>
      <c r="AG133" s="1">
        <f t="shared" si="36"/>
        <v>30316769.953212306</v>
      </c>
      <c r="AH133" s="2">
        <f t="shared" ref="AH133:AH196" si="48">AG133*-0.35</f>
        <v>-10610869.483624306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9">L133+K134</f>
        <v>1539476.1400000001</v>
      </c>
      <c r="M134" s="20">
        <f t="shared" si="37"/>
        <v>-4321.0842407407408</v>
      </c>
      <c r="N134" s="20">
        <f t="shared" si="43"/>
        <v>320.04242483026195</v>
      </c>
      <c r="O134" s="20">
        <f t="shared" si="45"/>
        <v>1274.4224518743667</v>
      </c>
      <c r="P134" s="21">
        <f t="shared" ref="P134:P197" si="50">SUM(M134:O134)</f>
        <v>-2726.6193640361121</v>
      </c>
      <c r="R134" s="19"/>
      <c r="S134" s="20">
        <f t="shared" si="39"/>
        <v>-12963.902722222223</v>
      </c>
      <c r="T134" s="20">
        <f t="shared" si="44"/>
        <v>0</v>
      </c>
      <c r="U134" s="20">
        <f t="shared" si="46"/>
        <v>0</v>
      </c>
      <c r="V134" s="21">
        <f t="shared" ref="V134:V197" si="51">SUM(S134:U134)</f>
        <v>-12963.902722222223</v>
      </c>
      <c r="X134" s="4">
        <f t="shared" ref="X134:X197" si="52">(0-V134)*-0.35</f>
        <v>-4537.3659527777781</v>
      </c>
      <c r="Y134" s="4">
        <f t="shared" si="38"/>
        <v>-562629.28314444586</v>
      </c>
      <c r="Z134" s="4"/>
      <c r="AA134" s="4">
        <f t="shared" si="41"/>
        <v>954.31677741263911</v>
      </c>
      <c r="AB134" s="4">
        <f t="shared" si="42"/>
        <v>424937.88437211351</v>
      </c>
      <c r="AC134" s="4">
        <f t="shared" ref="AC134:AC197" si="53">SUM(Y134,AB134)</f>
        <v>-137691.39877233235</v>
      </c>
      <c r="AE134" s="1">
        <f t="shared" ref="AE134:AE197" si="54">D134</f>
        <v>0</v>
      </c>
      <c r="AF134" s="1">
        <f t="shared" si="47"/>
        <v>-73673.8</v>
      </c>
      <c r="AG134" s="1">
        <f t="shared" ref="AG134:AG197" si="55">AF134+AG133</f>
        <v>30243096.153212305</v>
      </c>
      <c r="AH134" s="2">
        <f t="shared" si="48"/>
        <v>-10585083.653624306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9"/>
        <v>1539476.1400000001</v>
      </c>
      <c r="M135" s="20">
        <f t="shared" ref="M135:M198" si="56">$K$4/M$2</f>
        <v>-4321.0842407407408</v>
      </c>
      <c r="N135" s="20">
        <f t="shared" si="43"/>
        <v>320.04242483026195</v>
      </c>
      <c r="O135" s="20">
        <f t="shared" si="45"/>
        <v>1274.4224518743667</v>
      </c>
      <c r="P135" s="21">
        <f t="shared" si="50"/>
        <v>-2726.6193640361121</v>
      </c>
      <c r="R135" s="19"/>
      <c r="S135" s="20">
        <f t="shared" si="39"/>
        <v>-12963.902722222223</v>
      </c>
      <c r="T135" s="20">
        <f t="shared" si="44"/>
        <v>0</v>
      </c>
      <c r="U135" s="20">
        <f t="shared" si="46"/>
        <v>0</v>
      </c>
      <c r="V135" s="21">
        <f t="shared" si="51"/>
        <v>-12963.902722222223</v>
      </c>
      <c r="X135" s="4">
        <f t="shared" si="52"/>
        <v>-4537.3659527777781</v>
      </c>
      <c r="Y135" s="4">
        <f t="shared" ref="Y135:Y198" si="57">Y134+X135</f>
        <v>-567166.64909722365</v>
      </c>
      <c r="Z135" s="4"/>
      <c r="AA135" s="4">
        <f t="shared" si="41"/>
        <v>954.31677741263911</v>
      </c>
      <c r="AB135" s="4">
        <f t="shared" si="42"/>
        <v>425892.20114952617</v>
      </c>
      <c r="AC135" s="4">
        <f t="shared" si="53"/>
        <v>-141274.44794769748</v>
      </c>
      <c r="AE135" s="1">
        <f t="shared" si="54"/>
        <v>0</v>
      </c>
      <c r="AF135" s="1">
        <f t="shared" si="47"/>
        <v>-73673.8</v>
      </c>
      <c r="AG135" s="1">
        <f t="shared" si="55"/>
        <v>30169422.353212304</v>
      </c>
      <c r="AH135" s="2">
        <f t="shared" si="48"/>
        <v>-10559297.823624305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9"/>
        <v>1539476.1400000001</v>
      </c>
      <c r="M136" s="20">
        <f t="shared" si="56"/>
        <v>-4321.0842407407408</v>
      </c>
      <c r="N136" s="20">
        <f t="shared" si="43"/>
        <v>320.04242483026195</v>
      </c>
      <c r="O136" s="20">
        <f t="shared" si="45"/>
        <v>1274.4224518743667</v>
      </c>
      <c r="P136" s="21">
        <f t="shared" si="50"/>
        <v>-2726.6193640361121</v>
      </c>
      <c r="R136" s="19"/>
      <c r="S136" s="20">
        <f t="shared" si="39"/>
        <v>-12963.902722222223</v>
      </c>
      <c r="T136" s="20">
        <f t="shared" si="44"/>
        <v>0</v>
      </c>
      <c r="U136" s="20">
        <f t="shared" si="46"/>
        <v>0</v>
      </c>
      <c r="V136" s="21">
        <f t="shared" si="51"/>
        <v>-12963.902722222223</v>
      </c>
      <c r="X136" s="4">
        <f t="shared" si="52"/>
        <v>-4537.3659527777781</v>
      </c>
      <c r="Y136" s="4">
        <f t="shared" si="57"/>
        <v>-571704.01505000144</v>
      </c>
      <c r="Z136" s="4"/>
      <c r="AA136" s="4">
        <f t="shared" si="41"/>
        <v>954.31677741263911</v>
      </c>
      <c r="AB136" s="4">
        <f t="shared" si="42"/>
        <v>426846.51792693883</v>
      </c>
      <c r="AC136" s="4">
        <f t="shared" si="53"/>
        <v>-144857.49712306261</v>
      </c>
      <c r="AE136" s="1">
        <f t="shared" si="54"/>
        <v>0</v>
      </c>
      <c r="AF136" s="1">
        <f t="shared" si="47"/>
        <v>-73673.8</v>
      </c>
      <c r="AG136" s="1">
        <f t="shared" si="55"/>
        <v>30095748.553212304</v>
      </c>
      <c r="AH136" s="2">
        <f t="shared" si="48"/>
        <v>-10533511.993624305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9"/>
        <v>1539476.1400000001</v>
      </c>
      <c r="M137" s="20">
        <f t="shared" si="56"/>
        <v>-4321.0842407407408</v>
      </c>
      <c r="N137" s="20">
        <f t="shared" si="43"/>
        <v>320.04242483026195</v>
      </c>
      <c r="O137" s="20">
        <f t="shared" si="45"/>
        <v>1274.4224518743667</v>
      </c>
      <c r="P137" s="21">
        <f t="shared" si="50"/>
        <v>-2726.6193640361121</v>
      </c>
      <c r="R137" s="19"/>
      <c r="S137" s="20">
        <f t="shared" si="39"/>
        <v>-12963.902722222223</v>
      </c>
      <c r="T137" s="20">
        <f t="shared" si="44"/>
        <v>0</v>
      </c>
      <c r="U137" s="20">
        <f t="shared" si="46"/>
        <v>0</v>
      </c>
      <c r="V137" s="21">
        <f t="shared" si="51"/>
        <v>-12963.902722222223</v>
      </c>
      <c r="X137" s="4">
        <f t="shared" si="52"/>
        <v>-4537.3659527777781</v>
      </c>
      <c r="Y137" s="4">
        <f t="shared" si="57"/>
        <v>-576241.38100277924</v>
      </c>
      <c r="Z137" s="4"/>
      <c r="AA137" s="4">
        <f t="shared" si="41"/>
        <v>954.31677741263911</v>
      </c>
      <c r="AB137" s="4">
        <f t="shared" si="42"/>
        <v>427800.8347043515</v>
      </c>
      <c r="AC137" s="4">
        <f t="shared" si="53"/>
        <v>-148440.54629842774</v>
      </c>
      <c r="AE137" s="1">
        <f t="shared" si="54"/>
        <v>0</v>
      </c>
      <c r="AF137" s="1">
        <f t="shared" si="47"/>
        <v>-73673.8</v>
      </c>
      <c r="AG137" s="1">
        <f t="shared" si="55"/>
        <v>30022074.753212303</v>
      </c>
      <c r="AH137" s="2">
        <f t="shared" si="48"/>
        <v>-10507726.163624305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9"/>
        <v>1539476.1400000001</v>
      </c>
      <c r="M138" s="20">
        <f t="shared" si="56"/>
        <v>-4321.0842407407408</v>
      </c>
      <c r="N138" s="20">
        <f t="shared" si="43"/>
        <v>320.04242483026195</v>
      </c>
      <c r="O138" s="20">
        <f t="shared" si="45"/>
        <v>1274.4224518743667</v>
      </c>
      <c r="P138" s="21">
        <f t="shared" si="50"/>
        <v>-2726.6193640361121</v>
      </c>
      <c r="R138" s="19"/>
      <c r="S138" s="20">
        <f t="shared" si="39"/>
        <v>-12963.902722222223</v>
      </c>
      <c r="T138" s="20">
        <f t="shared" si="44"/>
        <v>0</v>
      </c>
      <c r="U138" s="20">
        <f t="shared" si="46"/>
        <v>0</v>
      </c>
      <c r="V138" s="21">
        <f t="shared" si="51"/>
        <v>-12963.902722222223</v>
      </c>
      <c r="X138" s="4">
        <f t="shared" si="52"/>
        <v>-4537.3659527777781</v>
      </c>
      <c r="Y138" s="4">
        <f t="shared" si="57"/>
        <v>-580778.74695555703</v>
      </c>
      <c r="Z138" s="4"/>
      <c r="AA138" s="4">
        <f t="shared" si="41"/>
        <v>954.31677741263911</v>
      </c>
      <c r="AB138" s="4">
        <f t="shared" si="42"/>
        <v>428755.15148176416</v>
      </c>
      <c r="AC138" s="4">
        <f t="shared" si="53"/>
        <v>-152023.59547379287</v>
      </c>
      <c r="AE138" s="1">
        <f t="shared" si="54"/>
        <v>0</v>
      </c>
      <c r="AF138" s="1">
        <f t="shared" si="47"/>
        <v>-73673.8</v>
      </c>
      <c r="AG138" s="1">
        <f t="shared" si="55"/>
        <v>29948400.953212302</v>
      </c>
      <c r="AH138" s="2">
        <f t="shared" si="48"/>
        <v>-10481940.333624305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9"/>
        <v>1539476.1400000001</v>
      </c>
      <c r="M139" s="20">
        <f t="shared" si="56"/>
        <v>-4321.0842407407408</v>
      </c>
      <c r="N139" s="20">
        <f t="shared" si="43"/>
        <v>320.04242483026195</v>
      </c>
      <c r="O139" s="20">
        <f t="shared" si="45"/>
        <v>1274.4224518743667</v>
      </c>
      <c r="P139" s="21">
        <f t="shared" si="50"/>
        <v>-2726.6193640361121</v>
      </c>
      <c r="R139" s="19"/>
      <c r="S139" s="20">
        <f t="shared" si="39"/>
        <v>-12963.902722222223</v>
      </c>
      <c r="T139" s="20">
        <f t="shared" si="44"/>
        <v>0</v>
      </c>
      <c r="U139" s="20">
        <f t="shared" si="46"/>
        <v>0</v>
      </c>
      <c r="V139" s="21">
        <f t="shared" si="51"/>
        <v>-12963.902722222223</v>
      </c>
      <c r="X139" s="4">
        <f t="shared" si="52"/>
        <v>-4537.3659527777781</v>
      </c>
      <c r="Y139" s="4">
        <f t="shared" si="57"/>
        <v>-585316.11290833482</v>
      </c>
      <c r="Z139" s="4"/>
      <c r="AA139" s="4">
        <f t="shared" si="41"/>
        <v>954.31677741263911</v>
      </c>
      <c r="AB139" s="4">
        <f t="shared" si="42"/>
        <v>429709.46825917682</v>
      </c>
      <c r="AC139" s="4">
        <f t="shared" si="53"/>
        <v>-155606.644649158</v>
      </c>
      <c r="AE139" s="1">
        <f t="shared" si="54"/>
        <v>0</v>
      </c>
      <c r="AF139" s="1">
        <f t="shared" si="47"/>
        <v>-73673.8</v>
      </c>
      <c r="AG139" s="1">
        <f t="shared" si="55"/>
        <v>29874727.153212301</v>
      </c>
      <c r="AH139" s="2">
        <f t="shared" si="48"/>
        <v>-10456154.503624305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9"/>
        <v>1539476.1400000001</v>
      </c>
      <c r="M140" s="20">
        <f t="shared" si="56"/>
        <v>-4321.0842407407408</v>
      </c>
      <c r="N140" s="20">
        <f t="shared" si="43"/>
        <v>320.04242483026195</v>
      </c>
      <c r="O140" s="20">
        <f t="shared" si="45"/>
        <v>1274.4224518743667</v>
      </c>
      <c r="P140" s="21">
        <f t="shared" si="50"/>
        <v>-2726.6193640361121</v>
      </c>
      <c r="R140" s="19"/>
      <c r="S140" s="20">
        <f t="shared" si="39"/>
        <v>-12963.902722222223</v>
      </c>
      <c r="T140" s="20">
        <f t="shared" si="44"/>
        <v>0</v>
      </c>
      <c r="U140" s="20">
        <f t="shared" si="46"/>
        <v>0</v>
      </c>
      <c r="V140" s="21">
        <f t="shared" si="51"/>
        <v>-12963.902722222223</v>
      </c>
      <c r="X140" s="4">
        <f t="shared" si="52"/>
        <v>-4537.3659527777781</v>
      </c>
      <c r="Y140" s="4">
        <f t="shared" si="57"/>
        <v>-589853.47886111261</v>
      </c>
      <c r="Z140" s="4"/>
      <c r="AA140" s="4">
        <f t="shared" si="41"/>
        <v>954.31677741263911</v>
      </c>
      <c r="AB140" s="4">
        <f t="shared" si="42"/>
        <v>430663.78503658948</v>
      </c>
      <c r="AC140" s="4">
        <f t="shared" si="53"/>
        <v>-159189.69382452313</v>
      </c>
      <c r="AE140" s="1">
        <f t="shared" si="54"/>
        <v>0</v>
      </c>
      <c r="AF140" s="1">
        <f t="shared" si="47"/>
        <v>-73673.8</v>
      </c>
      <c r="AG140" s="1">
        <f t="shared" si="55"/>
        <v>29801053.353212301</v>
      </c>
      <c r="AH140" s="2">
        <f t="shared" si="48"/>
        <v>-10430368.673624305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9"/>
        <v>1539476.1400000001</v>
      </c>
      <c r="M141" s="20">
        <f t="shared" si="56"/>
        <v>-4321.0842407407408</v>
      </c>
      <c r="N141" s="20">
        <f t="shared" si="43"/>
        <v>320.04242483026195</v>
      </c>
      <c r="O141" s="20">
        <f t="shared" si="45"/>
        <v>1274.4224518743667</v>
      </c>
      <c r="P141" s="21">
        <f t="shared" si="50"/>
        <v>-2726.6193640361121</v>
      </c>
      <c r="R141" s="19"/>
      <c r="S141" s="20">
        <f t="shared" si="39"/>
        <v>-12963.902722222223</v>
      </c>
      <c r="T141" s="20">
        <f t="shared" si="44"/>
        <v>0</v>
      </c>
      <c r="U141" s="20">
        <f t="shared" si="46"/>
        <v>0</v>
      </c>
      <c r="V141" s="21">
        <f t="shared" si="51"/>
        <v>-12963.902722222223</v>
      </c>
      <c r="X141" s="4">
        <f t="shared" si="52"/>
        <v>-4537.3659527777781</v>
      </c>
      <c r="Y141" s="4">
        <f t="shared" si="57"/>
        <v>-594390.84481389041</v>
      </c>
      <c r="Z141" s="4"/>
      <c r="AA141" s="4">
        <f t="shared" si="41"/>
        <v>954.31677741263911</v>
      </c>
      <c r="AB141" s="4">
        <f t="shared" si="42"/>
        <v>431618.10181400215</v>
      </c>
      <c r="AC141" s="4">
        <f t="shared" si="53"/>
        <v>-162772.74299988826</v>
      </c>
      <c r="AE141" s="1">
        <f t="shared" si="54"/>
        <v>0</v>
      </c>
      <c r="AF141" s="1">
        <f t="shared" si="47"/>
        <v>-73673.8</v>
      </c>
      <c r="AG141" s="1">
        <f t="shared" si="55"/>
        <v>29727379.5532123</v>
      </c>
      <c r="AH141" s="2">
        <f t="shared" si="48"/>
        <v>-10404582.843624305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9"/>
        <v>1539476.1400000001</v>
      </c>
      <c r="M142" s="20">
        <f t="shared" si="56"/>
        <v>-4321.0842407407408</v>
      </c>
      <c r="N142" s="20">
        <f t="shared" si="43"/>
        <v>320.04242483026195</v>
      </c>
      <c r="O142" s="20">
        <f t="shared" si="45"/>
        <v>1274.4224518743667</v>
      </c>
      <c r="P142" s="21">
        <f t="shared" si="50"/>
        <v>-2726.6193640361121</v>
      </c>
      <c r="R142" s="19"/>
      <c r="S142" s="20">
        <f t="shared" si="39"/>
        <v>-12963.902722222223</v>
      </c>
      <c r="T142" s="20">
        <f t="shared" si="44"/>
        <v>0</v>
      </c>
      <c r="U142" s="20">
        <f t="shared" si="46"/>
        <v>0</v>
      </c>
      <c r="V142" s="21">
        <f t="shared" si="51"/>
        <v>-12963.902722222223</v>
      </c>
      <c r="X142" s="4">
        <f t="shared" si="52"/>
        <v>-4537.3659527777781</v>
      </c>
      <c r="Y142" s="4">
        <f t="shared" si="57"/>
        <v>-598928.2107666682</v>
      </c>
      <c r="Z142" s="4"/>
      <c r="AA142" s="4">
        <f t="shared" si="41"/>
        <v>954.31677741263911</v>
      </c>
      <c r="AB142" s="4">
        <f t="shared" si="42"/>
        <v>432572.41859141481</v>
      </c>
      <c r="AC142" s="4">
        <f t="shared" si="53"/>
        <v>-166355.79217525339</v>
      </c>
      <c r="AE142" s="1">
        <f t="shared" si="54"/>
        <v>0</v>
      </c>
      <c r="AF142" s="1">
        <f t="shared" si="47"/>
        <v>-73673.8</v>
      </c>
      <c r="AG142" s="1">
        <f t="shared" si="55"/>
        <v>29653705.753212299</v>
      </c>
      <c r="AH142" s="2">
        <f t="shared" si="48"/>
        <v>-10378797.013624305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9"/>
        <v>1539476.1400000001</v>
      </c>
      <c r="M143" s="20">
        <f t="shared" si="56"/>
        <v>-4321.0842407407408</v>
      </c>
      <c r="N143" s="20">
        <f t="shared" si="43"/>
        <v>320.04242483026195</v>
      </c>
      <c r="O143" s="20">
        <f t="shared" si="45"/>
        <v>1274.4224518743667</v>
      </c>
      <c r="P143" s="21">
        <f t="shared" si="50"/>
        <v>-2726.6193640361121</v>
      </c>
      <c r="R143" s="19"/>
      <c r="S143" s="20">
        <f t="shared" si="39"/>
        <v>-12963.902722222223</v>
      </c>
      <c r="T143" s="20">
        <f t="shared" si="44"/>
        <v>0</v>
      </c>
      <c r="U143" s="20">
        <f t="shared" si="46"/>
        <v>0</v>
      </c>
      <c r="V143" s="21">
        <f t="shared" si="51"/>
        <v>-12963.902722222223</v>
      </c>
      <c r="X143" s="4">
        <f t="shared" si="52"/>
        <v>-4537.3659527777781</v>
      </c>
      <c r="Y143" s="4">
        <f t="shared" si="57"/>
        <v>-603465.57671944599</v>
      </c>
      <c r="Z143" s="4"/>
      <c r="AA143" s="4">
        <f t="shared" si="41"/>
        <v>954.31677741263911</v>
      </c>
      <c r="AB143" s="4">
        <f t="shared" si="42"/>
        <v>433526.73536882747</v>
      </c>
      <c r="AC143" s="4">
        <f t="shared" si="53"/>
        <v>-169938.84135061852</v>
      </c>
      <c r="AE143" s="1">
        <f t="shared" si="54"/>
        <v>0</v>
      </c>
      <c r="AF143" s="1">
        <f t="shared" si="47"/>
        <v>-73673.8</v>
      </c>
      <c r="AG143" s="1">
        <f t="shared" si="55"/>
        <v>29580031.953212298</v>
      </c>
      <c r="AH143" s="2">
        <f t="shared" si="48"/>
        <v>-10353011.183624303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9"/>
        <v>1539476.1400000001</v>
      </c>
      <c r="M144" s="20">
        <f t="shared" si="56"/>
        <v>-4321.0842407407408</v>
      </c>
      <c r="N144" s="20">
        <f t="shared" si="43"/>
        <v>320.04242483026195</v>
      </c>
      <c r="O144" s="20">
        <f t="shared" si="45"/>
        <v>1274.4224518743667</v>
      </c>
      <c r="P144" s="21">
        <f t="shared" si="50"/>
        <v>-2726.6193640361121</v>
      </c>
      <c r="R144" s="19"/>
      <c r="S144" s="20">
        <f t="shared" si="39"/>
        <v>-12963.902722222223</v>
      </c>
      <c r="T144" s="20">
        <f t="shared" si="44"/>
        <v>0</v>
      </c>
      <c r="U144" s="20">
        <f t="shared" si="46"/>
        <v>0</v>
      </c>
      <c r="V144" s="21">
        <f t="shared" si="51"/>
        <v>-12963.902722222223</v>
      </c>
      <c r="X144" s="4">
        <f t="shared" si="52"/>
        <v>-4537.3659527777781</v>
      </c>
      <c r="Y144" s="4">
        <f t="shared" si="57"/>
        <v>-608002.94267222378</v>
      </c>
      <c r="Z144" s="4"/>
      <c r="AA144" s="4">
        <f t="shared" si="41"/>
        <v>954.31677741263911</v>
      </c>
      <c r="AB144" s="4">
        <f t="shared" si="42"/>
        <v>434481.05214624014</v>
      </c>
      <c r="AC144" s="4">
        <f t="shared" si="53"/>
        <v>-173521.89052598365</v>
      </c>
      <c r="AE144" s="1">
        <f t="shared" si="54"/>
        <v>0</v>
      </c>
      <c r="AF144" s="1">
        <f t="shared" si="47"/>
        <v>-73673.8</v>
      </c>
      <c r="AG144" s="1">
        <f t="shared" si="55"/>
        <v>29506358.153212298</v>
      </c>
      <c r="AH144" s="2">
        <f t="shared" si="48"/>
        <v>-10327225.353624303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9"/>
        <v>1539476.1400000001</v>
      </c>
      <c r="M145" s="20">
        <f t="shared" si="56"/>
        <v>-4321.0842407407408</v>
      </c>
      <c r="N145" s="20">
        <f t="shared" si="43"/>
        <v>320.04242483026195</v>
      </c>
      <c r="O145" s="20">
        <f t="shared" si="45"/>
        <v>1274.4224518743667</v>
      </c>
      <c r="P145" s="21">
        <f t="shared" si="50"/>
        <v>-2726.6193640361121</v>
      </c>
      <c r="R145" s="19"/>
      <c r="S145" s="20">
        <f t="shared" si="39"/>
        <v>-12963.902722222223</v>
      </c>
      <c r="T145" s="20">
        <f t="shared" si="44"/>
        <v>0</v>
      </c>
      <c r="U145" s="20">
        <f t="shared" si="46"/>
        <v>0</v>
      </c>
      <c r="V145" s="21">
        <f t="shared" si="51"/>
        <v>-12963.902722222223</v>
      </c>
      <c r="X145" s="4">
        <f t="shared" si="52"/>
        <v>-4537.3659527777781</v>
      </c>
      <c r="Y145" s="4">
        <f t="shared" si="57"/>
        <v>-612540.30862500158</v>
      </c>
      <c r="Z145" s="4"/>
      <c r="AA145" s="4">
        <f t="shared" si="41"/>
        <v>954.31677741263911</v>
      </c>
      <c r="AB145" s="4">
        <f t="shared" si="42"/>
        <v>435435.3689236528</v>
      </c>
      <c r="AC145" s="4">
        <f t="shared" si="53"/>
        <v>-177104.93970134878</v>
      </c>
      <c r="AE145" s="1">
        <f t="shared" si="54"/>
        <v>0</v>
      </c>
      <c r="AF145" s="1">
        <f t="shared" si="47"/>
        <v>-73673.8</v>
      </c>
      <c r="AG145" s="1">
        <f t="shared" si="55"/>
        <v>29432684.353212297</v>
      </c>
      <c r="AH145" s="2">
        <f t="shared" si="48"/>
        <v>-10301439.523624303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9"/>
        <v>1539476.1400000001</v>
      </c>
      <c r="M146" s="20">
        <f t="shared" si="56"/>
        <v>-4321.0842407407408</v>
      </c>
      <c r="N146" s="20">
        <f t="shared" si="43"/>
        <v>320.04242483026195</v>
      </c>
      <c r="O146" s="20">
        <f t="shared" si="45"/>
        <v>1274.4224518743667</v>
      </c>
      <c r="P146" s="21">
        <f t="shared" si="50"/>
        <v>-2726.6193640361121</v>
      </c>
      <c r="R146" s="19"/>
      <c r="S146" s="20">
        <f t="shared" ref="S146:S184" si="58">$R$4/S$2-0.65</f>
        <v>-12963.902722222223</v>
      </c>
      <c r="T146" s="20">
        <f t="shared" si="44"/>
        <v>0</v>
      </c>
      <c r="U146" s="20">
        <f t="shared" si="46"/>
        <v>0</v>
      </c>
      <c r="V146" s="21">
        <f t="shared" si="51"/>
        <v>-12963.902722222223</v>
      </c>
      <c r="X146" s="4">
        <f t="shared" si="52"/>
        <v>-4537.3659527777781</v>
      </c>
      <c r="Y146" s="4">
        <f t="shared" si="57"/>
        <v>-617077.67457777937</v>
      </c>
      <c r="Z146" s="4"/>
      <c r="AA146" s="4">
        <f t="shared" si="41"/>
        <v>954.31677741263911</v>
      </c>
      <c r="AB146" s="4">
        <f t="shared" si="42"/>
        <v>436389.68570106546</v>
      </c>
      <c r="AC146" s="4">
        <f t="shared" si="53"/>
        <v>-180687.98887671391</v>
      </c>
      <c r="AE146" s="1">
        <f t="shared" si="54"/>
        <v>0</v>
      </c>
      <c r="AF146" s="1">
        <f t="shared" si="47"/>
        <v>-73673.8</v>
      </c>
      <c r="AG146" s="1">
        <f t="shared" si="55"/>
        <v>29359010.553212296</v>
      </c>
      <c r="AH146" s="2">
        <f t="shared" si="48"/>
        <v>-10275653.693624303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9"/>
        <v>1539476.1400000001</v>
      </c>
      <c r="M147" s="20">
        <f t="shared" si="56"/>
        <v>-4321.0842407407408</v>
      </c>
      <c r="N147" s="20">
        <f t="shared" si="43"/>
        <v>320.04242483026195</v>
      </c>
      <c r="O147" s="20">
        <f t="shared" si="45"/>
        <v>1274.4224518743667</v>
      </c>
      <c r="P147" s="21">
        <f t="shared" si="50"/>
        <v>-2726.6193640361121</v>
      </c>
      <c r="R147" s="19"/>
      <c r="S147" s="20">
        <f t="shared" si="58"/>
        <v>-12963.902722222223</v>
      </c>
      <c r="T147" s="20">
        <f t="shared" si="44"/>
        <v>0</v>
      </c>
      <c r="U147" s="20">
        <f t="shared" si="46"/>
        <v>0</v>
      </c>
      <c r="V147" s="21">
        <f t="shared" si="51"/>
        <v>-12963.902722222223</v>
      </c>
      <c r="X147" s="4">
        <f t="shared" si="52"/>
        <v>-4537.3659527777781</v>
      </c>
      <c r="Y147" s="4">
        <f t="shared" si="57"/>
        <v>-621615.04053055716</v>
      </c>
      <c r="Z147" s="4"/>
      <c r="AA147" s="4">
        <f t="shared" si="41"/>
        <v>954.31677741263911</v>
      </c>
      <c r="AB147" s="4">
        <f t="shared" si="42"/>
        <v>437344.00247847813</v>
      </c>
      <c r="AC147" s="4">
        <f t="shared" si="53"/>
        <v>-184271.03805207903</v>
      </c>
      <c r="AE147" s="1">
        <f t="shared" si="54"/>
        <v>0</v>
      </c>
      <c r="AF147" s="1">
        <f t="shared" si="47"/>
        <v>-73673.8</v>
      </c>
      <c r="AG147" s="1">
        <f t="shared" si="55"/>
        <v>29285336.753212295</v>
      </c>
      <c r="AH147" s="2">
        <f t="shared" si="48"/>
        <v>-10249867.863624303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9"/>
        <v>1539476.1400000001</v>
      </c>
      <c r="M148" s="20">
        <f t="shared" si="56"/>
        <v>-4321.0842407407408</v>
      </c>
      <c r="N148" s="20">
        <f t="shared" si="43"/>
        <v>320.04242483026195</v>
      </c>
      <c r="O148" s="20">
        <f t="shared" si="45"/>
        <v>1274.4224518743667</v>
      </c>
      <c r="P148" s="21">
        <f t="shared" si="50"/>
        <v>-2726.6193640361121</v>
      </c>
      <c r="R148" s="19"/>
      <c r="S148" s="20">
        <f t="shared" si="58"/>
        <v>-12963.902722222223</v>
      </c>
      <c r="T148" s="20">
        <f t="shared" si="44"/>
        <v>0</v>
      </c>
      <c r="U148" s="20">
        <f t="shared" si="46"/>
        <v>0</v>
      </c>
      <c r="V148" s="21">
        <f t="shared" si="51"/>
        <v>-12963.902722222223</v>
      </c>
      <c r="X148" s="4">
        <f t="shared" si="52"/>
        <v>-4537.3659527777781</v>
      </c>
      <c r="Y148" s="4">
        <f t="shared" si="57"/>
        <v>-626152.40648333495</v>
      </c>
      <c r="Z148" s="4"/>
      <c r="AA148" s="4">
        <f t="shared" si="41"/>
        <v>954.31677741263911</v>
      </c>
      <c r="AB148" s="4">
        <f t="shared" si="42"/>
        <v>438298.31925589079</v>
      </c>
      <c r="AC148" s="4">
        <f t="shared" si="53"/>
        <v>-187854.08722744416</v>
      </c>
      <c r="AE148" s="1">
        <f t="shared" si="54"/>
        <v>0</v>
      </c>
      <c r="AF148" s="1">
        <f t="shared" si="47"/>
        <v>-73673.8</v>
      </c>
      <c r="AG148" s="1">
        <f t="shared" si="55"/>
        <v>29211662.953212295</v>
      </c>
      <c r="AH148" s="2">
        <f t="shared" si="48"/>
        <v>-10224082.033624303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9"/>
        <v>1539476.1400000001</v>
      </c>
      <c r="M149" s="20">
        <f t="shared" si="56"/>
        <v>-4321.0842407407408</v>
      </c>
      <c r="N149" s="20">
        <f t="shared" si="43"/>
        <v>320.04242483026195</v>
      </c>
      <c r="O149" s="20">
        <f t="shared" si="45"/>
        <v>1274.4224518743667</v>
      </c>
      <c r="P149" s="21">
        <f t="shared" si="50"/>
        <v>-2726.6193640361121</v>
      </c>
      <c r="R149" s="19"/>
      <c r="S149" s="20">
        <f t="shared" si="58"/>
        <v>-12963.902722222223</v>
      </c>
      <c r="T149" s="20">
        <f t="shared" si="44"/>
        <v>0</v>
      </c>
      <c r="U149" s="20">
        <f t="shared" si="46"/>
        <v>0</v>
      </c>
      <c r="V149" s="21">
        <f t="shared" si="51"/>
        <v>-12963.902722222223</v>
      </c>
      <c r="X149" s="4">
        <f t="shared" si="52"/>
        <v>-4537.3659527777781</v>
      </c>
      <c r="Y149" s="4">
        <f t="shared" si="57"/>
        <v>-630689.77243611275</v>
      </c>
      <c r="Z149" s="4"/>
      <c r="AA149" s="4">
        <f t="shared" si="41"/>
        <v>954.31677741263911</v>
      </c>
      <c r="AB149" s="4">
        <f t="shared" si="42"/>
        <v>439252.63603330345</v>
      </c>
      <c r="AC149" s="4">
        <f t="shared" si="53"/>
        <v>-191437.13640280929</v>
      </c>
      <c r="AE149" s="1">
        <f t="shared" si="54"/>
        <v>0</v>
      </c>
      <c r="AF149" s="1">
        <f t="shared" si="47"/>
        <v>-73673.8</v>
      </c>
      <c r="AG149" s="1">
        <f t="shared" si="55"/>
        <v>29137989.153212294</v>
      </c>
      <c r="AH149" s="2">
        <f t="shared" si="48"/>
        <v>-10198296.203624303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9"/>
        <v>1539476.1400000001</v>
      </c>
      <c r="M150" s="20">
        <f t="shared" si="56"/>
        <v>-4321.0842407407408</v>
      </c>
      <c r="N150" s="20">
        <f t="shared" si="43"/>
        <v>320.04242483026195</v>
      </c>
      <c r="O150" s="20">
        <f t="shared" si="45"/>
        <v>1274.4224518743667</v>
      </c>
      <c r="P150" s="21">
        <f t="shared" si="50"/>
        <v>-2726.6193640361121</v>
      </c>
      <c r="R150" s="19"/>
      <c r="S150" s="20">
        <f t="shared" si="58"/>
        <v>-12963.902722222223</v>
      </c>
      <c r="T150" s="20">
        <f t="shared" si="44"/>
        <v>0</v>
      </c>
      <c r="U150" s="20">
        <f t="shared" si="46"/>
        <v>0</v>
      </c>
      <c r="V150" s="21">
        <f t="shared" si="51"/>
        <v>-12963.902722222223</v>
      </c>
      <c r="X150" s="4">
        <f t="shared" si="52"/>
        <v>-4537.3659527777781</v>
      </c>
      <c r="Y150" s="4">
        <f t="shared" si="57"/>
        <v>-635227.13838889054</v>
      </c>
      <c r="Z150" s="4"/>
      <c r="AA150" s="4">
        <f t="shared" si="41"/>
        <v>954.31677741263911</v>
      </c>
      <c r="AB150" s="4">
        <f t="shared" si="42"/>
        <v>440206.95281071612</v>
      </c>
      <c r="AC150" s="4">
        <f t="shared" si="53"/>
        <v>-195020.18557817442</v>
      </c>
      <c r="AE150" s="1">
        <f t="shared" si="54"/>
        <v>0</v>
      </c>
      <c r="AF150" s="1">
        <f t="shared" si="47"/>
        <v>-73673.8</v>
      </c>
      <c r="AG150" s="1">
        <f t="shared" si="55"/>
        <v>29064315.353212293</v>
      </c>
      <c r="AH150" s="2">
        <f t="shared" si="48"/>
        <v>-10172510.373624302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9"/>
        <v>1539476.1400000001</v>
      </c>
      <c r="M151" s="20">
        <f t="shared" si="56"/>
        <v>-4321.0842407407408</v>
      </c>
      <c r="N151" s="20">
        <f t="shared" si="43"/>
        <v>320.04242483026195</v>
      </c>
      <c r="O151" s="20">
        <f t="shared" si="45"/>
        <v>1274.4224518743667</v>
      </c>
      <c r="P151" s="21">
        <f t="shared" si="50"/>
        <v>-2726.6193640361121</v>
      </c>
      <c r="R151" s="19"/>
      <c r="S151" s="20">
        <f t="shared" si="58"/>
        <v>-12963.902722222223</v>
      </c>
      <c r="T151" s="20">
        <f t="shared" si="44"/>
        <v>0</v>
      </c>
      <c r="U151" s="20">
        <f t="shared" si="46"/>
        <v>0</v>
      </c>
      <c r="V151" s="21">
        <f t="shared" si="51"/>
        <v>-12963.902722222223</v>
      </c>
      <c r="X151" s="4">
        <f t="shared" si="52"/>
        <v>-4537.3659527777781</v>
      </c>
      <c r="Y151" s="4">
        <f t="shared" si="57"/>
        <v>-639764.50434166833</v>
      </c>
      <c r="Z151" s="4"/>
      <c r="AA151" s="4">
        <f t="shared" si="41"/>
        <v>954.31677741263911</v>
      </c>
      <c r="AB151" s="4">
        <f t="shared" si="42"/>
        <v>441161.26958812878</v>
      </c>
      <c r="AC151" s="4">
        <f t="shared" si="53"/>
        <v>-198603.23475353955</v>
      </c>
      <c r="AE151" s="1">
        <f t="shared" si="54"/>
        <v>0</v>
      </c>
      <c r="AF151" s="1">
        <f t="shared" si="47"/>
        <v>-73673.8</v>
      </c>
      <c r="AG151" s="1">
        <f t="shared" si="55"/>
        <v>28990641.553212292</v>
      </c>
      <c r="AH151" s="2">
        <f t="shared" si="48"/>
        <v>-10146724.543624302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9"/>
        <v>1539476.1400000001</v>
      </c>
      <c r="M152" s="20">
        <f t="shared" si="56"/>
        <v>-4321.0842407407408</v>
      </c>
      <c r="N152" s="20">
        <f t="shared" si="43"/>
        <v>320.04242483026195</v>
      </c>
      <c r="O152" s="20">
        <f t="shared" si="45"/>
        <v>1274.4224518743667</v>
      </c>
      <c r="P152" s="21">
        <f t="shared" si="50"/>
        <v>-2726.6193640361121</v>
      </c>
      <c r="R152" s="19"/>
      <c r="S152" s="20">
        <f t="shared" si="58"/>
        <v>-12963.902722222223</v>
      </c>
      <c r="T152" s="20">
        <f t="shared" si="44"/>
        <v>0</v>
      </c>
      <c r="U152" s="20">
        <f t="shared" si="46"/>
        <v>0</v>
      </c>
      <c r="V152" s="21">
        <f t="shared" si="51"/>
        <v>-12963.902722222223</v>
      </c>
      <c r="X152" s="4">
        <f t="shared" si="52"/>
        <v>-4537.3659527777781</v>
      </c>
      <c r="Y152" s="4">
        <f t="shared" si="57"/>
        <v>-644301.87029444613</v>
      </c>
      <c r="Z152" s="4"/>
      <c r="AA152" s="4">
        <f t="shared" si="41"/>
        <v>954.31677741263911</v>
      </c>
      <c r="AB152" s="4">
        <f t="shared" si="42"/>
        <v>442115.58636554144</v>
      </c>
      <c r="AC152" s="4">
        <f t="shared" si="53"/>
        <v>-202186.28392890468</v>
      </c>
      <c r="AE152" s="1">
        <f t="shared" si="54"/>
        <v>0</v>
      </c>
      <c r="AF152" s="1">
        <f t="shared" si="47"/>
        <v>-73673.8</v>
      </c>
      <c r="AG152" s="1">
        <f t="shared" si="55"/>
        <v>28916967.753212292</v>
      </c>
      <c r="AH152" s="2">
        <f t="shared" si="48"/>
        <v>-10120938.713624302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9"/>
        <v>1539476.1400000001</v>
      </c>
      <c r="M153" s="20">
        <f t="shared" si="56"/>
        <v>-4321.0842407407408</v>
      </c>
      <c r="N153" s="20">
        <f t="shared" si="43"/>
        <v>320.04242483026195</v>
      </c>
      <c r="O153" s="20">
        <f t="shared" si="45"/>
        <v>1274.4224518743667</v>
      </c>
      <c r="P153" s="21">
        <f t="shared" si="50"/>
        <v>-2726.6193640361121</v>
      </c>
      <c r="R153" s="19"/>
      <c r="S153" s="20">
        <f t="shared" si="58"/>
        <v>-12963.902722222223</v>
      </c>
      <c r="T153" s="20">
        <f t="shared" si="44"/>
        <v>0</v>
      </c>
      <c r="U153" s="20">
        <f t="shared" si="46"/>
        <v>0</v>
      </c>
      <c r="V153" s="21">
        <f t="shared" si="51"/>
        <v>-12963.902722222223</v>
      </c>
      <c r="X153" s="4">
        <f t="shared" si="52"/>
        <v>-4537.3659527777781</v>
      </c>
      <c r="Y153" s="4">
        <f t="shared" si="57"/>
        <v>-648839.23624722392</v>
      </c>
      <c r="Z153" s="4"/>
      <c r="AA153" s="4">
        <f t="shared" si="41"/>
        <v>954.31677741263911</v>
      </c>
      <c r="AB153" s="4">
        <f t="shared" si="42"/>
        <v>443069.90314295411</v>
      </c>
      <c r="AC153" s="4">
        <f t="shared" si="53"/>
        <v>-205769.33310426981</v>
      </c>
      <c r="AE153" s="1">
        <f t="shared" si="54"/>
        <v>0</v>
      </c>
      <c r="AF153" s="1">
        <f t="shared" si="47"/>
        <v>-73673.8</v>
      </c>
      <c r="AG153" s="1">
        <f t="shared" si="55"/>
        <v>28843293.953212291</v>
      </c>
      <c r="AH153" s="2">
        <f t="shared" si="48"/>
        <v>-10095152.8836243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9"/>
        <v>1539476.1400000001</v>
      </c>
      <c r="M154" s="20">
        <f t="shared" si="56"/>
        <v>-4321.0842407407408</v>
      </c>
      <c r="N154" s="20">
        <f t="shared" si="43"/>
        <v>320.04242483026195</v>
      </c>
      <c r="O154" s="20">
        <f t="shared" si="45"/>
        <v>1274.4224518743667</v>
      </c>
      <c r="P154" s="21">
        <f t="shared" si="50"/>
        <v>-2726.6193640361121</v>
      </c>
      <c r="R154" s="19"/>
      <c r="S154" s="20">
        <f t="shared" si="58"/>
        <v>-12963.902722222223</v>
      </c>
      <c r="T154" s="20">
        <f t="shared" si="44"/>
        <v>0</v>
      </c>
      <c r="U154" s="20">
        <f t="shared" si="46"/>
        <v>0</v>
      </c>
      <c r="V154" s="21">
        <f t="shared" si="51"/>
        <v>-12963.902722222223</v>
      </c>
      <c r="X154" s="4">
        <f t="shared" si="52"/>
        <v>-4537.3659527777781</v>
      </c>
      <c r="Y154" s="4">
        <f t="shared" si="57"/>
        <v>-653376.60220000171</v>
      </c>
      <c r="Z154" s="4"/>
      <c r="AA154" s="4">
        <f t="shared" ref="AA154:AA217" si="59">((($K$4+K154)-($R$4+R154)+P154)*-0.35)</f>
        <v>954.31677741263911</v>
      </c>
      <c r="AB154" s="4">
        <f t="shared" ref="AB154:AB217" si="60">AB153+AA154</f>
        <v>444024.21992036677</v>
      </c>
      <c r="AC154" s="4">
        <f t="shared" si="53"/>
        <v>-209352.38227963494</v>
      </c>
      <c r="AE154" s="1">
        <f t="shared" si="54"/>
        <v>0</v>
      </c>
      <c r="AF154" s="1">
        <f t="shared" si="47"/>
        <v>-73673.8</v>
      </c>
      <c r="AG154" s="1">
        <f t="shared" si="55"/>
        <v>28769620.15321229</v>
      </c>
      <c r="AH154" s="2">
        <f t="shared" si="48"/>
        <v>-10069367.0536243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9"/>
        <v>1539476.1400000001</v>
      </c>
      <c r="M155" s="20">
        <f t="shared" si="56"/>
        <v>-4321.0842407407408</v>
      </c>
      <c r="N155" s="20">
        <f t="shared" si="43"/>
        <v>320.04242483026195</v>
      </c>
      <c r="O155" s="20">
        <f t="shared" si="45"/>
        <v>1274.4224518743667</v>
      </c>
      <c r="P155" s="21">
        <f t="shared" si="50"/>
        <v>-2726.6193640361121</v>
      </c>
      <c r="R155" s="19"/>
      <c r="S155" s="20">
        <f t="shared" si="58"/>
        <v>-12963.902722222223</v>
      </c>
      <c r="T155" s="20">
        <f t="shared" si="44"/>
        <v>0</v>
      </c>
      <c r="U155" s="20">
        <f t="shared" si="46"/>
        <v>0</v>
      </c>
      <c r="V155" s="21">
        <f t="shared" si="51"/>
        <v>-12963.902722222223</v>
      </c>
      <c r="X155" s="4">
        <f t="shared" si="52"/>
        <v>-4537.3659527777781</v>
      </c>
      <c r="Y155" s="4">
        <f t="shared" si="57"/>
        <v>-657913.9681527795</v>
      </c>
      <c r="Z155" s="4"/>
      <c r="AA155" s="4">
        <f t="shared" si="59"/>
        <v>954.31677741263911</v>
      </c>
      <c r="AB155" s="4">
        <f t="shared" si="60"/>
        <v>444978.53669777943</v>
      </c>
      <c r="AC155" s="4">
        <f t="shared" si="53"/>
        <v>-212935.43145500007</v>
      </c>
      <c r="AE155" s="1">
        <f t="shared" si="54"/>
        <v>0</v>
      </c>
      <c r="AF155" s="1">
        <f t="shared" si="47"/>
        <v>-73673.8</v>
      </c>
      <c r="AG155" s="1">
        <f t="shared" si="55"/>
        <v>28695946.35321229</v>
      </c>
      <c r="AH155" s="2">
        <f t="shared" si="48"/>
        <v>-10043581.2236243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9"/>
        <v>1539476.1400000001</v>
      </c>
      <c r="M156" s="20">
        <f t="shared" si="56"/>
        <v>-4321.0842407407408</v>
      </c>
      <c r="N156" s="20">
        <f t="shared" si="43"/>
        <v>320.04242483026195</v>
      </c>
      <c r="O156" s="20">
        <f t="shared" si="45"/>
        <v>1274.4224518743667</v>
      </c>
      <c r="P156" s="21">
        <f t="shared" si="50"/>
        <v>-2726.6193640361121</v>
      </c>
      <c r="R156" s="19"/>
      <c r="S156" s="20">
        <f t="shared" si="58"/>
        <v>-12963.902722222223</v>
      </c>
      <c r="T156" s="20">
        <f t="shared" si="44"/>
        <v>0</v>
      </c>
      <c r="U156" s="20">
        <f t="shared" si="46"/>
        <v>0</v>
      </c>
      <c r="V156" s="21">
        <f t="shared" si="51"/>
        <v>-12963.902722222223</v>
      </c>
      <c r="X156" s="4">
        <f t="shared" si="52"/>
        <v>-4537.3659527777781</v>
      </c>
      <c r="Y156" s="4">
        <f t="shared" si="57"/>
        <v>-662451.3341055573</v>
      </c>
      <c r="Z156" s="4"/>
      <c r="AA156" s="4">
        <f t="shared" si="59"/>
        <v>954.31677741263911</v>
      </c>
      <c r="AB156" s="4">
        <f t="shared" si="60"/>
        <v>445932.8534751921</v>
      </c>
      <c r="AC156" s="4">
        <f t="shared" si="53"/>
        <v>-216518.4806303652</v>
      </c>
      <c r="AE156" s="1">
        <f t="shared" si="54"/>
        <v>0</v>
      </c>
      <c r="AF156" s="1">
        <f t="shared" si="47"/>
        <v>-73673.8</v>
      </c>
      <c r="AG156" s="1">
        <f t="shared" si="55"/>
        <v>28622272.553212289</v>
      </c>
      <c r="AH156" s="2">
        <f t="shared" si="48"/>
        <v>-10017795.3936243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9"/>
        <v>1539476.1400000001</v>
      </c>
      <c r="M157" s="20">
        <f t="shared" si="56"/>
        <v>-4321.0842407407408</v>
      </c>
      <c r="N157" s="20">
        <f t="shared" si="43"/>
        <v>320.04242483026195</v>
      </c>
      <c r="O157" s="20">
        <f t="shared" si="45"/>
        <v>1274.4224518743667</v>
      </c>
      <c r="P157" s="21">
        <f t="shared" si="50"/>
        <v>-2726.6193640361121</v>
      </c>
      <c r="R157" s="19"/>
      <c r="S157" s="20">
        <f t="shared" si="58"/>
        <v>-12963.902722222223</v>
      </c>
      <c r="T157" s="20">
        <f t="shared" si="44"/>
        <v>0</v>
      </c>
      <c r="U157" s="20">
        <f t="shared" si="46"/>
        <v>0</v>
      </c>
      <c r="V157" s="21">
        <f t="shared" si="51"/>
        <v>-12963.902722222223</v>
      </c>
      <c r="X157" s="4">
        <f t="shared" si="52"/>
        <v>-4537.3659527777781</v>
      </c>
      <c r="Y157" s="4">
        <f t="shared" si="57"/>
        <v>-666988.70005833509</v>
      </c>
      <c r="Z157" s="4"/>
      <c r="AA157" s="4">
        <f t="shared" si="59"/>
        <v>954.31677741263911</v>
      </c>
      <c r="AB157" s="4">
        <f t="shared" si="60"/>
        <v>446887.17025260476</v>
      </c>
      <c r="AC157" s="4">
        <f t="shared" si="53"/>
        <v>-220101.52980573033</v>
      </c>
      <c r="AE157" s="1">
        <f t="shared" si="54"/>
        <v>0</v>
      </c>
      <c r="AF157" s="1">
        <f t="shared" si="47"/>
        <v>-73673.8</v>
      </c>
      <c r="AG157" s="1">
        <f t="shared" si="55"/>
        <v>28548598.753212288</v>
      </c>
      <c r="AH157" s="2">
        <f t="shared" si="48"/>
        <v>-9992009.5636243001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9"/>
        <v>1539476.1400000001</v>
      </c>
      <c r="M158" s="20">
        <f t="shared" si="56"/>
        <v>-4321.0842407407408</v>
      </c>
      <c r="N158" s="20">
        <f t="shared" si="43"/>
        <v>320.04242483026195</v>
      </c>
      <c r="O158" s="20">
        <f t="shared" si="45"/>
        <v>1274.4224518743667</v>
      </c>
      <c r="P158" s="21">
        <f t="shared" si="50"/>
        <v>-2726.6193640361121</v>
      </c>
      <c r="R158" s="19"/>
      <c r="S158" s="20">
        <f t="shared" si="58"/>
        <v>-12963.902722222223</v>
      </c>
      <c r="T158" s="20">
        <f t="shared" si="44"/>
        <v>0</v>
      </c>
      <c r="U158" s="20">
        <f t="shared" si="46"/>
        <v>0</v>
      </c>
      <c r="V158" s="21">
        <f t="shared" si="51"/>
        <v>-12963.902722222223</v>
      </c>
      <c r="X158" s="4">
        <f t="shared" si="52"/>
        <v>-4537.3659527777781</v>
      </c>
      <c r="Y158" s="4">
        <f t="shared" si="57"/>
        <v>-671526.06601111288</v>
      </c>
      <c r="Z158" s="4"/>
      <c r="AA158" s="4">
        <f t="shared" si="59"/>
        <v>954.31677741263911</v>
      </c>
      <c r="AB158" s="4">
        <f t="shared" si="60"/>
        <v>447841.48703001742</v>
      </c>
      <c r="AC158" s="4">
        <f t="shared" si="53"/>
        <v>-223684.57898109546</v>
      </c>
      <c r="AE158" s="1">
        <f t="shared" si="54"/>
        <v>0</v>
      </c>
      <c r="AF158" s="1">
        <f t="shared" si="47"/>
        <v>-73673.8</v>
      </c>
      <c r="AG158" s="1">
        <f t="shared" si="55"/>
        <v>28474924.953212287</v>
      </c>
      <c r="AH158" s="2">
        <f t="shared" si="48"/>
        <v>-9966223.7336243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9"/>
        <v>1539476.1400000001</v>
      </c>
      <c r="M159" s="20">
        <f t="shared" si="56"/>
        <v>-4321.0842407407408</v>
      </c>
      <c r="N159" s="20">
        <f t="shared" ref="N159:N222" si="61">$K$30/$N$2</f>
        <v>320.04242483026195</v>
      </c>
      <c r="O159" s="20">
        <f t="shared" si="45"/>
        <v>1274.4224518743667</v>
      </c>
      <c r="P159" s="21">
        <f t="shared" si="50"/>
        <v>-2726.6193640361121</v>
      </c>
      <c r="R159" s="19"/>
      <c r="S159" s="20">
        <f t="shared" si="58"/>
        <v>-12963.902722222223</v>
      </c>
      <c r="T159" s="20">
        <f t="shared" ref="T159:T184" si="62">$R$30/$T$2</f>
        <v>0</v>
      </c>
      <c r="U159" s="20">
        <f t="shared" si="46"/>
        <v>0</v>
      </c>
      <c r="V159" s="21">
        <f t="shared" si="51"/>
        <v>-12963.902722222223</v>
      </c>
      <c r="X159" s="4">
        <f t="shared" si="52"/>
        <v>-4537.3659527777781</v>
      </c>
      <c r="Y159" s="4">
        <f t="shared" si="57"/>
        <v>-676063.43196389067</v>
      </c>
      <c r="Z159" s="4"/>
      <c r="AA159" s="4">
        <f t="shared" si="59"/>
        <v>954.31677741263911</v>
      </c>
      <c r="AB159" s="4">
        <f t="shared" si="60"/>
        <v>448795.80380743009</v>
      </c>
      <c r="AC159" s="4">
        <f t="shared" si="53"/>
        <v>-227267.62815646059</v>
      </c>
      <c r="AE159" s="1">
        <f t="shared" si="54"/>
        <v>0</v>
      </c>
      <c r="AF159" s="1">
        <f t="shared" si="47"/>
        <v>-73673.8</v>
      </c>
      <c r="AG159" s="1">
        <f t="shared" si="55"/>
        <v>28401251.153212287</v>
      </c>
      <c r="AH159" s="2">
        <f t="shared" si="48"/>
        <v>-9940437.9036242999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9"/>
        <v>1539476.1400000001</v>
      </c>
      <c r="M160" s="20">
        <f t="shared" si="56"/>
        <v>-4321.0842407407408</v>
      </c>
      <c r="N160" s="20">
        <f t="shared" si="61"/>
        <v>320.04242483026195</v>
      </c>
      <c r="O160" s="20">
        <f t="shared" si="45"/>
        <v>1274.4224518743667</v>
      </c>
      <c r="P160" s="21">
        <f t="shared" si="50"/>
        <v>-2726.6193640361121</v>
      </c>
      <c r="R160" s="19"/>
      <c r="S160" s="20">
        <f t="shared" si="58"/>
        <v>-12963.902722222223</v>
      </c>
      <c r="T160" s="20">
        <f t="shared" si="62"/>
        <v>0</v>
      </c>
      <c r="U160" s="20">
        <f t="shared" si="46"/>
        <v>0</v>
      </c>
      <c r="V160" s="21">
        <f t="shared" si="51"/>
        <v>-12963.902722222223</v>
      </c>
      <c r="X160" s="4">
        <f t="shared" si="52"/>
        <v>-4537.3659527777781</v>
      </c>
      <c r="Y160" s="4">
        <f t="shared" si="57"/>
        <v>-680600.79791666847</v>
      </c>
      <c r="Z160" s="4"/>
      <c r="AA160" s="4">
        <f t="shared" si="59"/>
        <v>954.31677741263911</v>
      </c>
      <c r="AB160" s="4">
        <f t="shared" si="60"/>
        <v>449750.12058484275</v>
      </c>
      <c r="AC160" s="4">
        <f t="shared" si="53"/>
        <v>-230850.67733182572</v>
      </c>
      <c r="AE160" s="1">
        <f t="shared" si="54"/>
        <v>0</v>
      </c>
      <c r="AF160" s="1">
        <f t="shared" si="47"/>
        <v>-73673.8</v>
      </c>
      <c r="AG160" s="1">
        <f t="shared" si="55"/>
        <v>28327577.353212286</v>
      </c>
      <c r="AH160" s="2">
        <f t="shared" si="48"/>
        <v>-9914652.0736242998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9"/>
        <v>1539476.1400000001</v>
      </c>
      <c r="M161" s="20">
        <f t="shared" si="56"/>
        <v>-4321.0842407407408</v>
      </c>
      <c r="N161" s="20">
        <f t="shared" si="61"/>
        <v>320.04242483026195</v>
      </c>
      <c r="O161" s="20">
        <f t="shared" si="45"/>
        <v>1274.4224518743667</v>
      </c>
      <c r="P161" s="21">
        <f t="shared" si="50"/>
        <v>-2726.6193640361121</v>
      </c>
      <c r="R161" s="19"/>
      <c r="S161" s="20">
        <f t="shared" si="58"/>
        <v>-12963.902722222223</v>
      </c>
      <c r="T161" s="20">
        <f t="shared" si="62"/>
        <v>0</v>
      </c>
      <c r="U161" s="20">
        <f t="shared" si="46"/>
        <v>0</v>
      </c>
      <c r="V161" s="21">
        <f t="shared" si="51"/>
        <v>-12963.902722222223</v>
      </c>
      <c r="X161" s="4">
        <f t="shared" si="52"/>
        <v>-4537.3659527777781</v>
      </c>
      <c r="Y161" s="4">
        <f t="shared" si="57"/>
        <v>-685138.16386944626</v>
      </c>
      <c r="Z161" s="4"/>
      <c r="AA161" s="4">
        <f t="shared" si="59"/>
        <v>954.31677741263911</v>
      </c>
      <c r="AB161" s="4">
        <f t="shared" si="60"/>
        <v>450704.43736225541</v>
      </c>
      <c r="AC161" s="4">
        <f t="shared" si="53"/>
        <v>-234433.72650719085</v>
      </c>
      <c r="AE161" s="1">
        <f t="shared" si="54"/>
        <v>0</v>
      </c>
      <c r="AF161" s="1">
        <f t="shared" si="47"/>
        <v>-73673.8</v>
      </c>
      <c r="AG161" s="1">
        <f t="shared" si="55"/>
        <v>28253903.553212285</v>
      </c>
      <c r="AH161" s="2">
        <f t="shared" si="48"/>
        <v>-9888866.2436242998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9"/>
        <v>1539476.1400000001</v>
      </c>
      <c r="M162" s="20">
        <f t="shared" si="56"/>
        <v>-4321.0842407407408</v>
      </c>
      <c r="N162" s="20">
        <f t="shared" si="61"/>
        <v>320.04242483026195</v>
      </c>
      <c r="O162" s="20">
        <f t="shared" si="45"/>
        <v>1274.4224518743667</v>
      </c>
      <c r="P162" s="21">
        <f t="shared" si="50"/>
        <v>-2726.6193640361121</v>
      </c>
      <c r="R162" s="19"/>
      <c r="S162" s="20">
        <f t="shared" si="58"/>
        <v>-12963.902722222223</v>
      </c>
      <c r="T162" s="20">
        <f t="shared" si="62"/>
        <v>0</v>
      </c>
      <c r="U162" s="20">
        <f t="shared" si="46"/>
        <v>0</v>
      </c>
      <c r="V162" s="21">
        <f t="shared" si="51"/>
        <v>-12963.902722222223</v>
      </c>
      <c r="X162" s="4">
        <f t="shared" si="52"/>
        <v>-4537.3659527777781</v>
      </c>
      <c r="Y162" s="4">
        <f t="shared" si="57"/>
        <v>-689675.52982222405</v>
      </c>
      <c r="Z162" s="4"/>
      <c r="AA162" s="4">
        <f t="shared" si="59"/>
        <v>954.31677741263911</v>
      </c>
      <c r="AB162" s="4">
        <f t="shared" si="60"/>
        <v>451658.75413966808</v>
      </c>
      <c r="AC162" s="4">
        <f t="shared" si="53"/>
        <v>-238016.77568255598</v>
      </c>
      <c r="AE162" s="1">
        <f t="shared" si="54"/>
        <v>0</v>
      </c>
      <c r="AF162" s="1">
        <f t="shared" si="47"/>
        <v>-73673.8</v>
      </c>
      <c r="AG162" s="1">
        <f t="shared" si="55"/>
        <v>28180229.753212284</v>
      </c>
      <c r="AH162" s="2">
        <f t="shared" si="48"/>
        <v>-9863080.4136242997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9"/>
        <v>1539476.1400000001</v>
      </c>
      <c r="M163" s="20">
        <f t="shared" si="56"/>
        <v>-4321.0842407407408</v>
      </c>
      <c r="N163" s="20">
        <f t="shared" si="61"/>
        <v>320.04242483026195</v>
      </c>
      <c r="O163" s="20">
        <f t="shared" si="45"/>
        <v>1274.4224518743667</v>
      </c>
      <c r="P163" s="21">
        <f t="shared" si="50"/>
        <v>-2726.6193640361121</v>
      </c>
      <c r="R163" s="19"/>
      <c r="S163" s="20">
        <f t="shared" si="58"/>
        <v>-12963.902722222223</v>
      </c>
      <c r="T163" s="20">
        <f t="shared" si="62"/>
        <v>0</v>
      </c>
      <c r="U163" s="20">
        <f t="shared" si="46"/>
        <v>0</v>
      </c>
      <c r="V163" s="21">
        <f t="shared" si="51"/>
        <v>-12963.902722222223</v>
      </c>
      <c r="X163" s="4">
        <f t="shared" si="52"/>
        <v>-4537.3659527777781</v>
      </c>
      <c r="Y163" s="4">
        <f t="shared" si="57"/>
        <v>-694212.89577500185</v>
      </c>
      <c r="Z163" s="4"/>
      <c r="AA163" s="4">
        <f t="shared" si="59"/>
        <v>954.31677741263911</v>
      </c>
      <c r="AB163" s="4">
        <f t="shared" si="60"/>
        <v>452613.07091708074</v>
      </c>
      <c r="AC163" s="4">
        <f t="shared" si="53"/>
        <v>-241599.82485792111</v>
      </c>
      <c r="AE163" s="1">
        <f t="shared" si="54"/>
        <v>0</v>
      </c>
      <c r="AF163" s="1">
        <f t="shared" si="47"/>
        <v>-73673.8</v>
      </c>
      <c r="AG163" s="1">
        <f t="shared" si="55"/>
        <v>28106555.953212284</v>
      </c>
      <c r="AH163" s="2">
        <f t="shared" si="48"/>
        <v>-9837294.5836242978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9"/>
        <v>1539476.1400000001</v>
      </c>
      <c r="M164" s="20">
        <f t="shared" si="56"/>
        <v>-4321.0842407407408</v>
      </c>
      <c r="N164" s="20">
        <f t="shared" si="61"/>
        <v>320.04242483026195</v>
      </c>
      <c r="O164" s="20">
        <f t="shared" si="45"/>
        <v>1274.4224518743667</v>
      </c>
      <c r="P164" s="21">
        <f t="shared" si="50"/>
        <v>-2726.6193640361121</v>
      </c>
      <c r="R164" s="19"/>
      <c r="S164" s="20">
        <f t="shared" si="58"/>
        <v>-12963.902722222223</v>
      </c>
      <c r="T164" s="20">
        <f t="shared" si="62"/>
        <v>0</v>
      </c>
      <c r="U164" s="20">
        <f t="shared" si="46"/>
        <v>0</v>
      </c>
      <c r="V164" s="21">
        <f t="shared" si="51"/>
        <v>-12963.902722222223</v>
      </c>
      <c r="X164" s="4">
        <f t="shared" si="52"/>
        <v>-4537.3659527777781</v>
      </c>
      <c r="Y164" s="4">
        <f t="shared" si="57"/>
        <v>-698750.26172777964</v>
      </c>
      <c r="Z164" s="4"/>
      <c r="AA164" s="4">
        <f t="shared" si="59"/>
        <v>954.31677741263911</v>
      </c>
      <c r="AB164" s="4">
        <f t="shared" si="60"/>
        <v>453567.3876944934</v>
      </c>
      <c r="AC164" s="4">
        <f t="shared" si="53"/>
        <v>-245182.87403328624</v>
      </c>
      <c r="AE164" s="1">
        <f t="shared" si="54"/>
        <v>0</v>
      </c>
      <c r="AF164" s="1">
        <f t="shared" si="47"/>
        <v>-73673.8</v>
      </c>
      <c r="AG164" s="1">
        <f t="shared" si="55"/>
        <v>28032882.153212283</v>
      </c>
      <c r="AH164" s="2">
        <f t="shared" si="48"/>
        <v>-9811508.7536242977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9"/>
        <v>1539476.1400000001</v>
      </c>
      <c r="M165" s="20">
        <f t="shared" si="56"/>
        <v>-4321.0842407407408</v>
      </c>
      <c r="N165" s="20">
        <f t="shared" si="61"/>
        <v>320.04242483026195</v>
      </c>
      <c r="O165" s="20">
        <f t="shared" si="45"/>
        <v>1274.4224518743667</v>
      </c>
      <c r="P165" s="21">
        <f t="shared" si="50"/>
        <v>-2726.6193640361121</v>
      </c>
      <c r="R165" s="19"/>
      <c r="S165" s="20">
        <f t="shared" si="58"/>
        <v>-12963.902722222223</v>
      </c>
      <c r="T165" s="20">
        <f t="shared" si="62"/>
        <v>0</v>
      </c>
      <c r="U165" s="20">
        <f t="shared" si="46"/>
        <v>0</v>
      </c>
      <c r="V165" s="21">
        <f t="shared" si="51"/>
        <v>-12963.902722222223</v>
      </c>
      <c r="X165" s="4">
        <f t="shared" si="52"/>
        <v>-4537.3659527777781</v>
      </c>
      <c r="Y165" s="4">
        <f t="shared" si="57"/>
        <v>-703287.62768055743</v>
      </c>
      <c r="Z165" s="4"/>
      <c r="AA165" s="4">
        <f t="shared" si="59"/>
        <v>954.31677741263911</v>
      </c>
      <c r="AB165" s="4">
        <f t="shared" si="60"/>
        <v>454521.70447190607</v>
      </c>
      <c r="AC165" s="4">
        <f t="shared" si="53"/>
        <v>-248765.92320865137</v>
      </c>
      <c r="AE165" s="1">
        <f t="shared" si="54"/>
        <v>0</v>
      </c>
      <c r="AF165" s="1">
        <f t="shared" si="47"/>
        <v>-73673.8</v>
      </c>
      <c r="AG165" s="1">
        <f t="shared" si="55"/>
        <v>27959208.353212282</v>
      </c>
      <c r="AH165" s="2">
        <f t="shared" si="48"/>
        <v>-9785722.9236242976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9"/>
        <v>1539476.1400000001</v>
      </c>
      <c r="M166" s="20">
        <f t="shared" si="56"/>
        <v>-4321.0842407407408</v>
      </c>
      <c r="N166" s="20">
        <f t="shared" si="61"/>
        <v>320.04242483026195</v>
      </c>
      <c r="O166" s="20">
        <f t="shared" si="45"/>
        <v>1274.4224518743667</v>
      </c>
      <c r="P166" s="21">
        <f t="shared" si="50"/>
        <v>-2726.6193640361121</v>
      </c>
      <c r="R166" s="19"/>
      <c r="S166" s="20">
        <f t="shared" si="58"/>
        <v>-12963.902722222223</v>
      </c>
      <c r="T166" s="20">
        <f t="shared" si="62"/>
        <v>0</v>
      </c>
      <c r="U166" s="20">
        <f t="shared" si="46"/>
        <v>0</v>
      </c>
      <c r="V166" s="21">
        <f t="shared" si="51"/>
        <v>-12963.902722222223</v>
      </c>
      <c r="X166" s="4">
        <f t="shared" si="52"/>
        <v>-4537.3659527777781</v>
      </c>
      <c r="Y166" s="4">
        <f t="shared" si="57"/>
        <v>-707824.99363333522</v>
      </c>
      <c r="Z166" s="4"/>
      <c r="AA166" s="4">
        <f t="shared" si="59"/>
        <v>954.31677741263911</v>
      </c>
      <c r="AB166" s="4">
        <f t="shared" si="60"/>
        <v>455476.02124931873</v>
      </c>
      <c r="AC166" s="4">
        <f t="shared" si="53"/>
        <v>-252348.9723840165</v>
      </c>
      <c r="AE166" s="1">
        <f t="shared" si="54"/>
        <v>0</v>
      </c>
      <c r="AF166" s="1">
        <f t="shared" si="47"/>
        <v>-73673.8</v>
      </c>
      <c r="AG166" s="1">
        <f t="shared" si="55"/>
        <v>27885534.553212281</v>
      </c>
      <c r="AH166" s="2">
        <f t="shared" si="48"/>
        <v>-9759937.0936242975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9"/>
        <v>1539476.1400000001</v>
      </c>
      <c r="M167" s="20">
        <f t="shared" si="56"/>
        <v>-4321.0842407407408</v>
      </c>
      <c r="N167" s="20">
        <f t="shared" si="61"/>
        <v>320.04242483026195</v>
      </c>
      <c r="O167" s="20">
        <f t="shared" si="45"/>
        <v>1274.4224518743667</v>
      </c>
      <c r="P167" s="21">
        <f t="shared" si="50"/>
        <v>-2726.6193640361121</v>
      </c>
      <c r="R167" s="19"/>
      <c r="S167" s="20">
        <f t="shared" si="58"/>
        <v>-12963.902722222223</v>
      </c>
      <c r="T167" s="20">
        <f t="shared" si="62"/>
        <v>0</v>
      </c>
      <c r="U167" s="20">
        <f t="shared" si="46"/>
        <v>0</v>
      </c>
      <c r="V167" s="21">
        <f t="shared" si="51"/>
        <v>-12963.902722222223</v>
      </c>
      <c r="X167" s="4">
        <f t="shared" si="52"/>
        <v>-4537.3659527777781</v>
      </c>
      <c r="Y167" s="4">
        <f t="shared" si="57"/>
        <v>-712362.35958611302</v>
      </c>
      <c r="Z167" s="4"/>
      <c r="AA167" s="4">
        <f t="shared" si="59"/>
        <v>954.31677741263911</v>
      </c>
      <c r="AB167" s="4">
        <f t="shared" si="60"/>
        <v>456430.33802673139</v>
      </c>
      <c r="AC167" s="4">
        <f t="shared" si="53"/>
        <v>-255932.02155938162</v>
      </c>
      <c r="AE167" s="1">
        <f t="shared" si="54"/>
        <v>0</v>
      </c>
      <c r="AF167" s="1">
        <f t="shared" si="47"/>
        <v>-73673.8</v>
      </c>
      <c r="AG167" s="1">
        <f t="shared" si="55"/>
        <v>27811860.753212281</v>
      </c>
      <c r="AH167" s="2">
        <f t="shared" si="48"/>
        <v>-9734151.2636242975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9"/>
        <v>1539476.1400000001</v>
      </c>
      <c r="M168" s="20">
        <f t="shared" si="56"/>
        <v>-4321.0842407407408</v>
      </c>
      <c r="N168" s="20">
        <f t="shared" si="61"/>
        <v>320.04242483026195</v>
      </c>
      <c r="O168" s="20">
        <f t="shared" si="45"/>
        <v>1274.4224518743667</v>
      </c>
      <c r="P168" s="21">
        <f t="shared" si="50"/>
        <v>-2726.6193640361121</v>
      </c>
      <c r="R168" s="19"/>
      <c r="S168" s="20">
        <f t="shared" si="58"/>
        <v>-12963.902722222223</v>
      </c>
      <c r="T168" s="20">
        <f t="shared" si="62"/>
        <v>0</v>
      </c>
      <c r="U168" s="20">
        <f t="shared" si="46"/>
        <v>0</v>
      </c>
      <c r="V168" s="21">
        <f t="shared" si="51"/>
        <v>-12963.902722222223</v>
      </c>
      <c r="X168" s="4">
        <f t="shared" si="52"/>
        <v>-4537.3659527777781</v>
      </c>
      <c r="Y168" s="4">
        <f t="shared" si="57"/>
        <v>-716899.72553889081</v>
      </c>
      <c r="Z168" s="4"/>
      <c r="AA168" s="4">
        <f t="shared" si="59"/>
        <v>954.31677741263911</v>
      </c>
      <c r="AB168" s="4">
        <f t="shared" si="60"/>
        <v>457384.65480414405</v>
      </c>
      <c r="AC168" s="4">
        <f t="shared" si="53"/>
        <v>-259515.07073474675</v>
      </c>
      <c r="AE168" s="1">
        <f t="shared" si="54"/>
        <v>0</v>
      </c>
      <c r="AF168" s="1">
        <f t="shared" si="47"/>
        <v>-73673.8</v>
      </c>
      <c r="AG168" s="1">
        <f t="shared" si="55"/>
        <v>27738186.95321228</v>
      </c>
      <c r="AH168" s="2">
        <f t="shared" si="48"/>
        <v>-9708365.4336242974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9"/>
        <v>1539476.1400000001</v>
      </c>
      <c r="M169" s="20">
        <f t="shared" si="56"/>
        <v>-4321.0842407407408</v>
      </c>
      <c r="N169" s="20">
        <f t="shared" si="61"/>
        <v>320.04242483026195</v>
      </c>
      <c r="O169" s="20">
        <f t="shared" si="45"/>
        <v>1274.4224518743667</v>
      </c>
      <c r="P169" s="21">
        <f t="shared" si="50"/>
        <v>-2726.6193640361121</v>
      </c>
      <c r="R169" s="19"/>
      <c r="S169" s="20">
        <f t="shared" si="58"/>
        <v>-12963.902722222223</v>
      </c>
      <c r="T169" s="20">
        <f t="shared" si="62"/>
        <v>0</v>
      </c>
      <c r="U169" s="20">
        <f t="shared" si="46"/>
        <v>0</v>
      </c>
      <c r="V169" s="21">
        <f t="shared" si="51"/>
        <v>-12963.902722222223</v>
      </c>
      <c r="X169" s="4">
        <f t="shared" si="52"/>
        <v>-4537.3659527777781</v>
      </c>
      <c r="Y169" s="4">
        <f t="shared" si="57"/>
        <v>-721437.0914916686</v>
      </c>
      <c r="Z169" s="4"/>
      <c r="AA169" s="4">
        <f t="shared" si="59"/>
        <v>954.31677741263911</v>
      </c>
      <c r="AB169" s="4">
        <f t="shared" si="60"/>
        <v>458338.97158155672</v>
      </c>
      <c r="AC169" s="4">
        <f t="shared" si="53"/>
        <v>-263098.11991011188</v>
      </c>
      <c r="AE169" s="1">
        <f t="shared" si="54"/>
        <v>0</v>
      </c>
      <c r="AF169" s="1">
        <f t="shared" si="47"/>
        <v>-73673.8</v>
      </c>
      <c r="AG169" s="1">
        <f t="shared" si="55"/>
        <v>27664513.153212279</v>
      </c>
      <c r="AH169" s="2">
        <f t="shared" si="48"/>
        <v>-9682579.6036242973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9"/>
        <v>1539476.1400000001</v>
      </c>
      <c r="M170" s="20">
        <f t="shared" si="56"/>
        <v>-4321.0842407407408</v>
      </c>
      <c r="N170" s="20">
        <f t="shared" si="61"/>
        <v>320.04242483026195</v>
      </c>
      <c r="O170" s="20">
        <f t="shared" si="45"/>
        <v>1274.4224518743667</v>
      </c>
      <c r="P170" s="21">
        <f t="shared" si="50"/>
        <v>-2726.6193640361121</v>
      </c>
      <c r="R170" s="19"/>
      <c r="S170" s="20">
        <f t="shared" si="58"/>
        <v>-12963.902722222223</v>
      </c>
      <c r="T170" s="20">
        <f t="shared" si="62"/>
        <v>0</v>
      </c>
      <c r="U170" s="20">
        <f t="shared" si="46"/>
        <v>0</v>
      </c>
      <c r="V170" s="21">
        <f t="shared" si="51"/>
        <v>-12963.902722222223</v>
      </c>
      <c r="X170" s="4">
        <f t="shared" si="52"/>
        <v>-4537.3659527777781</v>
      </c>
      <c r="Y170" s="4">
        <f t="shared" si="57"/>
        <v>-725974.45744444639</v>
      </c>
      <c r="Z170" s="4"/>
      <c r="AA170" s="4">
        <f t="shared" si="59"/>
        <v>954.31677741263911</v>
      </c>
      <c r="AB170" s="4">
        <f t="shared" si="60"/>
        <v>459293.28835896938</v>
      </c>
      <c r="AC170" s="4">
        <f t="shared" si="53"/>
        <v>-266681.16908547701</v>
      </c>
      <c r="AE170" s="1">
        <f t="shared" si="54"/>
        <v>0</v>
      </c>
      <c r="AF170" s="1">
        <f t="shared" si="47"/>
        <v>-73673.8</v>
      </c>
      <c r="AG170" s="1">
        <f t="shared" si="55"/>
        <v>27590839.353212278</v>
      </c>
      <c r="AH170" s="2">
        <f t="shared" si="48"/>
        <v>-9656793.7736242972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9"/>
        <v>1539476.1400000001</v>
      </c>
      <c r="M171" s="20">
        <f t="shared" si="56"/>
        <v>-4321.0842407407408</v>
      </c>
      <c r="N171" s="20">
        <f t="shared" si="61"/>
        <v>320.04242483026195</v>
      </c>
      <c r="O171" s="20">
        <f t="shared" si="45"/>
        <v>1274.4224518743667</v>
      </c>
      <c r="P171" s="21">
        <f t="shared" si="50"/>
        <v>-2726.6193640361121</v>
      </c>
      <c r="R171" s="19"/>
      <c r="S171" s="20">
        <f t="shared" si="58"/>
        <v>-12963.902722222223</v>
      </c>
      <c r="T171" s="20">
        <f t="shared" si="62"/>
        <v>0</v>
      </c>
      <c r="U171" s="20">
        <f t="shared" si="46"/>
        <v>0</v>
      </c>
      <c r="V171" s="21">
        <f t="shared" si="51"/>
        <v>-12963.902722222223</v>
      </c>
      <c r="X171" s="4">
        <f t="shared" si="52"/>
        <v>-4537.3659527777781</v>
      </c>
      <c r="Y171" s="4">
        <f t="shared" si="57"/>
        <v>-730511.82339722419</v>
      </c>
      <c r="Z171" s="4"/>
      <c r="AA171" s="4">
        <f t="shared" si="59"/>
        <v>954.31677741263911</v>
      </c>
      <c r="AB171" s="4">
        <f t="shared" si="60"/>
        <v>460247.60513638204</v>
      </c>
      <c r="AC171" s="4">
        <f t="shared" si="53"/>
        <v>-270264.21826084214</v>
      </c>
      <c r="AE171" s="1">
        <f t="shared" si="54"/>
        <v>0</v>
      </c>
      <c r="AF171" s="1">
        <f t="shared" si="47"/>
        <v>-73673.8</v>
      </c>
      <c r="AG171" s="1">
        <f t="shared" si="55"/>
        <v>27517165.553212278</v>
      </c>
      <c r="AH171" s="2">
        <f t="shared" si="48"/>
        <v>-9631007.9436242972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9"/>
        <v>1539476.1400000001</v>
      </c>
      <c r="M172" s="20">
        <f t="shared" si="56"/>
        <v>-4321.0842407407408</v>
      </c>
      <c r="N172" s="20">
        <f t="shared" si="61"/>
        <v>320.04242483026195</v>
      </c>
      <c r="O172" s="20">
        <f t="shared" si="45"/>
        <v>1274.4224518743667</v>
      </c>
      <c r="P172" s="21">
        <f t="shared" si="50"/>
        <v>-2726.6193640361121</v>
      </c>
      <c r="R172" s="19"/>
      <c r="S172" s="20">
        <f t="shared" si="58"/>
        <v>-12963.902722222223</v>
      </c>
      <c r="T172" s="20">
        <f t="shared" si="62"/>
        <v>0</v>
      </c>
      <c r="U172" s="20">
        <f t="shared" si="46"/>
        <v>0</v>
      </c>
      <c r="V172" s="21">
        <f t="shared" si="51"/>
        <v>-12963.902722222223</v>
      </c>
      <c r="X172" s="4">
        <f t="shared" si="52"/>
        <v>-4537.3659527777781</v>
      </c>
      <c r="Y172" s="4">
        <f t="shared" si="57"/>
        <v>-735049.18935000198</v>
      </c>
      <c r="Z172" s="4"/>
      <c r="AA172" s="4">
        <f t="shared" si="59"/>
        <v>954.31677741263911</v>
      </c>
      <c r="AB172" s="4">
        <f t="shared" si="60"/>
        <v>461201.92191379471</v>
      </c>
      <c r="AC172" s="4">
        <f t="shared" si="53"/>
        <v>-273847.26743620727</v>
      </c>
      <c r="AE172" s="1">
        <f t="shared" si="54"/>
        <v>0</v>
      </c>
      <c r="AF172" s="1">
        <f t="shared" si="47"/>
        <v>-73673.8</v>
      </c>
      <c r="AG172" s="1">
        <f t="shared" si="55"/>
        <v>27443491.753212277</v>
      </c>
      <c r="AH172" s="2">
        <f t="shared" si="48"/>
        <v>-9605222.1136242971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9"/>
        <v>1539476.1400000001</v>
      </c>
      <c r="M173" s="20">
        <f t="shared" si="56"/>
        <v>-4321.0842407407408</v>
      </c>
      <c r="N173" s="20">
        <f t="shared" si="61"/>
        <v>320.04242483026195</v>
      </c>
      <c r="O173" s="20">
        <f t="shared" si="45"/>
        <v>1274.4224518743667</v>
      </c>
      <c r="P173" s="21">
        <f t="shared" si="50"/>
        <v>-2726.6193640361121</v>
      </c>
      <c r="R173" s="19"/>
      <c r="S173" s="20">
        <f t="shared" si="58"/>
        <v>-12963.902722222223</v>
      </c>
      <c r="T173" s="20">
        <f t="shared" si="62"/>
        <v>0</v>
      </c>
      <c r="U173" s="20">
        <f t="shared" si="46"/>
        <v>0</v>
      </c>
      <c r="V173" s="21">
        <f t="shared" si="51"/>
        <v>-12963.902722222223</v>
      </c>
      <c r="X173" s="4">
        <f t="shared" si="52"/>
        <v>-4537.3659527777781</v>
      </c>
      <c r="Y173" s="4">
        <f t="shared" si="57"/>
        <v>-739586.55530277977</v>
      </c>
      <c r="Z173" s="4"/>
      <c r="AA173" s="4">
        <f t="shared" si="59"/>
        <v>954.31677741263911</v>
      </c>
      <c r="AB173" s="4">
        <f t="shared" si="60"/>
        <v>462156.23869120737</v>
      </c>
      <c r="AC173" s="4">
        <f t="shared" si="53"/>
        <v>-277430.3166115724</v>
      </c>
      <c r="AE173" s="1">
        <f t="shared" si="54"/>
        <v>0</v>
      </c>
      <c r="AF173" s="1">
        <f t="shared" si="47"/>
        <v>-73673.8</v>
      </c>
      <c r="AG173" s="1">
        <f t="shared" si="55"/>
        <v>27369817.953212276</v>
      </c>
      <c r="AH173" s="2">
        <f t="shared" si="48"/>
        <v>-9579436.2836242951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9"/>
        <v>1539476.1400000001</v>
      </c>
      <c r="M174" s="20">
        <f t="shared" si="56"/>
        <v>-4321.0842407407408</v>
      </c>
      <c r="N174" s="20">
        <f t="shared" si="61"/>
        <v>320.04242483026195</v>
      </c>
      <c r="O174" s="20">
        <f t="shared" si="45"/>
        <v>1274.4224518743667</v>
      </c>
      <c r="P174" s="21">
        <f t="shared" si="50"/>
        <v>-2726.6193640361121</v>
      </c>
      <c r="R174" s="19"/>
      <c r="S174" s="20">
        <f t="shared" si="58"/>
        <v>-12963.902722222223</v>
      </c>
      <c r="T174" s="20">
        <f t="shared" si="62"/>
        <v>0</v>
      </c>
      <c r="U174" s="20">
        <f t="shared" si="46"/>
        <v>0</v>
      </c>
      <c r="V174" s="21">
        <f t="shared" si="51"/>
        <v>-12963.902722222223</v>
      </c>
      <c r="X174" s="4">
        <f t="shared" si="52"/>
        <v>-4537.3659527777781</v>
      </c>
      <c r="Y174" s="4">
        <f t="shared" si="57"/>
        <v>-744123.92125555757</v>
      </c>
      <c r="Z174" s="4"/>
      <c r="AA174" s="4">
        <f t="shared" si="59"/>
        <v>954.31677741263911</v>
      </c>
      <c r="AB174" s="4">
        <f t="shared" si="60"/>
        <v>463110.55546862003</v>
      </c>
      <c r="AC174" s="4">
        <f t="shared" si="53"/>
        <v>-281013.36578693753</v>
      </c>
      <c r="AE174" s="1">
        <f t="shared" si="54"/>
        <v>0</v>
      </c>
      <c r="AF174" s="1">
        <f t="shared" si="47"/>
        <v>-73673.8</v>
      </c>
      <c r="AG174" s="1">
        <f t="shared" si="55"/>
        <v>27296144.153212275</v>
      </c>
      <c r="AH174" s="2">
        <f t="shared" si="48"/>
        <v>-9553650.4536242951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9"/>
        <v>1539476.1400000001</v>
      </c>
      <c r="M175" s="20">
        <f t="shared" si="56"/>
        <v>-4321.0842407407408</v>
      </c>
      <c r="N175" s="20">
        <f t="shared" si="61"/>
        <v>320.04242483026195</v>
      </c>
      <c r="O175" s="20">
        <f t="shared" si="45"/>
        <v>1274.4224518743667</v>
      </c>
      <c r="P175" s="21">
        <f t="shared" si="50"/>
        <v>-2726.6193640361121</v>
      </c>
      <c r="R175" s="19"/>
      <c r="S175" s="20">
        <f t="shared" si="58"/>
        <v>-12963.902722222223</v>
      </c>
      <c r="T175" s="20">
        <f t="shared" si="62"/>
        <v>0</v>
      </c>
      <c r="U175" s="20">
        <f t="shared" si="46"/>
        <v>0</v>
      </c>
      <c r="V175" s="21">
        <f t="shared" si="51"/>
        <v>-12963.902722222223</v>
      </c>
      <c r="X175" s="4">
        <f t="shared" si="52"/>
        <v>-4537.3659527777781</v>
      </c>
      <c r="Y175" s="4">
        <f t="shared" si="57"/>
        <v>-748661.28720833536</v>
      </c>
      <c r="Z175" s="4"/>
      <c r="AA175" s="4">
        <f t="shared" si="59"/>
        <v>954.31677741263911</v>
      </c>
      <c r="AB175" s="4">
        <f t="shared" si="60"/>
        <v>464064.8722460327</v>
      </c>
      <c r="AC175" s="4">
        <f t="shared" si="53"/>
        <v>-284596.41496230266</v>
      </c>
      <c r="AE175" s="1">
        <f t="shared" si="54"/>
        <v>0</v>
      </c>
      <c r="AF175" s="1">
        <f t="shared" si="47"/>
        <v>-73673.8</v>
      </c>
      <c r="AG175" s="1">
        <f t="shared" si="55"/>
        <v>27222470.353212275</v>
      </c>
      <c r="AH175" s="2">
        <f t="shared" si="48"/>
        <v>-9527864.623624295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9"/>
        <v>1539476.1400000001</v>
      </c>
      <c r="M176" s="20">
        <f t="shared" si="56"/>
        <v>-4321.0842407407408</v>
      </c>
      <c r="N176" s="20">
        <f t="shared" si="61"/>
        <v>320.04242483026195</v>
      </c>
      <c r="O176" s="20">
        <f t="shared" si="45"/>
        <v>1274.4224518743667</v>
      </c>
      <c r="P176" s="21">
        <f t="shared" si="50"/>
        <v>-2726.6193640361121</v>
      </c>
      <c r="R176" s="19"/>
      <c r="S176" s="20">
        <f t="shared" si="58"/>
        <v>-12963.902722222223</v>
      </c>
      <c r="T176" s="20">
        <f t="shared" si="62"/>
        <v>0</v>
      </c>
      <c r="U176" s="20">
        <f t="shared" si="46"/>
        <v>0</v>
      </c>
      <c r="V176" s="21">
        <f t="shared" si="51"/>
        <v>-12963.902722222223</v>
      </c>
      <c r="X176" s="4">
        <f t="shared" si="52"/>
        <v>-4537.3659527777781</v>
      </c>
      <c r="Y176" s="4">
        <f t="shared" si="57"/>
        <v>-753198.65316111315</v>
      </c>
      <c r="Z176" s="4"/>
      <c r="AA176" s="4">
        <f t="shared" si="59"/>
        <v>954.31677741263911</v>
      </c>
      <c r="AB176" s="4">
        <f t="shared" si="60"/>
        <v>465019.18902344536</v>
      </c>
      <c r="AC176" s="4">
        <f t="shared" si="53"/>
        <v>-288179.46413766779</v>
      </c>
      <c r="AE176" s="1">
        <f t="shared" si="54"/>
        <v>0</v>
      </c>
      <c r="AF176" s="1">
        <f t="shared" si="47"/>
        <v>-73673.8</v>
      </c>
      <c r="AG176" s="1">
        <f t="shared" si="55"/>
        <v>27148796.553212274</v>
      </c>
      <c r="AH176" s="2">
        <f t="shared" si="48"/>
        <v>-9502078.7936242949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9"/>
        <v>1539476.1400000001</v>
      </c>
      <c r="M177" s="20">
        <f t="shared" si="56"/>
        <v>-4321.0842407407408</v>
      </c>
      <c r="N177" s="20">
        <f t="shared" si="61"/>
        <v>320.04242483026195</v>
      </c>
      <c r="O177" s="20">
        <f t="shared" si="45"/>
        <v>1274.4224518743667</v>
      </c>
      <c r="P177" s="21">
        <f t="shared" si="50"/>
        <v>-2726.6193640361121</v>
      </c>
      <c r="R177" s="19"/>
      <c r="S177" s="20">
        <f t="shared" si="58"/>
        <v>-12963.902722222223</v>
      </c>
      <c r="T177" s="20">
        <f t="shared" si="62"/>
        <v>0</v>
      </c>
      <c r="U177" s="20">
        <f t="shared" si="46"/>
        <v>0</v>
      </c>
      <c r="V177" s="21">
        <f t="shared" si="51"/>
        <v>-12963.902722222223</v>
      </c>
      <c r="X177" s="4">
        <f t="shared" si="52"/>
        <v>-4537.3659527777781</v>
      </c>
      <c r="Y177" s="4">
        <f t="shared" si="57"/>
        <v>-757736.01911389094</v>
      </c>
      <c r="Z177" s="4"/>
      <c r="AA177" s="4">
        <f t="shared" si="59"/>
        <v>954.31677741263911</v>
      </c>
      <c r="AB177" s="4">
        <f t="shared" si="60"/>
        <v>465973.50580085802</v>
      </c>
      <c r="AC177" s="4">
        <f t="shared" si="53"/>
        <v>-291762.51331303292</v>
      </c>
      <c r="AE177" s="1">
        <f t="shared" si="54"/>
        <v>0</v>
      </c>
      <c r="AF177" s="1">
        <f t="shared" si="47"/>
        <v>-73673.8</v>
      </c>
      <c r="AG177" s="1">
        <f t="shared" si="55"/>
        <v>27075122.753212273</v>
      </c>
      <c r="AH177" s="2">
        <f t="shared" si="48"/>
        <v>-9476292.9636242948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9"/>
        <v>1539476.1400000001</v>
      </c>
      <c r="M178" s="20">
        <f t="shared" si="56"/>
        <v>-4321.0842407407408</v>
      </c>
      <c r="N178" s="20">
        <f t="shared" si="61"/>
        <v>320.04242483026195</v>
      </c>
      <c r="O178" s="20">
        <f t="shared" si="45"/>
        <v>1274.4224518743667</v>
      </c>
      <c r="P178" s="21">
        <f t="shared" si="50"/>
        <v>-2726.6193640361121</v>
      </c>
      <c r="R178" s="19"/>
      <c r="S178" s="20">
        <f t="shared" si="58"/>
        <v>-12963.902722222223</v>
      </c>
      <c r="T178" s="20">
        <f t="shared" si="62"/>
        <v>0</v>
      </c>
      <c r="U178" s="20">
        <f t="shared" si="46"/>
        <v>0</v>
      </c>
      <c r="V178" s="21">
        <f t="shared" si="51"/>
        <v>-12963.902722222223</v>
      </c>
      <c r="X178" s="4">
        <f t="shared" si="52"/>
        <v>-4537.3659527777781</v>
      </c>
      <c r="Y178" s="4">
        <f t="shared" si="57"/>
        <v>-762273.38506666874</v>
      </c>
      <c r="Z178" s="4"/>
      <c r="AA178" s="4">
        <f t="shared" si="59"/>
        <v>954.31677741263911</v>
      </c>
      <c r="AB178" s="4">
        <f t="shared" si="60"/>
        <v>466927.82257827069</v>
      </c>
      <c r="AC178" s="4">
        <f t="shared" si="53"/>
        <v>-295345.56248839805</v>
      </c>
      <c r="AE178" s="1">
        <f t="shared" si="54"/>
        <v>0</v>
      </c>
      <c r="AF178" s="1">
        <f t="shared" si="47"/>
        <v>-73673.8</v>
      </c>
      <c r="AG178" s="1">
        <f t="shared" si="55"/>
        <v>27001448.953212272</v>
      </c>
      <c r="AH178" s="2">
        <f t="shared" si="48"/>
        <v>-9450507.1336242948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9"/>
        <v>1539476.1400000001</v>
      </c>
      <c r="M179" s="20">
        <f t="shared" si="56"/>
        <v>-4321.0842407407408</v>
      </c>
      <c r="N179" s="20">
        <f t="shared" si="61"/>
        <v>320.04242483026195</v>
      </c>
      <c r="O179" s="20">
        <f t="shared" si="45"/>
        <v>1274.4224518743667</v>
      </c>
      <c r="P179" s="21">
        <f t="shared" si="50"/>
        <v>-2726.6193640361121</v>
      </c>
      <c r="R179" s="19"/>
      <c r="S179" s="20">
        <f t="shared" si="58"/>
        <v>-12963.902722222223</v>
      </c>
      <c r="T179" s="20">
        <f t="shared" si="62"/>
        <v>0</v>
      </c>
      <c r="U179" s="20">
        <f t="shared" si="46"/>
        <v>0</v>
      </c>
      <c r="V179" s="21">
        <f t="shared" si="51"/>
        <v>-12963.902722222223</v>
      </c>
      <c r="X179" s="4">
        <f t="shared" si="52"/>
        <v>-4537.3659527777781</v>
      </c>
      <c r="Y179" s="4">
        <f t="shared" si="57"/>
        <v>-766810.75101944653</v>
      </c>
      <c r="Z179" s="4"/>
      <c r="AA179" s="4">
        <f t="shared" si="59"/>
        <v>954.31677741263911</v>
      </c>
      <c r="AB179" s="4">
        <f t="shared" si="60"/>
        <v>467882.13935568335</v>
      </c>
      <c r="AC179" s="4">
        <f t="shared" si="53"/>
        <v>-298928.61166376318</v>
      </c>
      <c r="AE179" s="1">
        <f t="shared" si="54"/>
        <v>0</v>
      </c>
      <c r="AF179" s="1">
        <f t="shared" si="47"/>
        <v>-73673.8</v>
      </c>
      <c r="AG179" s="1">
        <f t="shared" si="55"/>
        <v>26927775.153212272</v>
      </c>
      <c r="AH179" s="2">
        <f t="shared" si="48"/>
        <v>-9424721.3036242947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9"/>
        <v>1539476.1400000001</v>
      </c>
      <c r="M180" s="20">
        <f t="shared" si="56"/>
        <v>-4321.0842407407408</v>
      </c>
      <c r="N180" s="20">
        <f t="shared" si="61"/>
        <v>320.04242483026195</v>
      </c>
      <c r="O180" s="20">
        <f t="shared" si="45"/>
        <v>1274.4224518743667</v>
      </c>
      <c r="P180" s="21">
        <f t="shared" si="50"/>
        <v>-2726.6193640361121</v>
      </c>
      <c r="R180" s="19"/>
      <c r="S180" s="20">
        <f t="shared" si="58"/>
        <v>-12963.902722222223</v>
      </c>
      <c r="T180" s="20">
        <f t="shared" si="62"/>
        <v>0</v>
      </c>
      <c r="U180" s="20">
        <f t="shared" si="46"/>
        <v>0</v>
      </c>
      <c r="V180" s="21">
        <f t="shared" si="51"/>
        <v>-12963.902722222223</v>
      </c>
      <c r="X180" s="4">
        <f t="shared" si="52"/>
        <v>-4537.3659527777781</v>
      </c>
      <c r="Y180" s="4">
        <f t="shared" si="57"/>
        <v>-771348.11697222432</v>
      </c>
      <c r="Z180" s="4"/>
      <c r="AA180" s="4">
        <f t="shared" si="59"/>
        <v>954.31677741263911</v>
      </c>
      <c r="AB180" s="4">
        <f t="shared" si="60"/>
        <v>468836.45613309601</v>
      </c>
      <c r="AC180" s="4">
        <f t="shared" si="53"/>
        <v>-302511.66083912831</v>
      </c>
      <c r="AE180" s="1">
        <f t="shared" si="54"/>
        <v>0</v>
      </c>
      <c r="AF180" s="1">
        <f t="shared" si="47"/>
        <v>-73673.8</v>
      </c>
      <c r="AG180" s="1">
        <f t="shared" si="55"/>
        <v>26854101.353212271</v>
      </c>
      <c r="AH180" s="2">
        <f t="shared" si="48"/>
        <v>-9398935.4736242946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9"/>
        <v>1539476.1400000001</v>
      </c>
      <c r="M181" s="20">
        <f t="shared" si="56"/>
        <v>-4321.0842407407408</v>
      </c>
      <c r="N181" s="20">
        <f t="shared" si="61"/>
        <v>320.04242483026195</v>
      </c>
      <c r="O181" s="20">
        <f t="shared" ref="O181:O244" si="63">$K$52/$O$2</f>
        <v>1274.4224518743667</v>
      </c>
      <c r="P181" s="21">
        <f t="shared" si="50"/>
        <v>-2726.6193640361121</v>
      </c>
      <c r="R181" s="19"/>
      <c r="S181" s="20">
        <f t="shared" si="58"/>
        <v>-12963.902722222223</v>
      </c>
      <c r="T181" s="20">
        <f t="shared" si="62"/>
        <v>0</v>
      </c>
      <c r="U181" s="20">
        <f t="shared" ref="U181:U184" si="64">$R$52/$U$2</f>
        <v>0</v>
      </c>
      <c r="V181" s="21">
        <f t="shared" si="51"/>
        <v>-12963.902722222223</v>
      </c>
      <c r="X181" s="4">
        <f t="shared" si="52"/>
        <v>-4537.3659527777781</v>
      </c>
      <c r="Y181" s="4">
        <f t="shared" si="57"/>
        <v>-775885.48292500211</v>
      </c>
      <c r="Z181" s="4"/>
      <c r="AA181" s="4">
        <f t="shared" si="59"/>
        <v>954.31677741263911</v>
      </c>
      <c r="AB181" s="4">
        <f t="shared" si="60"/>
        <v>469790.77291050868</v>
      </c>
      <c r="AC181" s="4">
        <f t="shared" si="53"/>
        <v>-306094.71001449344</v>
      </c>
      <c r="AE181" s="1">
        <f t="shared" si="54"/>
        <v>0</v>
      </c>
      <c r="AF181" s="1">
        <f t="shared" si="47"/>
        <v>-73673.8</v>
      </c>
      <c r="AG181" s="1">
        <f t="shared" si="55"/>
        <v>26780427.55321227</v>
      </c>
      <c r="AH181" s="2">
        <f t="shared" si="48"/>
        <v>-9373149.6436242945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9"/>
        <v>1539476.1400000001</v>
      </c>
      <c r="M182" s="20">
        <f t="shared" si="56"/>
        <v>-4321.0842407407408</v>
      </c>
      <c r="N182" s="20">
        <f t="shared" si="61"/>
        <v>320.04242483026195</v>
      </c>
      <c r="O182" s="20">
        <f t="shared" si="63"/>
        <v>1274.4224518743667</v>
      </c>
      <c r="P182" s="21">
        <f t="shared" si="50"/>
        <v>-2726.6193640361121</v>
      </c>
      <c r="R182" s="19"/>
      <c r="S182" s="20">
        <f t="shared" si="58"/>
        <v>-12963.902722222223</v>
      </c>
      <c r="T182" s="20">
        <f t="shared" si="62"/>
        <v>0</v>
      </c>
      <c r="U182" s="20">
        <f t="shared" si="64"/>
        <v>0</v>
      </c>
      <c r="V182" s="21">
        <f t="shared" si="51"/>
        <v>-12963.902722222223</v>
      </c>
      <c r="X182" s="4">
        <f t="shared" si="52"/>
        <v>-4537.3659527777781</v>
      </c>
      <c r="Y182" s="4">
        <f t="shared" si="57"/>
        <v>-780422.84887777991</v>
      </c>
      <c r="Z182" s="4"/>
      <c r="AA182" s="4">
        <f t="shared" si="59"/>
        <v>954.31677741263911</v>
      </c>
      <c r="AB182" s="4">
        <f t="shared" si="60"/>
        <v>470745.08968792134</v>
      </c>
      <c r="AC182" s="4">
        <f t="shared" si="53"/>
        <v>-309677.75918985857</v>
      </c>
      <c r="AE182" s="1">
        <f t="shared" si="54"/>
        <v>0</v>
      </c>
      <c r="AF182" s="1">
        <f t="shared" ref="AF182:AF245" si="65">SUM(E182)</f>
        <v>-73673.8</v>
      </c>
      <c r="AG182" s="1">
        <f t="shared" si="55"/>
        <v>26706753.753212269</v>
      </c>
      <c r="AH182" s="2">
        <f t="shared" si="48"/>
        <v>-9347363.8136242945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9"/>
        <v>1539476.1400000001</v>
      </c>
      <c r="M183" s="20">
        <f t="shared" si="56"/>
        <v>-4321.0842407407408</v>
      </c>
      <c r="N183" s="20">
        <f t="shared" si="61"/>
        <v>320.04242483026195</v>
      </c>
      <c r="O183" s="20">
        <f t="shared" si="63"/>
        <v>1274.4224518743667</v>
      </c>
      <c r="P183" s="21">
        <f t="shared" si="50"/>
        <v>-2726.6193640361121</v>
      </c>
      <c r="R183" s="19"/>
      <c r="S183" s="20">
        <f t="shared" si="58"/>
        <v>-12963.902722222223</v>
      </c>
      <c r="T183" s="20">
        <f t="shared" si="62"/>
        <v>0</v>
      </c>
      <c r="U183" s="20">
        <f t="shared" si="64"/>
        <v>0</v>
      </c>
      <c r="V183" s="21">
        <f t="shared" si="51"/>
        <v>-12963.902722222223</v>
      </c>
      <c r="X183" s="4">
        <f t="shared" si="52"/>
        <v>-4537.3659527777781</v>
      </c>
      <c r="Y183" s="4">
        <f t="shared" si="57"/>
        <v>-784960.2148305577</v>
      </c>
      <c r="Z183" s="4"/>
      <c r="AA183" s="4">
        <f t="shared" si="59"/>
        <v>954.31677741263911</v>
      </c>
      <c r="AB183" s="4">
        <f t="shared" si="60"/>
        <v>471699.406465334</v>
      </c>
      <c r="AC183" s="4">
        <f t="shared" si="53"/>
        <v>-313260.8083652237</v>
      </c>
      <c r="AE183" s="1">
        <f t="shared" si="54"/>
        <v>0</v>
      </c>
      <c r="AF183" s="1">
        <f t="shared" si="65"/>
        <v>-73673.8</v>
      </c>
      <c r="AG183" s="1">
        <f t="shared" si="55"/>
        <v>26633079.953212269</v>
      </c>
      <c r="AH183" s="2">
        <f t="shared" si="48"/>
        <v>-9321577.9836242925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9"/>
        <v>1539476.1400000001</v>
      </c>
      <c r="M184" s="20">
        <f t="shared" si="56"/>
        <v>-4321.0842407407408</v>
      </c>
      <c r="N184" s="20">
        <f t="shared" si="61"/>
        <v>320.04242483026195</v>
      </c>
      <c r="O184" s="20">
        <f t="shared" si="63"/>
        <v>1274.4224518743667</v>
      </c>
      <c r="P184" s="21">
        <f t="shared" si="50"/>
        <v>-2726.6193640361121</v>
      </c>
      <c r="R184" s="19"/>
      <c r="S184" s="20">
        <f t="shared" si="58"/>
        <v>-12963.902722222223</v>
      </c>
      <c r="T184" s="20">
        <f t="shared" si="62"/>
        <v>0</v>
      </c>
      <c r="U184" s="20">
        <f t="shared" si="64"/>
        <v>0</v>
      </c>
      <c r="V184" s="21">
        <f t="shared" si="51"/>
        <v>-12963.902722222223</v>
      </c>
      <c r="X184" s="4">
        <f t="shared" si="52"/>
        <v>-4537.3659527777781</v>
      </c>
      <c r="Y184" s="4">
        <f t="shared" si="57"/>
        <v>-789497.58078333549</v>
      </c>
      <c r="Z184" s="4"/>
      <c r="AA184" s="4">
        <f t="shared" si="59"/>
        <v>954.31677741263911</v>
      </c>
      <c r="AB184" s="4">
        <f t="shared" si="60"/>
        <v>472653.72324274667</v>
      </c>
      <c r="AC184" s="4">
        <f t="shared" si="53"/>
        <v>-316843.85754058883</v>
      </c>
      <c r="AE184" s="1">
        <f t="shared" si="54"/>
        <v>0</v>
      </c>
      <c r="AF184" s="1">
        <f t="shared" si="65"/>
        <v>-73673.8</v>
      </c>
      <c r="AG184" s="1">
        <f t="shared" si="55"/>
        <v>26559406.153212268</v>
      </c>
      <c r="AH184" s="2">
        <f t="shared" si="48"/>
        <v>-9295792.1536242925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9"/>
        <v>1539476.1400000001</v>
      </c>
      <c r="M185" s="20">
        <f t="shared" si="56"/>
        <v>-4321.0842407407408</v>
      </c>
      <c r="N185" s="20">
        <f t="shared" si="61"/>
        <v>320.04242483026195</v>
      </c>
      <c r="O185" s="20">
        <f t="shared" si="63"/>
        <v>1274.4224518743667</v>
      </c>
      <c r="P185" s="21">
        <f t="shared" si="50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51"/>
        <v>-6473.1763611111119</v>
      </c>
      <c r="X185" s="4">
        <f t="shared" si="52"/>
        <v>-2265.6117263888891</v>
      </c>
      <c r="Y185" s="4">
        <f t="shared" si="57"/>
        <v>-791763.19250972441</v>
      </c>
      <c r="Z185" s="4"/>
      <c r="AA185" s="4">
        <f t="shared" si="59"/>
        <v>954.31677741263911</v>
      </c>
      <c r="AB185" s="4">
        <f t="shared" si="60"/>
        <v>473608.04002015933</v>
      </c>
      <c r="AC185" s="4">
        <f t="shared" si="53"/>
        <v>-318155.15248956508</v>
      </c>
      <c r="AE185" s="1">
        <f t="shared" si="54"/>
        <v>0</v>
      </c>
      <c r="AF185" s="1">
        <f t="shared" si="65"/>
        <v>-73673.8</v>
      </c>
      <c r="AG185" s="1">
        <f t="shared" si="55"/>
        <v>26485732.353212267</v>
      </c>
      <c r="AH185" s="2">
        <f t="shared" si="48"/>
        <v>-9270006.3236242924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9"/>
        <v>1539476.1400000001</v>
      </c>
      <c r="M186" s="20">
        <f t="shared" si="56"/>
        <v>-4321.0842407407408</v>
      </c>
      <c r="N186" s="20">
        <f t="shared" si="61"/>
        <v>320.04242483026195</v>
      </c>
      <c r="O186" s="20">
        <f t="shared" si="63"/>
        <v>1274.4224518743667</v>
      </c>
      <c r="P186" s="21">
        <f t="shared" si="50"/>
        <v>-2726.6193640361121</v>
      </c>
      <c r="R186" s="19"/>
      <c r="S186" s="20">
        <f t="shared" ref="S186:S196" si="66">$R$4/S$2/2+8.45</f>
        <v>-6473.1763611111119</v>
      </c>
      <c r="T186" s="20"/>
      <c r="U186" s="20"/>
      <c r="V186" s="21">
        <f t="shared" si="51"/>
        <v>-6473.1763611111119</v>
      </c>
      <c r="X186" s="4">
        <f t="shared" si="52"/>
        <v>-2265.6117263888891</v>
      </c>
      <c r="Y186" s="4">
        <f t="shared" si="57"/>
        <v>-794028.80423611333</v>
      </c>
      <c r="Z186" s="4"/>
      <c r="AA186" s="4">
        <f t="shared" si="59"/>
        <v>954.31677741263911</v>
      </c>
      <c r="AB186" s="4">
        <f t="shared" si="60"/>
        <v>474562.35679757199</v>
      </c>
      <c r="AC186" s="4">
        <f t="shared" si="53"/>
        <v>-319466.44743854133</v>
      </c>
      <c r="AE186" s="1">
        <f t="shared" si="54"/>
        <v>0</v>
      </c>
      <c r="AF186" s="1">
        <f t="shared" si="65"/>
        <v>-73673.8</v>
      </c>
      <c r="AG186" s="1">
        <f t="shared" si="55"/>
        <v>26412058.553212266</v>
      </c>
      <c r="AH186" s="2">
        <f t="shared" si="48"/>
        <v>-9244220.4936242923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9"/>
        <v>1539476.1400000001</v>
      </c>
      <c r="M187" s="20">
        <f t="shared" si="56"/>
        <v>-4321.0842407407408</v>
      </c>
      <c r="N187" s="20">
        <f t="shared" si="61"/>
        <v>320.04242483026195</v>
      </c>
      <c r="O187" s="20">
        <f t="shared" si="63"/>
        <v>1274.4224518743667</v>
      </c>
      <c r="P187" s="21">
        <f t="shared" si="50"/>
        <v>-2726.6193640361121</v>
      </c>
      <c r="R187" s="19"/>
      <c r="S187" s="20">
        <f t="shared" si="66"/>
        <v>-6473.1763611111119</v>
      </c>
      <c r="T187" s="20"/>
      <c r="U187" s="20"/>
      <c r="V187" s="21">
        <f t="shared" si="51"/>
        <v>-6473.1763611111119</v>
      </c>
      <c r="X187" s="4">
        <f t="shared" si="52"/>
        <v>-2265.6117263888891</v>
      </c>
      <c r="Y187" s="4">
        <f t="shared" si="57"/>
        <v>-796294.41596250224</v>
      </c>
      <c r="Z187" s="4"/>
      <c r="AA187" s="4">
        <f t="shared" si="59"/>
        <v>954.31677741263911</v>
      </c>
      <c r="AB187" s="4">
        <f t="shared" si="60"/>
        <v>475516.67357498466</v>
      </c>
      <c r="AC187" s="4">
        <f t="shared" si="53"/>
        <v>-320777.74238751759</v>
      </c>
      <c r="AE187" s="1">
        <f t="shared" si="54"/>
        <v>0</v>
      </c>
      <c r="AF187" s="1">
        <f t="shared" si="65"/>
        <v>-73673.8</v>
      </c>
      <c r="AG187" s="1">
        <f t="shared" si="55"/>
        <v>26338384.753212266</v>
      </c>
      <c r="AH187" s="2">
        <f t="shared" si="48"/>
        <v>-9218434.6636242922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9"/>
        <v>1539476.1400000001</v>
      </c>
      <c r="M188" s="20">
        <f t="shared" si="56"/>
        <v>-4321.0842407407408</v>
      </c>
      <c r="N188" s="20">
        <f t="shared" si="61"/>
        <v>320.04242483026195</v>
      </c>
      <c r="O188" s="20">
        <f t="shared" si="63"/>
        <v>1274.4224518743667</v>
      </c>
      <c r="P188" s="21">
        <f t="shared" si="50"/>
        <v>-2726.6193640361121</v>
      </c>
      <c r="R188" s="19"/>
      <c r="S188" s="20">
        <f t="shared" si="66"/>
        <v>-6473.1763611111119</v>
      </c>
      <c r="T188" s="20"/>
      <c r="U188" s="20"/>
      <c r="V188" s="21">
        <f t="shared" si="51"/>
        <v>-6473.1763611111119</v>
      </c>
      <c r="X188" s="4">
        <f t="shared" si="52"/>
        <v>-2265.6117263888891</v>
      </c>
      <c r="Y188" s="4">
        <f t="shared" si="57"/>
        <v>-798560.02768889116</v>
      </c>
      <c r="Z188" s="4"/>
      <c r="AA188" s="4">
        <f t="shared" si="59"/>
        <v>954.31677741263911</v>
      </c>
      <c r="AB188" s="4">
        <f t="shared" si="60"/>
        <v>476470.99035239732</v>
      </c>
      <c r="AC188" s="4">
        <f t="shared" si="53"/>
        <v>-322089.03733649384</v>
      </c>
      <c r="AE188" s="1">
        <f t="shared" si="54"/>
        <v>0</v>
      </c>
      <c r="AF188" s="1">
        <f t="shared" si="65"/>
        <v>-73673.8</v>
      </c>
      <c r="AG188" s="1">
        <f t="shared" si="55"/>
        <v>26264710.953212265</v>
      </c>
      <c r="AH188" s="2">
        <f t="shared" si="48"/>
        <v>-9192648.8336242922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9"/>
        <v>1539476.1400000001</v>
      </c>
      <c r="M189" s="20">
        <f t="shared" si="56"/>
        <v>-4321.0842407407408</v>
      </c>
      <c r="N189" s="20">
        <f t="shared" si="61"/>
        <v>320.04242483026195</v>
      </c>
      <c r="O189" s="20">
        <f t="shared" si="63"/>
        <v>1274.4224518743667</v>
      </c>
      <c r="P189" s="21">
        <f t="shared" si="50"/>
        <v>-2726.6193640361121</v>
      </c>
      <c r="R189" s="19"/>
      <c r="S189" s="20">
        <f t="shared" si="66"/>
        <v>-6473.1763611111119</v>
      </c>
      <c r="T189" s="20"/>
      <c r="U189" s="20"/>
      <c r="V189" s="21">
        <f t="shared" si="51"/>
        <v>-6473.1763611111119</v>
      </c>
      <c r="X189" s="4">
        <f t="shared" si="52"/>
        <v>-2265.6117263888891</v>
      </c>
      <c r="Y189" s="4">
        <f t="shared" si="57"/>
        <v>-800825.63941528008</v>
      </c>
      <c r="Z189" s="4"/>
      <c r="AA189" s="4">
        <f t="shared" si="59"/>
        <v>954.31677741263911</v>
      </c>
      <c r="AB189" s="4">
        <f t="shared" si="60"/>
        <v>477425.30712980998</v>
      </c>
      <c r="AC189" s="4">
        <f t="shared" si="53"/>
        <v>-323400.3322854701</v>
      </c>
      <c r="AE189" s="1">
        <f t="shared" si="54"/>
        <v>0</v>
      </c>
      <c r="AF189" s="1">
        <f t="shared" si="65"/>
        <v>-73673.8</v>
      </c>
      <c r="AG189" s="1">
        <f t="shared" si="55"/>
        <v>26191037.153212264</v>
      </c>
      <c r="AH189" s="2">
        <f t="shared" si="48"/>
        <v>-9166863.0036242921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9"/>
        <v>1539476.1400000001</v>
      </c>
      <c r="M190" s="20">
        <f t="shared" si="56"/>
        <v>-4321.0842407407408</v>
      </c>
      <c r="N190" s="20">
        <f t="shared" si="61"/>
        <v>320.04242483026195</v>
      </c>
      <c r="O190" s="20">
        <f t="shared" si="63"/>
        <v>1274.4224518743667</v>
      </c>
      <c r="P190" s="21">
        <f t="shared" si="50"/>
        <v>-2726.6193640361121</v>
      </c>
      <c r="R190" s="19"/>
      <c r="S190" s="20">
        <f t="shared" si="66"/>
        <v>-6473.1763611111119</v>
      </c>
      <c r="T190" s="20"/>
      <c r="U190" s="20"/>
      <c r="V190" s="21">
        <f t="shared" si="51"/>
        <v>-6473.1763611111119</v>
      </c>
      <c r="X190" s="4">
        <f t="shared" si="52"/>
        <v>-2265.6117263888891</v>
      </c>
      <c r="Y190" s="4">
        <f t="shared" si="57"/>
        <v>-803091.251141669</v>
      </c>
      <c r="Z190" s="4"/>
      <c r="AA190" s="4">
        <f t="shared" si="59"/>
        <v>954.31677741263911</v>
      </c>
      <c r="AB190" s="4">
        <f t="shared" si="60"/>
        <v>478379.62390722265</v>
      </c>
      <c r="AC190" s="4">
        <f t="shared" si="53"/>
        <v>-324711.62723444635</v>
      </c>
      <c r="AE190" s="1">
        <f t="shared" si="54"/>
        <v>0</v>
      </c>
      <c r="AF190" s="1">
        <f t="shared" si="65"/>
        <v>-73673.8</v>
      </c>
      <c r="AG190" s="1">
        <f t="shared" si="55"/>
        <v>26117363.353212263</v>
      </c>
      <c r="AH190" s="2">
        <f t="shared" si="48"/>
        <v>-9141077.173624292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9"/>
        <v>1539476.1400000001</v>
      </c>
      <c r="M191" s="20">
        <f t="shared" si="56"/>
        <v>-4321.0842407407408</v>
      </c>
      <c r="N191" s="20">
        <f t="shared" si="61"/>
        <v>320.04242483026195</v>
      </c>
      <c r="O191" s="20">
        <f t="shared" si="63"/>
        <v>1274.4224518743667</v>
      </c>
      <c r="P191" s="21">
        <f t="shared" si="50"/>
        <v>-2726.6193640361121</v>
      </c>
      <c r="R191" s="19"/>
      <c r="S191" s="20">
        <f t="shared" si="66"/>
        <v>-6473.1763611111119</v>
      </c>
      <c r="T191" s="20"/>
      <c r="U191" s="20"/>
      <c r="V191" s="21">
        <f t="shared" si="51"/>
        <v>-6473.1763611111119</v>
      </c>
      <c r="X191" s="4">
        <f t="shared" si="52"/>
        <v>-2265.6117263888891</v>
      </c>
      <c r="Y191" s="4">
        <f t="shared" si="57"/>
        <v>-805356.86286805791</v>
      </c>
      <c r="Z191" s="4"/>
      <c r="AA191" s="4">
        <f t="shared" si="59"/>
        <v>954.31677741263911</v>
      </c>
      <c r="AB191" s="4">
        <f t="shared" si="60"/>
        <v>479333.94068463531</v>
      </c>
      <c r="AC191" s="4">
        <f t="shared" si="53"/>
        <v>-326022.9221834226</v>
      </c>
      <c r="AE191" s="1">
        <f t="shared" si="54"/>
        <v>0</v>
      </c>
      <c r="AF191" s="1">
        <f t="shared" si="65"/>
        <v>-73673.8</v>
      </c>
      <c r="AG191" s="1">
        <f t="shared" si="55"/>
        <v>26043689.553212263</v>
      </c>
      <c r="AH191" s="2">
        <f t="shared" si="48"/>
        <v>-9115291.3436242919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9"/>
        <v>1539476.1400000001</v>
      </c>
      <c r="M192" s="20">
        <f t="shared" si="56"/>
        <v>-4321.0842407407408</v>
      </c>
      <c r="N192" s="20">
        <f t="shared" si="61"/>
        <v>320.04242483026195</v>
      </c>
      <c r="O192" s="20">
        <f t="shared" si="63"/>
        <v>1274.4224518743667</v>
      </c>
      <c r="P192" s="21">
        <f t="shared" si="50"/>
        <v>-2726.6193640361121</v>
      </c>
      <c r="R192" s="19"/>
      <c r="S192" s="20">
        <f t="shared" si="66"/>
        <v>-6473.1763611111119</v>
      </c>
      <c r="T192" s="20"/>
      <c r="U192" s="20"/>
      <c r="V192" s="21">
        <f t="shared" si="51"/>
        <v>-6473.1763611111119</v>
      </c>
      <c r="X192" s="4">
        <f t="shared" si="52"/>
        <v>-2265.6117263888891</v>
      </c>
      <c r="Y192" s="4">
        <f t="shared" si="57"/>
        <v>-807622.47459444683</v>
      </c>
      <c r="Z192" s="4"/>
      <c r="AA192" s="4">
        <f t="shared" si="59"/>
        <v>954.31677741263911</v>
      </c>
      <c r="AB192" s="4">
        <f t="shared" si="60"/>
        <v>480288.25746204797</v>
      </c>
      <c r="AC192" s="4">
        <f t="shared" si="53"/>
        <v>-327334.21713239886</v>
      </c>
      <c r="AE192" s="1">
        <f t="shared" si="54"/>
        <v>0</v>
      </c>
      <c r="AF192" s="1">
        <f t="shared" si="65"/>
        <v>-73673.8</v>
      </c>
      <c r="AG192" s="1">
        <f t="shared" si="55"/>
        <v>25970015.753212262</v>
      </c>
      <c r="AH192" s="2">
        <f t="shared" si="48"/>
        <v>-9089505.5136242919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9"/>
        <v>1539476.1400000001</v>
      </c>
      <c r="M193" s="20">
        <f t="shared" si="56"/>
        <v>-4321.0842407407408</v>
      </c>
      <c r="N193" s="20">
        <f t="shared" si="61"/>
        <v>320.04242483026195</v>
      </c>
      <c r="O193" s="20">
        <f t="shared" si="63"/>
        <v>1274.4224518743667</v>
      </c>
      <c r="P193" s="21">
        <f t="shared" si="50"/>
        <v>-2726.6193640361121</v>
      </c>
      <c r="R193" s="19"/>
      <c r="S193" s="20">
        <f t="shared" si="66"/>
        <v>-6473.1763611111119</v>
      </c>
      <c r="T193" s="20"/>
      <c r="U193" s="20"/>
      <c r="V193" s="21">
        <f t="shared" si="51"/>
        <v>-6473.1763611111119</v>
      </c>
      <c r="X193" s="4">
        <f t="shared" si="52"/>
        <v>-2265.6117263888891</v>
      </c>
      <c r="Y193" s="4">
        <f t="shared" si="57"/>
        <v>-809888.08632083575</v>
      </c>
      <c r="Z193" s="4"/>
      <c r="AA193" s="4">
        <f t="shared" si="59"/>
        <v>954.31677741263911</v>
      </c>
      <c r="AB193" s="4">
        <f t="shared" si="60"/>
        <v>481242.57423946063</v>
      </c>
      <c r="AC193" s="4">
        <f t="shared" si="53"/>
        <v>-328645.51208137511</v>
      </c>
      <c r="AE193" s="1">
        <f t="shared" si="54"/>
        <v>0</v>
      </c>
      <c r="AF193" s="1">
        <f t="shared" si="65"/>
        <v>-73673.8</v>
      </c>
      <c r="AG193" s="1">
        <f t="shared" si="55"/>
        <v>25896341.953212261</v>
      </c>
      <c r="AH193" s="2">
        <f t="shared" si="48"/>
        <v>-9063719.6836242899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9"/>
        <v>1539476.1400000001</v>
      </c>
      <c r="M194" s="20">
        <f t="shared" si="56"/>
        <v>-4321.0842407407408</v>
      </c>
      <c r="N194" s="20">
        <f t="shared" si="61"/>
        <v>320.04242483026195</v>
      </c>
      <c r="O194" s="20">
        <f t="shared" si="63"/>
        <v>1274.4224518743667</v>
      </c>
      <c r="P194" s="21">
        <f t="shared" si="50"/>
        <v>-2726.6193640361121</v>
      </c>
      <c r="R194" s="19"/>
      <c r="S194" s="20">
        <f t="shared" si="66"/>
        <v>-6473.1763611111119</v>
      </c>
      <c r="T194" s="20"/>
      <c r="U194" s="20"/>
      <c r="V194" s="21">
        <f t="shared" si="51"/>
        <v>-6473.1763611111119</v>
      </c>
      <c r="X194" s="4">
        <f t="shared" si="52"/>
        <v>-2265.6117263888891</v>
      </c>
      <c r="Y194" s="4">
        <f t="shared" si="57"/>
        <v>-812153.69804722467</v>
      </c>
      <c r="Z194" s="4"/>
      <c r="AA194" s="4">
        <f t="shared" si="59"/>
        <v>954.31677741263911</v>
      </c>
      <c r="AB194" s="4">
        <f t="shared" si="60"/>
        <v>482196.8910168733</v>
      </c>
      <c r="AC194" s="4">
        <f t="shared" si="53"/>
        <v>-329956.80703035137</v>
      </c>
      <c r="AE194" s="1">
        <f t="shared" si="54"/>
        <v>0</v>
      </c>
      <c r="AF194" s="1">
        <f t="shared" si="65"/>
        <v>-73673.8</v>
      </c>
      <c r="AG194" s="1">
        <f t="shared" si="55"/>
        <v>25822668.15321226</v>
      </c>
      <c r="AH194" s="2">
        <f t="shared" si="48"/>
        <v>-9037933.8536242899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9"/>
        <v>1539476.1400000001</v>
      </c>
      <c r="M195" s="20">
        <f t="shared" si="56"/>
        <v>-4321.0842407407408</v>
      </c>
      <c r="N195" s="20">
        <f t="shared" si="61"/>
        <v>320.04242483026195</v>
      </c>
      <c r="O195" s="20">
        <f t="shared" si="63"/>
        <v>1274.4224518743667</v>
      </c>
      <c r="P195" s="21">
        <f t="shared" si="50"/>
        <v>-2726.6193640361121</v>
      </c>
      <c r="R195" s="19"/>
      <c r="S195" s="20">
        <f t="shared" si="66"/>
        <v>-6473.1763611111119</v>
      </c>
      <c r="T195" s="20"/>
      <c r="U195" s="20"/>
      <c r="V195" s="21">
        <f t="shared" si="51"/>
        <v>-6473.1763611111119</v>
      </c>
      <c r="X195" s="4">
        <f t="shared" si="52"/>
        <v>-2265.6117263888891</v>
      </c>
      <c r="Y195" s="4">
        <f t="shared" si="57"/>
        <v>-814419.30977361358</v>
      </c>
      <c r="Z195" s="4"/>
      <c r="AA195" s="4">
        <f t="shared" si="59"/>
        <v>954.31677741263911</v>
      </c>
      <c r="AB195" s="4">
        <f t="shared" si="60"/>
        <v>483151.20779428596</v>
      </c>
      <c r="AC195" s="4">
        <f t="shared" si="53"/>
        <v>-331268.10197932762</v>
      </c>
      <c r="AE195" s="1">
        <f t="shared" si="54"/>
        <v>0</v>
      </c>
      <c r="AF195" s="1">
        <f t="shared" si="65"/>
        <v>-73673.8</v>
      </c>
      <c r="AG195" s="1">
        <f t="shared" si="55"/>
        <v>25748994.35321226</v>
      </c>
      <c r="AH195" s="2">
        <f t="shared" si="48"/>
        <v>-9012148.0236242898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9"/>
        <v>1539476.1400000001</v>
      </c>
      <c r="M196" s="20">
        <f t="shared" si="56"/>
        <v>-4321.0842407407408</v>
      </c>
      <c r="N196" s="20">
        <f t="shared" si="61"/>
        <v>320.04242483026195</v>
      </c>
      <c r="O196" s="20">
        <f t="shared" si="63"/>
        <v>1274.4224518743667</v>
      </c>
      <c r="P196" s="21">
        <f t="shared" si="50"/>
        <v>-2726.6193640361121</v>
      </c>
      <c r="R196" s="19"/>
      <c r="S196" s="20">
        <f t="shared" si="66"/>
        <v>-6473.1763611111119</v>
      </c>
      <c r="T196" s="20"/>
      <c r="U196" s="20"/>
      <c r="V196" s="21">
        <f t="shared" si="51"/>
        <v>-6473.1763611111119</v>
      </c>
      <c r="X196" s="4">
        <f t="shared" si="52"/>
        <v>-2265.6117263888891</v>
      </c>
      <c r="Y196" s="4">
        <f t="shared" si="57"/>
        <v>-816684.9215000025</v>
      </c>
      <c r="Z196" s="4"/>
      <c r="AA196" s="4">
        <f t="shared" si="59"/>
        <v>954.31677741263911</v>
      </c>
      <c r="AB196" s="4">
        <f t="shared" si="60"/>
        <v>484105.52457169862</v>
      </c>
      <c r="AC196" s="4">
        <f t="shared" si="53"/>
        <v>-332579.39692830388</v>
      </c>
      <c r="AE196" s="1">
        <f t="shared" si="54"/>
        <v>0</v>
      </c>
      <c r="AF196" s="1">
        <f t="shared" si="65"/>
        <v>-73673.8</v>
      </c>
      <c r="AG196" s="1">
        <f t="shared" si="55"/>
        <v>25675320.553212259</v>
      </c>
      <c r="AH196" s="2">
        <f t="shared" si="48"/>
        <v>-8986362.1936242897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9"/>
        <v>1539476.1400000001</v>
      </c>
      <c r="M197" s="20">
        <f t="shared" si="56"/>
        <v>-4321.0842407407408</v>
      </c>
      <c r="N197" s="20">
        <f t="shared" si="61"/>
        <v>320.04242483026195</v>
      </c>
      <c r="O197" s="20">
        <f t="shared" si="63"/>
        <v>1274.4224518743667</v>
      </c>
      <c r="P197" s="21">
        <f t="shared" si="50"/>
        <v>-2726.6193640361121</v>
      </c>
      <c r="R197" s="19"/>
      <c r="S197" s="20"/>
      <c r="T197" s="20"/>
      <c r="U197" s="20"/>
      <c r="V197" s="21">
        <f t="shared" si="51"/>
        <v>0</v>
      </c>
      <c r="X197" s="4">
        <f t="shared" si="52"/>
        <v>0</v>
      </c>
      <c r="Y197" s="4">
        <f t="shared" si="57"/>
        <v>-816684.9215000025</v>
      </c>
      <c r="Z197" s="4"/>
      <c r="AA197" s="4">
        <f t="shared" si="59"/>
        <v>954.31677741263911</v>
      </c>
      <c r="AB197" s="4">
        <f t="shared" si="60"/>
        <v>485059.84134911129</v>
      </c>
      <c r="AC197" s="4">
        <f t="shared" si="53"/>
        <v>-331625.08015089121</v>
      </c>
      <c r="AE197" s="1">
        <f t="shared" si="54"/>
        <v>0</v>
      </c>
      <c r="AF197" s="1">
        <f t="shared" si="65"/>
        <v>-73673.8</v>
      </c>
      <c r="AG197" s="1">
        <f t="shared" si="55"/>
        <v>25601646.753212258</v>
      </c>
      <c r="AH197" s="2">
        <f t="shared" ref="AH197:AH260" si="67">AG197*-0.35</f>
        <v>-8960576.3636242896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8">L197+K198</f>
        <v>1539476.1400000001</v>
      </c>
      <c r="M198" s="20">
        <f t="shared" si="56"/>
        <v>-4321.0842407407408</v>
      </c>
      <c r="N198" s="20">
        <f t="shared" si="61"/>
        <v>320.04242483026195</v>
      </c>
      <c r="O198" s="20">
        <f t="shared" si="63"/>
        <v>1274.4224518743667</v>
      </c>
      <c r="P198" s="21">
        <f t="shared" ref="P198:P261" si="69">SUM(M198:O198)</f>
        <v>-2726.6193640361121</v>
      </c>
      <c r="R198" s="19"/>
      <c r="S198" s="20"/>
      <c r="T198" s="20"/>
      <c r="U198" s="20"/>
      <c r="V198" s="21">
        <f t="shared" ref="V198:V261" si="70">SUM(S198:U198)</f>
        <v>0</v>
      </c>
      <c r="X198" s="4">
        <f t="shared" ref="X198:X261" si="71">(0-V198)*-0.35</f>
        <v>0</v>
      </c>
      <c r="Y198" s="4">
        <f t="shared" si="57"/>
        <v>-816684.9215000025</v>
      </c>
      <c r="Z198" s="4"/>
      <c r="AA198" s="4">
        <f t="shared" si="59"/>
        <v>954.31677741263911</v>
      </c>
      <c r="AB198" s="4">
        <f t="shared" si="60"/>
        <v>486014.15812652395</v>
      </c>
      <c r="AC198" s="4">
        <f t="shared" ref="AC198:AC261" si="72">SUM(Y198,AB198)</f>
        <v>-330670.76337347855</v>
      </c>
      <c r="AE198" s="1">
        <f t="shared" ref="AE198:AE261" si="73">D198</f>
        <v>0</v>
      </c>
      <c r="AF198" s="1">
        <f t="shared" si="65"/>
        <v>-73673.8</v>
      </c>
      <c r="AG198" s="1">
        <f t="shared" ref="AG198:AG261" si="74">AF198+AG197</f>
        <v>25527972.953212257</v>
      </c>
      <c r="AH198" s="2">
        <f t="shared" si="67"/>
        <v>-8934790.5336242896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8"/>
        <v>1539476.1400000001</v>
      </c>
      <c r="M199" s="20">
        <f t="shared" ref="M199:M262" si="75">$K$4/M$2</f>
        <v>-4321.0842407407408</v>
      </c>
      <c r="N199" s="20">
        <f t="shared" si="61"/>
        <v>320.04242483026195</v>
      </c>
      <c r="O199" s="20">
        <f t="shared" si="63"/>
        <v>1274.4224518743667</v>
      </c>
      <c r="P199" s="21">
        <f t="shared" si="69"/>
        <v>-2726.6193640361121</v>
      </c>
      <c r="R199" s="19"/>
      <c r="S199" s="20"/>
      <c r="T199" s="20"/>
      <c r="U199" s="20"/>
      <c r="V199" s="21">
        <f t="shared" si="70"/>
        <v>0</v>
      </c>
      <c r="X199" s="4">
        <f t="shared" si="71"/>
        <v>0</v>
      </c>
      <c r="Y199" s="4">
        <f t="shared" ref="Y199:Y262" si="76">Y198+X199</f>
        <v>-816684.9215000025</v>
      </c>
      <c r="Z199" s="4"/>
      <c r="AA199" s="4">
        <f t="shared" si="59"/>
        <v>954.31677741263911</v>
      </c>
      <c r="AB199" s="4">
        <f t="shared" si="60"/>
        <v>486968.47490393661</v>
      </c>
      <c r="AC199" s="4">
        <f t="shared" si="72"/>
        <v>-329716.44659606589</v>
      </c>
      <c r="AE199" s="1">
        <f t="shared" si="73"/>
        <v>0</v>
      </c>
      <c r="AF199" s="1">
        <f t="shared" si="65"/>
        <v>-73673.8</v>
      </c>
      <c r="AG199" s="1">
        <f t="shared" si="74"/>
        <v>25454299.153212257</v>
      </c>
      <c r="AH199" s="2">
        <f t="shared" si="67"/>
        <v>-8909004.7036242895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8"/>
        <v>1539476.1400000001</v>
      </c>
      <c r="M200" s="20">
        <f t="shared" si="75"/>
        <v>-4321.0842407407408</v>
      </c>
      <c r="N200" s="20">
        <f t="shared" si="61"/>
        <v>320.04242483026195</v>
      </c>
      <c r="O200" s="20">
        <f t="shared" si="63"/>
        <v>1274.4224518743667</v>
      </c>
      <c r="P200" s="21">
        <f t="shared" si="69"/>
        <v>-2726.6193640361121</v>
      </c>
      <c r="R200" s="19"/>
      <c r="S200" s="20"/>
      <c r="T200" s="20"/>
      <c r="U200" s="20"/>
      <c r="V200" s="21">
        <f t="shared" si="70"/>
        <v>0</v>
      </c>
      <c r="X200" s="4">
        <f t="shared" si="71"/>
        <v>0</v>
      </c>
      <c r="Y200" s="4">
        <f t="shared" si="76"/>
        <v>-816684.9215000025</v>
      </c>
      <c r="Z200" s="4"/>
      <c r="AA200" s="4">
        <f t="shared" si="59"/>
        <v>954.31677741263911</v>
      </c>
      <c r="AB200" s="4">
        <f t="shared" si="60"/>
        <v>487922.79168134928</v>
      </c>
      <c r="AC200" s="4">
        <f t="shared" si="72"/>
        <v>-328762.12981865322</v>
      </c>
      <c r="AE200" s="1">
        <f t="shared" si="73"/>
        <v>0</v>
      </c>
      <c r="AF200" s="1">
        <f t="shared" si="65"/>
        <v>-73673.8</v>
      </c>
      <c r="AG200" s="1">
        <f t="shared" si="74"/>
        <v>25380625.353212256</v>
      </c>
      <c r="AH200" s="2">
        <f t="shared" si="67"/>
        <v>-8883218.8736242894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8"/>
        <v>1539476.1400000001</v>
      </c>
      <c r="M201" s="20">
        <f t="shared" si="75"/>
        <v>-4321.0842407407408</v>
      </c>
      <c r="N201" s="20">
        <f t="shared" si="61"/>
        <v>320.04242483026195</v>
      </c>
      <c r="O201" s="20">
        <f t="shared" si="63"/>
        <v>1274.4224518743667</v>
      </c>
      <c r="P201" s="21">
        <f t="shared" si="69"/>
        <v>-2726.6193640361121</v>
      </c>
      <c r="R201" s="19"/>
      <c r="S201" s="20"/>
      <c r="T201" s="20"/>
      <c r="U201" s="20"/>
      <c r="V201" s="21">
        <f t="shared" si="70"/>
        <v>0</v>
      </c>
      <c r="X201" s="4">
        <f t="shared" si="71"/>
        <v>0</v>
      </c>
      <c r="Y201" s="4">
        <f t="shared" si="76"/>
        <v>-816684.9215000025</v>
      </c>
      <c r="Z201" s="4"/>
      <c r="AA201" s="4">
        <f t="shared" si="59"/>
        <v>954.31677741263911</v>
      </c>
      <c r="AB201" s="4">
        <f t="shared" si="60"/>
        <v>488877.10845876194</v>
      </c>
      <c r="AC201" s="4">
        <f t="shared" si="72"/>
        <v>-327807.81304124056</v>
      </c>
      <c r="AE201" s="1">
        <f t="shared" si="73"/>
        <v>0</v>
      </c>
      <c r="AF201" s="1">
        <f t="shared" si="65"/>
        <v>-73673.8</v>
      </c>
      <c r="AG201" s="1">
        <f t="shared" si="74"/>
        <v>25306951.553212255</v>
      </c>
      <c r="AH201" s="2">
        <f t="shared" si="67"/>
        <v>-8857433.0436242893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8"/>
        <v>1539476.1400000001</v>
      </c>
      <c r="M202" s="20">
        <f t="shared" si="75"/>
        <v>-4321.0842407407408</v>
      </c>
      <c r="N202" s="20">
        <f t="shared" si="61"/>
        <v>320.04242483026195</v>
      </c>
      <c r="O202" s="20">
        <f t="shared" si="63"/>
        <v>1274.4224518743667</v>
      </c>
      <c r="P202" s="21">
        <f t="shared" si="69"/>
        <v>-2726.6193640361121</v>
      </c>
      <c r="R202" s="19"/>
      <c r="S202" s="20"/>
      <c r="T202" s="20"/>
      <c r="U202" s="20"/>
      <c r="V202" s="21">
        <f t="shared" si="70"/>
        <v>0</v>
      </c>
      <c r="X202" s="4">
        <f t="shared" si="71"/>
        <v>0</v>
      </c>
      <c r="Y202" s="4">
        <f t="shared" si="76"/>
        <v>-816684.9215000025</v>
      </c>
      <c r="Z202" s="4"/>
      <c r="AA202" s="4">
        <f t="shared" si="59"/>
        <v>954.31677741263911</v>
      </c>
      <c r="AB202" s="4">
        <f t="shared" si="60"/>
        <v>489831.4252361746</v>
      </c>
      <c r="AC202" s="4">
        <f t="shared" si="72"/>
        <v>-326853.4962638279</v>
      </c>
      <c r="AE202" s="1">
        <f t="shared" si="73"/>
        <v>0</v>
      </c>
      <c r="AF202" s="1">
        <f t="shared" si="65"/>
        <v>-73673.8</v>
      </c>
      <c r="AG202" s="1">
        <f t="shared" si="74"/>
        <v>25233277.753212254</v>
      </c>
      <c r="AH202" s="2">
        <f t="shared" si="67"/>
        <v>-8831647.2136242893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8"/>
        <v>1539476.1400000001</v>
      </c>
      <c r="M203" s="20">
        <f t="shared" si="75"/>
        <v>-4321.0842407407408</v>
      </c>
      <c r="N203" s="20">
        <f t="shared" si="61"/>
        <v>320.04242483026195</v>
      </c>
      <c r="O203" s="20">
        <f t="shared" si="63"/>
        <v>1274.4224518743667</v>
      </c>
      <c r="P203" s="21">
        <f t="shared" si="69"/>
        <v>-2726.6193640361121</v>
      </c>
      <c r="R203" s="19"/>
      <c r="S203" s="20"/>
      <c r="T203" s="20"/>
      <c r="U203" s="20"/>
      <c r="V203" s="21">
        <f t="shared" si="70"/>
        <v>0</v>
      </c>
      <c r="X203" s="4">
        <f t="shared" si="71"/>
        <v>0</v>
      </c>
      <c r="Y203" s="4">
        <f t="shared" si="76"/>
        <v>-816684.9215000025</v>
      </c>
      <c r="Z203" s="4"/>
      <c r="AA203" s="4">
        <f t="shared" si="59"/>
        <v>954.31677741263911</v>
      </c>
      <c r="AB203" s="4">
        <f t="shared" si="60"/>
        <v>490785.74201358727</v>
      </c>
      <c r="AC203" s="4">
        <f t="shared" si="72"/>
        <v>-325899.17948641523</v>
      </c>
      <c r="AE203" s="1">
        <f t="shared" si="73"/>
        <v>0</v>
      </c>
      <c r="AF203" s="1">
        <f t="shared" si="65"/>
        <v>-73673.8</v>
      </c>
      <c r="AG203" s="1">
        <f t="shared" si="74"/>
        <v>25159603.953212254</v>
      </c>
      <c r="AH203" s="2">
        <f t="shared" si="67"/>
        <v>-8805861.3836242892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8"/>
        <v>1539476.1400000001</v>
      </c>
      <c r="M204" s="20">
        <f t="shared" si="75"/>
        <v>-4321.0842407407408</v>
      </c>
      <c r="N204" s="20">
        <f t="shared" si="61"/>
        <v>320.04242483026195</v>
      </c>
      <c r="O204" s="20">
        <f t="shared" si="63"/>
        <v>1274.4224518743667</v>
      </c>
      <c r="P204" s="21">
        <f t="shared" si="69"/>
        <v>-2726.6193640361121</v>
      </c>
      <c r="R204" s="19"/>
      <c r="S204" s="20"/>
      <c r="T204" s="20"/>
      <c r="U204" s="20"/>
      <c r="V204" s="21">
        <f t="shared" si="70"/>
        <v>0</v>
      </c>
      <c r="X204" s="4">
        <f t="shared" si="71"/>
        <v>0</v>
      </c>
      <c r="Y204" s="4">
        <f t="shared" si="76"/>
        <v>-816684.9215000025</v>
      </c>
      <c r="Z204" s="4"/>
      <c r="AA204" s="4">
        <f t="shared" si="59"/>
        <v>954.31677741263911</v>
      </c>
      <c r="AB204" s="4">
        <f t="shared" si="60"/>
        <v>491740.05879099993</v>
      </c>
      <c r="AC204" s="4">
        <f t="shared" si="72"/>
        <v>-324944.86270900257</v>
      </c>
      <c r="AE204" s="1">
        <f t="shared" si="73"/>
        <v>0</v>
      </c>
      <c r="AF204" s="1">
        <f t="shared" si="65"/>
        <v>-73673.8</v>
      </c>
      <c r="AG204" s="1">
        <f t="shared" si="74"/>
        <v>25085930.153212253</v>
      </c>
      <c r="AH204" s="2">
        <f t="shared" si="67"/>
        <v>-8780075.5536242872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8"/>
        <v>1539476.1400000001</v>
      </c>
      <c r="M205" s="20">
        <f t="shared" si="75"/>
        <v>-4321.0842407407408</v>
      </c>
      <c r="N205" s="20">
        <f t="shared" si="61"/>
        <v>320.04242483026195</v>
      </c>
      <c r="O205" s="20">
        <f t="shared" si="63"/>
        <v>1274.4224518743667</v>
      </c>
      <c r="P205" s="21">
        <f t="shared" si="69"/>
        <v>-2726.6193640361121</v>
      </c>
      <c r="R205" s="19"/>
      <c r="S205" s="20"/>
      <c r="T205" s="20"/>
      <c r="U205" s="20"/>
      <c r="V205" s="21">
        <f t="shared" si="70"/>
        <v>0</v>
      </c>
      <c r="X205" s="4">
        <f t="shared" si="71"/>
        <v>0</v>
      </c>
      <c r="Y205" s="4">
        <f t="shared" si="76"/>
        <v>-816684.9215000025</v>
      </c>
      <c r="Z205" s="4"/>
      <c r="AA205" s="4">
        <f t="shared" si="59"/>
        <v>954.31677741263911</v>
      </c>
      <c r="AB205" s="4">
        <f t="shared" si="60"/>
        <v>492694.37556841259</v>
      </c>
      <c r="AC205" s="4">
        <f t="shared" si="72"/>
        <v>-323990.54593158991</v>
      </c>
      <c r="AE205" s="1">
        <f t="shared" si="73"/>
        <v>0</v>
      </c>
      <c r="AF205" s="1">
        <f t="shared" si="65"/>
        <v>-73673.8</v>
      </c>
      <c r="AG205" s="1">
        <f t="shared" si="74"/>
        <v>25012256.353212252</v>
      </c>
      <c r="AH205" s="2">
        <f t="shared" si="67"/>
        <v>-8754289.7236242872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8"/>
        <v>1539476.1400000001</v>
      </c>
      <c r="M206" s="20">
        <f t="shared" si="75"/>
        <v>-4321.0842407407408</v>
      </c>
      <c r="N206" s="20">
        <f t="shared" si="61"/>
        <v>320.04242483026195</v>
      </c>
      <c r="O206" s="20">
        <f t="shared" si="63"/>
        <v>1274.4224518743667</v>
      </c>
      <c r="P206" s="21">
        <f t="shared" si="69"/>
        <v>-2726.6193640361121</v>
      </c>
      <c r="R206" s="19"/>
      <c r="S206" s="20"/>
      <c r="T206" s="20"/>
      <c r="U206" s="20"/>
      <c r="V206" s="21">
        <f t="shared" si="70"/>
        <v>0</v>
      </c>
      <c r="X206" s="4">
        <f t="shared" si="71"/>
        <v>0</v>
      </c>
      <c r="Y206" s="4">
        <f t="shared" si="76"/>
        <v>-816684.9215000025</v>
      </c>
      <c r="Z206" s="4"/>
      <c r="AA206" s="4">
        <f t="shared" si="59"/>
        <v>954.31677741263911</v>
      </c>
      <c r="AB206" s="4">
        <f t="shared" si="60"/>
        <v>493648.69234582526</v>
      </c>
      <c r="AC206" s="4">
        <f t="shared" si="72"/>
        <v>-323036.22915417724</v>
      </c>
      <c r="AE206" s="1">
        <f t="shared" si="73"/>
        <v>0</v>
      </c>
      <c r="AF206" s="1">
        <f t="shared" si="65"/>
        <v>-73673.8</v>
      </c>
      <c r="AG206" s="1">
        <f t="shared" si="74"/>
        <v>24938582.553212252</v>
      </c>
      <c r="AH206" s="2">
        <f t="shared" si="67"/>
        <v>-8728503.8936242871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8"/>
        <v>1539476.1400000001</v>
      </c>
      <c r="M207" s="20">
        <f t="shared" si="75"/>
        <v>-4321.0842407407408</v>
      </c>
      <c r="N207" s="20">
        <f t="shared" si="61"/>
        <v>320.04242483026195</v>
      </c>
      <c r="O207" s="20">
        <f t="shared" si="63"/>
        <v>1274.4224518743667</v>
      </c>
      <c r="P207" s="21">
        <f t="shared" si="69"/>
        <v>-2726.6193640361121</v>
      </c>
      <c r="R207" s="19"/>
      <c r="S207" s="20"/>
      <c r="T207" s="20"/>
      <c r="U207" s="20"/>
      <c r="V207" s="21">
        <f t="shared" si="70"/>
        <v>0</v>
      </c>
      <c r="X207" s="4">
        <f t="shared" si="71"/>
        <v>0</v>
      </c>
      <c r="Y207" s="4">
        <f t="shared" si="76"/>
        <v>-816684.9215000025</v>
      </c>
      <c r="Z207" s="4"/>
      <c r="AA207" s="4">
        <f t="shared" si="59"/>
        <v>954.31677741263911</v>
      </c>
      <c r="AB207" s="4">
        <f t="shared" si="60"/>
        <v>494603.00912323792</v>
      </c>
      <c r="AC207" s="4">
        <f t="shared" si="72"/>
        <v>-322081.91237676458</v>
      </c>
      <c r="AE207" s="1">
        <f t="shared" si="73"/>
        <v>0</v>
      </c>
      <c r="AF207" s="1">
        <f t="shared" si="65"/>
        <v>-73673.8</v>
      </c>
      <c r="AG207" s="1">
        <f t="shared" si="74"/>
        <v>24864908.753212251</v>
      </c>
      <c r="AH207" s="2">
        <f t="shared" si="67"/>
        <v>-8702718.063624287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8"/>
        <v>1539476.1400000001</v>
      </c>
      <c r="M208" s="20">
        <f t="shared" si="75"/>
        <v>-4321.0842407407408</v>
      </c>
      <c r="N208" s="20">
        <f t="shared" si="61"/>
        <v>320.04242483026195</v>
      </c>
      <c r="O208" s="20">
        <f t="shared" si="63"/>
        <v>1274.4224518743667</v>
      </c>
      <c r="P208" s="21">
        <f t="shared" si="69"/>
        <v>-2726.6193640361121</v>
      </c>
      <c r="R208" s="19"/>
      <c r="S208" s="20"/>
      <c r="T208" s="20"/>
      <c r="U208" s="20"/>
      <c r="V208" s="21">
        <f t="shared" si="70"/>
        <v>0</v>
      </c>
      <c r="X208" s="4">
        <f t="shared" si="71"/>
        <v>0</v>
      </c>
      <c r="Y208" s="4">
        <f t="shared" si="76"/>
        <v>-816684.9215000025</v>
      </c>
      <c r="Z208" s="4"/>
      <c r="AA208" s="4">
        <f t="shared" si="59"/>
        <v>954.31677741263911</v>
      </c>
      <c r="AB208" s="4">
        <f t="shared" si="60"/>
        <v>495557.32590065058</v>
      </c>
      <c r="AC208" s="4">
        <f t="shared" si="72"/>
        <v>-321127.59559935192</v>
      </c>
      <c r="AE208" s="1">
        <f t="shared" si="73"/>
        <v>0</v>
      </c>
      <c r="AF208" s="1">
        <f t="shared" si="65"/>
        <v>-73673.8</v>
      </c>
      <c r="AG208" s="1">
        <f t="shared" si="74"/>
        <v>24791234.95321225</v>
      </c>
      <c r="AH208" s="2">
        <f t="shared" si="67"/>
        <v>-8676932.2336242869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8"/>
        <v>1539476.1400000001</v>
      </c>
      <c r="M209" s="20">
        <f t="shared" si="75"/>
        <v>-4321.0842407407408</v>
      </c>
      <c r="N209" s="20">
        <f t="shared" si="61"/>
        <v>320.04242483026195</v>
      </c>
      <c r="O209" s="20">
        <f t="shared" si="63"/>
        <v>1274.4224518743667</v>
      </c>
      <c r="P209" s="21">
        <f t="shared" si="69"/>
        <v>-2726.6193640361121</v>
      </c>
      <c r="R209" s="19"/>
      <c r="S209" s="20"/>
      <c r="T209" s="20"/>
      <c r="U209" s="20"/>
      <c r="V209" s="21">
        <f t="shared" si="70"/>
        <v>0</v>
      </c>
      <c r="X209" s="4">
        <f t="shared" si="71"/>
        <v>0</v>
      </c>
      <c r="Y209" s="4">
        <f t="shared" si="76"/>
        <v>-816684.9215000025</v>
      </c>
      <c r="Z209" s="4"/>
      <c r="AA209" s="4">
        <f t="shared" si="59"/>
        <v>954.31677741263911</v>
      </c>
      <c r="AB209" s="4">
        <f t="shared" si="60"/>
        <v>496511.64267806325</v>
      </c>
      <c r="AC209" s="4">
        <f t="shared" si="72"/>
        <v>-320173.27882193925</v>
      </c>
      <c r="AE209" s="1">
        <f t="shared" si="73"/>
        <v>0</v>
      </c>
      <c r="AF209" s="1">
        <f t="shared" si="65"/>
        <v>-73673.8</v>
      </c>
      <c r="AG209" s="1">
        <f t="shared" si="74"/>
        <v>24717561.153212249</v>
      </c>
      <c r="AH209" s="2">
        <f t="shared" si="67"/>
        <v>-8651146.4036242869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8"/>
        <v>1539476.1400000001</v>
      </c>
      <c r="M210" s="20">
        <f t="shared" si="75"/>
        <v>-4321.0842407407408</v>
      </c>
      <c r="N210" s="20">
        <f t="shared" si="61"/>
        <v>320.04242483026195</v>
      </c>
      <c r="O210" s="20">
        <f t="shared" si="63"/>
        <v>1274.4224518743667</v>
      </c>
      <c r="P210" s="21">
        <f t="shared" si="69"/>
        <v>-2726.6193640361121</v>
      </c>
      <c r="R210" s="19"/>
      <c r="S210" s="20"/>
      <c r="T210" s="20"/>
      <c r="U210" s="20"/>
      <c r="V210" s="21">
        <f t="shared" si="70"/>
        <v>0</v>
      </c>
      <c r="X210" s="4">
        <f t="shared" si="71"/>
        <v>0</v>
      </c>
      <c r="Y210" s="4">
        <f t="shared" si="76"/>
        <v>-816684.9215000025</v>
      </c>
      <c r="Z210" s="4"/>
      <c r="AA210" s="4">
        <f t="shared" si="59"/>
        <v>954.31677741263911</v>
      </c>
      <c r="AB210" s="4">
        <f t="shared" si="60"/>
        <v>497465.95945547591</v>
      </c>
      <c r="AC210" s="4">
        <f t="shared" si="72"/>
        <v>-319218.96204452659</v>
      </c>
      <c r="AE210" s="1">
        <f t="shared" si="73"/>
        <v>0</v>
      </c>
      <c r="AF210" s="1">
        <f t="shared" si="65"/>
        <v>-73673.8</v>
      </c>
      <c r="AG210" s="1">
        <f t="shared" si="74"/>
        <v>24643887.353212249</v>
      </c>
      <c r="AH210" s="2">
        <f t="shared" si="67"/>
        <v>-8625360.5736242868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8"/>
        <v>1539476.1400000001</v>
      </c>
      <c r="M211" s="20">
        <f t="shared" si="75"/>
        <v>-4321.0842407407408</v>
      </c>
      <c r="N211" s="20">
        <f t="shared" si="61"/>
        <v>320.04242483026195</v>
      </c>
      <c r="O211" s="20">
        <f t="shared" si="63"/>
        <v>1274.4224518743667</v>
      </c>
      <c r="P211" s="21">
        <f t="shared" si="69"/>
        <v>-2726.6193640361121</v>
      </c>
      <c r="R211" s="19"/>
      <c r="S211" s="20"/>
      <c r="T211" s="20"/>
      <c r="U211" s="20"/>
      <c r="V211" s="21">
        <f t="shared" si="70"/>
        <v>0</v>
      </c>
      <c r="X211" s="4">
        <f t="shared" si="71"/>
        <v>0</v>
      </c>
      <c r="Y211" s="4">
        <f t="shared" si="76"/>
        <v>-816684.9215000025</v>
      </c>
      <c r="Z211" s="4"/>
      <c r="AA211" s="4">
        <f t="shared" si="59"/>
        <v>954.31677741263911</v>
      </c>
      <c r="AB211" s="4">
        <f t="shared" si="60"/>
        <v>498420.27623288857</v>
      </c>
      <c r="AC211" s="4">
        <f t="shared" si="72"/>
        <v>-318264.64526711393</v>
      </c>
      <c r="AE211" s="1">
        <f t="shared" si="73"/>
        <v>0</v>
      </c>
      <c r="AF211" s="1">
        <f t="shared" si="65"/>
        <v>-73673.8</v>
      </c>
      <c r="AG211" s="1">
        <f t="shared" si="74"/>
        <v>24570213.553212248</v>
      </c>
      <c r="AH211" s="2">
        <f t="shared" si="67"/>
        <v>-8599574.7436242867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8"/>
        <v>1539476.1400000001</v>
      </c>
      <c r="M212" s="20">
        <f t="shared" si="75"/>
        <v>-4321.0842407407408</v>
      </c>
      <c r="N212" s="20">
        <f t="shared" si="61"/>
        <v>320.04242483026195</v>
      </c>
      <c r="O212" s="20">
        <f t="shared" si="63"/>
        <v>1274.4224518743667</v>
      </c>
      <c r="P212" s="21">
        <f t="shared" si="69"/>
        <v>-2726.6193640361121</v>
      </c>
      <c r="R212" s="19"/>
      <c r="S212" s="20"/>
      <c r="T212" s="20"/>
      <c r="U212" s="20"/>
      <c r="V212" s="21">
        <f t="shared" si="70"/>
        <v>0</v>
      </c>
      <c r="X212" s="4">
        <f t="shared" si="71"/>
        <v>0</v>
      </c>
      <c r="Y212" s="4">
        <f t="shared" si="76"/>
        <v>-816684.9215000025</v>
      </c>
      <c r="Z212" s="4"/>
      <c r="AA212" s="4">
        <f t="shared" si="59"/>
        <v>954.31677741263911</v>
      </c>
      <c r="AB212" s="4">
        <f t="shared" si="60"/>
        <v>499374.59301030124</v>
      </c>
      <c r="AC212" s="4">
        <f t="shared" si="72"/>
        <v>-317310.32848970126</v>
      </c>
      <c r="AE212" s="1">
        <f t="shared" si="73"/>
        <v>0</v>
      </c>
      <c r="AF212" s="1">
        <f t="shared" si="65"/>
        <v>-73673.8</v>
      </c>
      <c r="AG212" s="1">
        <f t="shared" si="74"/>
        <v>24496539.753212247</v>
      </c>
      <c r="AH212" s="2">
        <f t="shared" si="67"/>
        <v>-8573788.9136242867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8"/>
        <v>1539476.1400000001</v>
      </c>
      <c r="M213" s="20">
        <f t="shared" si="75"/>
        <v>-4321.0842407407408</v>
      </c>
      <c r="N213" s="20">
        <f t="shared" si="61"/>
        <v>320.04242483026195</v>
      </c>
      <c r="O213" s="20">
        <f t="shared" si="63"/>
        <v>1274.4224518743667</v>
      </c>
      <c r="P213" s="21">
        <f t="shared" si="69"/>
        <v>-2726.6193640361121</v>
      </c>
      <c r="R213" s="19"/>
      <c r="S213" s="20"/>
      <c r="T213" s="20"/>
      <c r="U213" s="20"/>
      <c r="V213" s="21">
        <f t="shared" si="70"/>
        <v>0</v>
      </c>
      <c r="X213" s="4">
        <f t="shared" si="71"/>
        <v>0</v>
      </c>
      <c r="Y213" s="4">
        <f t="shared" si="76"/>
        <v>-816684.9215000025</v>
      </c>
      <c r="Z213" s="4"/>
      <c r="AA213" s="4">
        <f t="shared" si="59"/>
        <v>954.31677741263911</v>
      </c>
      <c r="AB213" s="4">
        <f t="shared" si="60"/>
        <v>500328.9097877139</v>
      </c>
      <c r="AC213" s="4">
        <f t="shared" si="72"/>
        <v>-316356.0117122886</v>
      </c>
      <c r="AE213" s="1">
        <f t="shared" si="73"/>
        <v>0</v>
      </c>
      <c r="AF213" s="1">
        <f t="shared" si="65"/>
        <v>-73673.8</v>
      </c>
      <c r="AG213" s="1">
        <f t="shared" si="74"/>
        <v>24422865.953212246</v>
      </c>
      <c r="AH213" s="2">
        <f t="shared" si="67"/>
        <v>-8548003.0836242866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8"/>
        <v>1539476.1400000001</v>
      </c>
      <c r="M214" s="20">
        <f t="shared" si="75"/>
        <v>-4321.0842407407408</v>
      </c>
      <c r="N214" s="20">
        <f t="shared" si="61"/>
        <v>320.04242483026195</v>
      </c>
      <c r="O214" s="20">
        <f t="shared" si="63"/>
        <v>1274.4224518743667</v>
      </c>
      <c r="P214" s="21">
        <f t="shared" si="69"/>
        <v>-2726.6193640361121</v>
      </c>
      <c r="R214" s="19"/>
      <c r="S214" s="20"/>
      <c r="T214" s="20"/>
      <c r="U214" s="20"/>
      <c r="V214" s="21">
        <f t="shared" si="70"/>
        <v>0</v>
      </c>
      <c r="X214" s="4">
        <f t="shared" si="71"/>
        <v>0</v>
      </c>
      <c r="Y214" s="4">
        <f t="shared" si="76"/>
        <v>-816684.9215000025</v>
      </c>
      <c r="Z214" s="4"/>
      <c r="AA214" s="4">
        <f t="shared" si="59"/>
        <v>954.31677741263911</v>
      </c>
      <c r="AB214" s="4">
        <f t="shared" si="60"/>
        <v>501283.22656512656</v>
      </c>
      <c r="AC214" s="4">
        <f t="shared" si="72"/>
        <v>-315401.69493487594</v>
      </c>
      <c r="AE214" s="1">
        <f t="shared" si="73"/>
        <v>0</v>
      </c>
      <c r="AF214" s="1">
        <f t="shared" si="65"/>
        <v>-73673.8</v>
      </c>
      <c r="AG214" s="1">
        <f t="shared" si="74"/>
        <v>24349192.153212246</v>
      </c>
      <c r="AH214" s="2">
        <f t="shared" si="67"/>
        <v>-8522217.2536242846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8"/>
        <v>1539476.1400000001</v>
      </c>
      <c r="M215" s="20">
        <f t="shared" si="75"/>
        <v>-4321.0842407407408</v>
      </c>
      <c r="N215" s="20">
        <f t="shared" si="61"/>
        <v>320.04242483026195</v>
      </c>
      <c r="O215" s="20">
        <f t="shared" si="63"/>
        <v>1274.4224518743667</v>
      </c>
      <c r="P215" s="21">
        <f t="shared" si="69"/>
        <v>-2726.6193640361121</v>
      </c>
      <c r="R215" s="19"/>
      <c r="S215" s="20"/>
      <c r="T215" s="20"/>
      <c r="U215" s="20"/>
      <c r="V215" s="21">
        <f t="shared" si="70"/>
        <v>0</v>
      </c>
      <c r="X215" s="4">
        <f t="shared" si="71"/>
        <v>0</v>
      </c>
      <c r="Y215" s="4">
        <f t="shared" si="76"/>
        <v>-816684.9215000025</v>
      </c>
      <c r="Z215" s="4"/>
      <c r="AA215" s="4">
        <f t="shared" si="59"/>
        <v>954.31677741263911</v>
      </c>
      <c r="AB215" s="4">
        <f t="shared" si="60"/>
        <v>502237.54334253923</v>
      </c>
      <c r="AC215" s="4">
        <f t="shared" si="72"/>
        <v>-314447.37815746327</v>
      </c>
      <c r="AE215" s="1">
        <f t="shared" si="73"/>
        <v>0</v>
      </c>
      <c r="AF215" s="1">
        <f t="shared" si="65"/>
        <v>-73673.8</v>
      </c>
      <c r="AG215" s="1">
        <f t="shared" si="74"/>
        <v>24275518.353212245</v>
      </c>
      <c r="AH215" s="2">
        <f t="shared" si="67"/>
        <v>-8496431.4236242846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8"/>
        <v>1539476.1400000001</v>
      </c>
      <c r="M216" s="20">
        <f t="shared" si="75"/>
        <v>-4321.0842407407408</v>
      </c>
      <c r="N216" s="20">
        <f t="shared" si="61"/>
        <v>320.04242483026195</v>
      </c>
      <c r="O216" s="20">
        <f t="shared" si="63"/>
        <v>1274.4224518743667</v>
      </c>
      <c r="P216" s="21">
        <f t="shared" si="69"/>
        <v>-2726.6193640361121</v>
      </c>
      <c r="R216" s="19"/>
      <c r="S216" s="20"/>
      <c r="T216" s="20"/>
      <c r="U216" s="20"/>
      <c r="V216" s="21">
        <f t="shared" si="70"/>
        <v>0</v>
      </c>
      <c r="X216" s="4">
        <f t="shared" si="71"/>
        <v>0</v>
      </c>
      <c r="Y216" s="4">
        <f t="shared" si="76"/>
        <v>-816684.9215000025</v>
      </c>
      <c r="Z216" s="4"/>
      <c r="AA216" s="4">
        <f t="shared" si="59"/>
        <v>954.31677741263911</v>
      </c>
      <c r="AB216" s="4">
        <f t="shared" si="60"/>
        <v>503191.86011995189</v>
      </c>
      <c r="AC216" s="4">
        <f t="shared" si="72"/>
        <v>-313493.06138005061</v>
      </c>
      <c r="AE216" s="1">
        <f t="shared" si="73"/>
        <v>0</v>
      </c>
      <c r="AF216" s="1">
        <f t="shared" si="65"/>
        <v>-73673.8</v>
      </c>
      <c r="AG216" s="1">
        <f t="shared" si="74"/>
        <v>24201844.553212244</v>
      </c>
      <c r="AH216" s="2">
        <f t="shared" si="67"/>
        <v>-8470645.5936242845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8"/>
        <v>1539476.1400000001</v>
      </c>
      <c r="M217" s="20">
        <f t="shared" si="75"/>
        <v>-4321.0842407407408</v>
      </c>
      <c r="N217" s="20">
        <f t="shared" si="61"/>
        <v>320.04242483026195</v>
      </c>
      <c r="O217" s="20">
        <f t="shared" si="63"/>
        <v>1274.4224518743667</v>
      </c>
      <c r="P217" s="21">
        <f t="shared" si="69"/>
        <v>-2726.6193640361121</v>
      </c>
      <c r="R217" s="19"/>
      <c r="S217" s="20"/>
      <c r="T217" s="20"/>
      <c r="U217" s="20"/>
      <c r="V217" s="21">
        <f t="shared" si="70"/>
        <v>0</v>
      </c>
      <c r="X217" s="4">
        <f t="shared" si="71"/>
        <v>0</v>
      </c>
      <c r="Y217" s="4">
        <f t="shared" si="76"/>
        <v>-816684.9215000025</v>
      </c>
      <c r="Z217" s="4"/>
      <c r="AA217" s="4">
        <f t="shared" si="59"/>
        <v>954.31677741263911</v>
      </c>
      <c r="AB217" s="4">
        <f t="shared" si="60"/>
        <v>504146.17689736455</v>
      </c>
      <c r="AC217" s="4">
        <f t="shared" si="72"/>
        <v>-312538.74460263795</v>
      </c>
      <c r="AE217" s="1">
        <f t="shared" si="73"/>
        <v>0</v>
      </c>
      <c r="AF217" s="1">
        <f t="shared" si="65"/>
        <v>-73673.8</v>
      </c>
      <c r="AG217" s="1">
        <f t="shared" si="74"/>
        <v>24128170.753212243</v>
      </c>
      <c r="AH217" s="2">
        <f t="shared" si="67"/>
        <v>-8444859.7636242844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8"/>
        <v>1539476.1400000001</v>
      </c>
      <c r="M218" s="20">
        <f t="shared" si="75"/>
        <v>-4321.0842407407408</v>
      </c>
      <c r="N218" s="20">
        <f t="shared" si="61"/>
        <v>320.04242483026195</v>
      </c>
      <c r="O218" s="20">
        <f t="shared" si="63"/>
        <v>1274.4224518743667</v>
      </c>
      <c r="P218" s="21">
        <f t="shared" si="69"/>
        <v>-2726.6193640361121</v>
      </c>
      <c r="R218" s="19"/>
      <c r="S218" s="20"/>
      <c r="T218" s="20"/>
      <c r="U218" s="20"/>
      <c r="V218" s="21">
        <f t="shared" si="70"/>
        <v>0</v>
      </c>
      <c r="X218" s="4">
        <f t="shared" si="71"/>
        <v>0</v>
      </c>
      <c r="Y218" s="4">
        <f t="shared" si="76"/>
        <v>-816684.9215000025</v>
      </c>
      <c r="Z218" s="4"/>
      <c r="AA218" s="4">
        <f t="shared" ref="AA218:AA281" si="77">((($K$4+K218)-($R$4+R218)+P218)*-0.35)</f>
        <v>954.31677741263911</v>
      </c>
      <c r="AB218" s="4">
        <f t="shared" ref="AB218:AB281" si="78">AB217+AA218</f>
        <v>505100.49367477722</v>
      </c>
      <c r="AC218" s="4">
        <f t="shared" si="72"/>
        <v>-311584.42782522528</v>
      </c>
      <c r="AE218" s="1">
        <f t="shared" si="73"/>
        <v>0</v>
      </c>
      <c r="AF218" s="1">
        <f t="shared" si="65"/>
        <v>-73673.8</v>
      </c>
      <c r="AG218" s="1">
        <f t="shared" si="74"/>
        <v>24054496.953212243</v>
      </c>
      <c r="AH218" s="2">
        <f t="shared" si="67"/>
        <v>-8419073.9336242843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8"/>
        <v>1539476.1400000001</v>
      </c>
      <c r="M219" s="20">
        <f t="shared" si="75"/>
        <v>-4321.0842407407408</v>
      </c>
      <c r="N219" s="20">
        <f t="shared" si="61"/>
        <v>320.04242483026195</v>
      </c>
      <c r="O219" s="20">
        <f t="shared" si="63"/>
        <v>1274.4224518743667</v>
      </c>
      <c r="P219" s="21">
        <f t="shared" si="69"/>
        <v>-2726.6193640361121</v>
      </c>
      <c r="R219" s="19"/>
      <c r="S219" s="20"/>
      <c r="T219" s="20"/>
      <c r="U219" s="20"/>
      <c r="V219" s="21">
        <f t="shared" si="70"/>
        <v>0</v>
      </c>
      <c r="X219" s="4">
        <f t="shared" si="71"/>
        <v>0</v>
      </c>
      <c r="Y219" s="4">
        <f t="shared" si="76"/>
        <v>-816684.9215000025</v>
      </c>
      <c r="Z219" s="4"/>
      <c r="AA219" s="4">
        <f t="shared" si="77"/>
        <v>954.31677741263911</v>
      </c>
      <c r="AB219" s="4">
        <f t="shared" si="78"/>
        <v>506054.81045218988</v>
      </c>
      <c r="AC219" s="4">
        <f t="shared" si="72"/>
        <v>-310630.11104781262</v>
      </c>
      <c r="AE219" s="1">
        <f t="shared" si="73"/>
        <v>0</v>
      </c>
      <c r="AF219" s="1">
        <f t="shared" si="65"/>
        <v>-73673.8</v>
      </c>
      <c r="AG219" s="1">
        <f t="shared" si="74"/>
        <v>23980823.153212242</v>
      </c>
      <c r="AH219" s="2">
        <f t="shared" si="67"/>
        <v>-8393288.1036242843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8"/>
        <v>1539476.1400000001</v>
      </c>
      <c r="M220" s="20">
        <f t="shared" si="75"/>
        <v>-4321.0842407407408</v>
      </c>
      <c r="N220" s="20">
        <f t="shared" si="61"/>
        <v>320.04242483026195</v>
      </c>
      <c r="O220" s="20">
        <f t="shared" si="63"/>
        <v>1274.4224518743667</v>
      </c>
      <c r="P220" s="21">
        <f t="shared" si="69"/>
        <v>-2726.6193640361121</v>
      </c>
      <c r="R220" s="19"/>
      <c r="S220" s="20"/>
      <c r="T220" s="20"/>
      <c r="U220" s="20"/>
      <c r="V220" s="21">
        <f t="shared" si="70"/>
        <v>0</v>
      </c>
      <c r="X220" s="4">
        <f t="shared" si="71"/>
        <v>0</v>
      </c>
      <c r="Y220" s="4">
        <f t="shared" si="76"/>
        <v>-816684.9215000025</v>
      </c>
      <c r="Z220" s="4"/>
      <c r="AA220" s="4">
        <f t="shared" si="77"/>
        <v>954.31677741263911</v>
      </c>
      <c r="AB220" s="4">
        <f t="shared" si="78"/>
        <v>507009.12722960254</v>
      </c>
      <c r="AC220" s="4">
        <f t="shared" si="72"/>
        <v>-309675.79427039996</v>
      </c>
      <c r="AE220" s="1">
        <f t="shared" si="73"/>
        <v>0</v>
      </c>
      <c r="AF220" s="1">
        <f t="shared" si="65"/>
        <v>-73673.8</v>
      </c>
      <c r="AG220" s="1">
        <f t="shared" si="74"/>
        <v>23907149.353212241</v>
      </c>
      <c r="AH220" s="2">
        <f t="shared" si="67"/>
        <v>-8367502.2736242842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8"/>
        <v>1539476.1400000001</v>
      </c>
      <c r="M221" s="20">
        <f t="shared" si="75"/>
        <v>-4321.0842407407408</v>
      </c>
      <c r="N221" s="20">
        <f t="shared" si="61"/>
        <v>320.04242483026195</v>
      </c>
      <c r="O221" s="20">
        <f t="shared" si="63"/>
        <v>1274.4224518743667</v>
      </c>
      <c r="P221" s="21">
        <f t="shared" si="69"/>
        <v>-2726.6193640361121</v>
      </c>
      <c r="R221" s="19"/>
      <c r="S221" s="20"/>
      <c r="T221" s="20"/>
      <c r="U221" s="20"/>
      <c r="V221" s="21">
        <f t="shared" si="70"/>
        <v>0</v>
      </c>
      <c r="X221" s="4">
        <f t="shared" si="71"/>
        <v>0</v>
      </c>
      <c r="Y221" s="4">
        <f t="shared" si="76"/>
        <v>-816684.9215000025</v>
      </c>
      <c r="Z221" s="4"/>
      <c r="AA221" s="4">
        <f t="shared" si="77"/>
        <v>954.31677741263911</v>
      </c>
      <c r="AB221" s="4">
        <f t="shared" si="78"/>
        <v>507963.4440070152</v>
      </c>
      <c r="AC221" s="4">
        <f t="shared" si="72"/>
        <v>-308721.47749298729</v>
      </c>
      <c r="AE221" s="1">
        <f t="shared" si="73"/>
        <v>0</v>
      </c>
      <c r="AF221" s="1">
        <f t="shared" si="65"/>
        <v>-73673.8</v>
      </c>
      <c r="AG221" s="1">
        <f t="shared" si="74"/>
        <v>23833475.55321224</v>
      </c>
      <c r="AH221" s="2">
        <f t="shared" si="67"/>
        <v>-8341716.4436242832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8"/>
        <v>1539476.1400000001</v>
      </c>
      <c r="M222" s="20">
        <f t="shared" si="75"/>
        <v>-4321.0842407407408</v>
      </c>
      <c r="N222" s="20">
        <f t="shared" si="61"/>
        <v>320.04242483026195</v>
      </c>
      <c r="O222" s="20">
        <f t="shared" si="63"/>
        <v>1274.4224518743667</v>
      </c>
      <c r="P222" s="21">
        <f t="shared" si="69"/>
        <v>-2726.6193640361121</v>
      </c>
      <c r="R222" s="19"/>
      <c r="S222" s="20"/>
      <c r="T222" s="20"/>
      <c r="U222" s="20"/>
      <c r="V222" s="21">
        <f t="shared" si="70"/>
        <v>0</v>
      </c>
      <c r="X222" s="4">
        <f t="shared" si="71"/>
        <v>0</v>
      </c>
      <c r="Y222" s="4">
        <f t="shared" si="76"/>
        <v>-816684.9215000025</v>
      </c>
      <c r="Z222" s="4"/>
      <c r="AA222" s="4">
        <f t="shared" si="77"/>
        <v>954.31677741263911</v>
      </c>
      <c r="AB222" s="4">
        <f t="shared" si="78"/>
        <v>508917.76078442787</v>
      </c>
      <c r="AC222" s="4">
        <f t="shared" si="72"/>
        <v>-307767.16071557463</v>
      </c>
      <c r="AE222" s="1">
        <f t="shared" si="73"/>
        <v>0</v>
      </c>
      <c r="AF222" s="1">
        <f t="shared" si="65"/>
        <v>-73673.8</v>
      </c>
      <c r="AG222" s="1">
        <f t="shared" si="74"/>
        <v>23759801.75321224</v>
      </c>
      <c r="AH222" s="2">
        <f t="shared" si="67"/>
        <v>-8315930.6136242831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8"/>
        <v>1539476.1400000001</v>
      </c>
      <c r="M223" s="20">
        <f t="shared" si="75"/>
        <v>-4321.0842407407408</v>
      </c>
      <c r="N223" s="20">
        <f t="shared" ref="N223:N286" si="79">$K$30/$N$2</f>
        <v>320.04242483026195</v>
      </c>
      <c r="O223" s="20">
        <f t="shared" si="63"/>
        <v>1274.4224518743667</v>
      </c>
      <c r="P223" s="21">
        <f t="shared" si="69"/>
        <v>-2726.6193640361121</v>
      </c>
      <c r="R223" s="19"/>
      <c r="S223" s="20"/>
      <c r="T223" s="20"/>
      <c r="U223" s="20"/>
      <c r="V223" s="21">
        <f t="shared" si="70"/>
        <v>0</v>
      </c>
      <c r="X223" s="4">
        <f t="shared" si="71"/>
        <v>0</v>
      </c>
      <c r="Y223" s="4">
        <f t="shared" si="76"/>
        <v>-816684.9215000025</v>
      </c>
      <c r="Z223" s="4"/>
      <c r="AA223" s="4">
        <f t="shared" si="77"/>
        <v>954.31677741263911</v>
      </c>
      <c r="AB223" s="4">
        <f t="shared" si="78"/>
        <v>509872.07756184053</v>
      </c>
      <c r="AC223" s="4">
        <f t="shared" si="72"/>
        <v>-306812.84393816197</v>
      </c>
      <c r="AE223" s="1">
        <f t="shared" si="73"/>
        <v>0</v>
      </c>
      <c r="AF223" s="1">
        <f t="shared" si="65"/>
        <v>-73673.8</v>
      </c>
      <c r="AG223" s="1">
        <f t="shared" si="74"/>
        <v>23686127.953212239</v>
      </c>
      <c r="AH223" s="2">
        <f t="shared" si="67"/>
        <v>-8290144.783624283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8"/>
        <v>1539476.1400000001</v>
      </c>
      <c r="M224" s="20">
        <f t="shared" si="75"/>
        <v>-4321.0842407407408</v>
      </c>
      <c r="N224" s="20">
        <f t="shared" si="79"/>
        <v>320.04242483026195</v>
      </c>
      <c r="O224" s="20">
        <f t="shared" si="63"/>
        <v>1274.4224518743667</v>
      </c>
      <c r="P224" s="21">
        <f t="shared" si="69"/>
        <v>-2726.6193640361121</v>
      </c>
      <c r="R224" s="19"/>
      <c r="S224" s="20"/>
      <c r="T224" s="20"/>
      <c r="U224" s="20"/>
      <c r="V224" s="21">
        <f t="shared" si="70"/>
        <v>0</v>
      </c>
      <c r="X224" s="4">
        <f t="shared" si="71"/>
        <v>0</v>
      </c>
      <c r="Y224" s="4">
        <f t="shared" si="76"/>
        <v>-816684.9215000025</v>
      </c>
      <c r="Z224" s="4"/>
      <c r="AA224" s="4">
        <f t="shared" si="77"/>
        <v>954.31677741263911</v>
      </c>
      <c r="AB224" s="4">
        <f t="shared" si="78"/>
        <v>510826.39433925319</v>
      </c>
      <c r="AC224" s="4">
        <f t="shared" si="72"/>
        <v>-305858.52716074931</v>
      </c>
      <c r="AE224" s="1">
        <f t="shared" si="73"/>
        <v>0</v>
      </c>
      <c r="AF224" s="1">
        <f t="shared" si="65"/>
        <v>-73673.8</v>
      </c>
      <c r="AG224" s="1">
        <f t="shared" si="74"/>
        <v>23612454.153212238</v>
      </c>
      <c r="AH224" s="2">
        <f t="shared" si="67"/>
        <v>-8264358.953624283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8"/>
        <v>1539476.1400000001</v>
      </c>
      <c r="M225" s="20">
        <f t="shared" si="75"/>
        <v>-4321.0842407407408</v>
      </c>
      <c r="N225" s="20">
        <f t="shared" si="79"/>
        <v>320.04242483026195</v>
      </c>
      <c r="O225" s="20">
        <f t="shared" si="63"/>
        <v>1274.4224518743667</v>
      </c>
      <c r="P225" s="21">
        <f t="shared" si="69"/>
        <v>-2726.6193640361121</v>
      </c>
      <c r="R225" s="19"/>
      <c r="S225" s="20"/>
      <c r="T225" s="20"/>
      <c r="U225" s="20"/>
      <c r="V225" s="21">
        <f t="shared" si="70"/>
        <v>0</v>
      </c>
      <c r="X225" s="4">
        <f t="shared" si="71"/>
        <v>0</v>
      </c>
      <c r="Y225" s="4">
        <f t="shared" si="76"/>
        <v>-816684.9215000025</v>
      </c>
      <c r="Z225" s="4"/>
      <c r="AA225" s="4">
        <f t="shared" si="77"/>
        <v>954.31677741263911</v>
      </c>
      <c r="AB225" s="4">
        <f t="shared" si="78"/>
        <v>511780.71111666586</v>
      </c>
      <c r="AC225" s="4">
        <f t="shared" si="72"/>
        <v>-304904.21038333664</v>
      </c>
      <c r="AE225" s="1">
        <f t="shared" si="73"/>
        <v>0</v>
      </c>
      <c r="AF225" s="1">
        <f t="shared" si="65"/>
        <v>-73673.8</v>
      </c>
      <c r="AG225" s="1">
        <f t="shared" si="74"/>
        <v>23538780.353212237</v>
      </c>
      <c r="AH225" s="2">
        <f t="shared" si="67"/>
        <v>-8238573.1236242829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8"/>
        <v>1539476.1400000001</v>
      </c>
      <c r="M226" s="20">
        <f t="shared" si="75"/>
        <v>-4321.0842407407408</v>
      </c>
      <c r="N226" s="20">
        <f t="shared" si="79"/>
        <v>320.04242483026195</v>
      </c>
      <c r="O226" s="20">
        <f t="shared" si="63"/>
        <v>1274.4224518743667</v>
      </c>
      <c r="P226" s="21">
        <f t="shared" si="69"/>
        <v>-2726.6193640361121</v>
      </c>
      <c r="R226" s="19"/>
      <c r="S226" s="20"/>
      <c r="T226" s="20"/>
      <c r="U226" s="20"/>
      <c r="V226" s="21">
        <f t="shared" si="70"/>
        <v>0</v>
      </c>
      <c r="X226" s="4">
        <f t="shared" si="71"/>
        <v>0</v>
      </c>
      <c r="Y226" s="4">
        <f t="shared" si="76"/>
        <v>-816684.9215000025</v>
      </c>
      <c r="Z226" s="4"/>
      <c r="AA226" s="4">
        <f t="shared" si="77"/>
        <v>954.31677741263911</v>
      </c>
      <c r="AB226" s="4">
        <f t="shared" si="78"/>
        <v>512735.02789407852</v>
      </c>
      <c r="AC226" s="4">
        <f t="shared" si="72"/>
        <v>-303949.89360592398</v>
      </c>
      <c r="AE226" s="1">
        <f t="shared" si="73"/>
        <v>0</v>
      </c>
      <c r="AF226" s="1">
        <f t="shared" si="65"/>
        <v>-73673.8</v>
      </c>
      <c r="AG226" s="1">
        <f t="shared" si="74"/>
        <v>23465106.553212237</v>
      </c>
      <c r="AH226" s="2">
        <f t="shared" si="67"/>
        <v>-8212787.2936242819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8"/>
        <v>1539476.1400000001</v>
      </c>
      <c r="M227" s="20">
        <f t="shared" si="75"/>
        <v>-4321.0842407407408</v>
      </c>
      <c r="N227" s="20">
        <f t="shared" si="79"/>
        <v>320.04242483026195</v>
      </c>
      <c r="O227" s="20">
        <f t="shared" si="63"/>
        <v>1274.4224518743667</v>
      </c>
      <c r="P227" s="21">
        <f t="shared" si="69"/>
        <v>-2726.6193640361121</v>
      </c>
      <c r="R227" s="19"/>
      <c r="S227" s="20"/>
      <c r="T227" s="20"/>
      <c r="U227" s="20"/>
      <c r="V227" s="21">
        <f t="shared" si="70"/>
        <v>0</v>
      </c>
      <c r="X227" s="4">
        <f t="shared" si="71"/>
        <v>0</v>
      </c>
      <c r="Y227" s="4">
        <f t="shared" si="76"/>
        <v>-816684.9215000025</v>
      </c>
      <c r="Z227" s="4"/>
      <c r="AA227" s="4">
        <f t="shared" si="77"/>
        <v>954.31677741263911</v>
      </c>
      <c r="AB227" s="4">
        <f t="shared" si="78"/>
        <v>513689.34467149118</v>
      </c>
      <c r="AC227" s="4">
        <f t="shared" si="72"/>
        <v>-302995.57682851132</v>
      </c>
      <c r="AE227" s="1">
        <f t="shared" si="73"/>
        <v>0</v>
      </c>
      <c r="AF227" s="1">
        <f t="shared" si="65"/>
        <v>-73673.8</v>
      </c>
      <c r="AG227" s="1">
        <f t="shared" si="74"/>
        <v>23391432.753212236</v>
      </c>
      <c r="AH227" s="2">
        <f t="shared" si="67"/>
        <v>-8187001.4636242818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8"/>
        <v>1539476.1400000001</v>
      </c>
      <c r="M228" s="20">
        <f t="shared" si="75"/>
        <v>-4321.0842407407408</v>
      </c>
      <c r="N228" s="20">
        <f t="shared" si="79"/>
        <v>320.04242483026195</v>
      </c>
      <c r="O228" s="20">
        <f t="shared" si="63"/>
        <v>1274.4224518743667</v>
      </c>
      <c r="P228" s="21">
        <f t="shared" si="69"/>
        <v>-2726.6193640361121</v>
      </c>
      <c r="R228" s="19"/>
      <c r="S228" s="20"/>
      <c r="T228" s="20"/>
      <c r="U228" s="20"/>
      <c r="V228" s="21">
        <f t="shared" si="70"/>
        <v>0</v>
      </c>
      <c r="X228" s="4">
        <f t="shared" si="71"/>
        <v>0</v>
      </c>
      <c r="Y228" s="4">
        <f t="shared" si="76"/>
        <v>-816684.9215000025</v>
      </c>
      <c r="Z228" s="4"/>
      <c r="AA228" s="4">
        <f t="shared" si="77"/>
        <v>954.31677741263911</v>
      </c>
      <c r="AB228" s="4">
        <f t="shared" si="78"/>
        <v>514643.66144890385</v>
      </c>
      <c r="AC228" s="4">
        <f t="shared" si="72"/>
        <v>-302041.26005109865</v>
      </c>
      <c r="AE228" s="1">
        <f t="shared" si="73"/>
        <v>0</v>
      </c>
      <c r="AF228" s="1">
        <f t="shared" si="65"/>
        <v>-73673.8</v>
      </c>
      <c r="AG228" s="1">
        <f t="shared" si="74"/>
        <v>23317758.953212235</v>
      </c>
      <c r="AH228" s="2">
        <f t="shared" si="67"/>
        <v>-8161215.6336242817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8"/>
        <v>1539476.1400000001</v>
      </c>
      <c r="M229" s="20">
        <f t="shared" si="75"/>
        <v>-4321.0842407407408</v>
      </c>
      <c r="N229" s="20">
        <f t="shared" si="79"/>
        <v>320.04242483026195</v>
      </c>
      <c r="O229" s="20">
        <f t="shared" si="63"/>
        <v>1274.4224518743667</v>
      </c>
      <c r="P229" s="21">
        <f t="shared" si="69"/>
        <v>-2726.6193640361121</v>
      </c>
      <c r="R229" s="19"/>
      <c r="S229" s="20"/>
      <c r="T229" s="20"/>
      <c r="U229" s="20"/>
      <c r="V229" s="21">
        <f t="shared" si="70"/>
        <v>0</v>
      </c>
      <c r="X229" s="4">
        <f t="shared" si="71"/>
        <v>0</v>
      </c>
      <c r="Y229" s="4">
        <f t="shared" si="76"/>
        <v>-816684.9215000025</v>
      </c>
      <c r="Z229" s="4"/>
      <c r="AA229" s="4">
        <f t="shared" si="77"/>
        <v>954.31677741263911</v>
      </c>
      <c r="AB229" s="4">
        <f t="shared" si="78"/>
        <v>515597.97822631651</v>
      </c>
      <c r="AC229" s="4">
        <f t="shared" si="72"/>
        <v>-301086.94327368599</v>
      </c>
      <c r="AE229" s="1">
        <f t="shared" si="73"/>
        <v>0</v>
      </c>
      <c r="AF229" s="1">
        <f t="shared" si="65"/>
        <v>-73673.8</v>
      </c>
      <c r="AG229" s="1">
        <f t="shared" si="74"/>
        <v>23244085.153212234</v>
      </c>
      <c r="AH229" s="2">
        <f t="shared" si="67"/>
        <v>-8135429.8036242817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8"/>
        <v>1539476.1400000001</v>
      </c>
      <c r="M230" s="20">
        <f t="shared" si="75"/>
        <v>-4321.0842407407408</v>
      </c>
      <c r="N230" s="20">
        <f t="shared" si="79"/>
        <v>320.04242483026195</v>
      </c>
      <c r="O230" s="20">
        <f t="shared" si="63"/>
        <v>1274.4224518743667</v>
      </c>
      <c r="P230" s="21">
        <f t="shared" si="69"/>
        <v>-2726.6193640361121</v>
      </c>
      <c r="R230" s="19"/>
      <c r="S230" s="20"/>
      <c r="T230" s="20"/>
      <c r="U230" s="20"/>
      <c r="V230" s="21">
        <f t="shared" si="70"/>
        <v>0</v>
      </c>
      <c r="X230" s="4">
        <f t="shared" si="71"/>
        <v>0</v>
      </c>
      <c r="Y230" s="4">
        <f t="shared" si="76"/>
        <v>-816684.9215000025</v>
      </c>
      <c r="Z230" s="4"/>
      <c r="AA230" s="4">
        <f t="shared" si="77"/>
        <v>954.31677741263911</v>
      </c>
      <c r="AB230" s="4">
        <f t="shared" si="78"/>
        <v>516552.29500372917</v>
      </c>
      <c r="AC230" s="4">
        <f t="shared" si="72"/>
        <v>-300132.62649627333</v>
      </c>
      <c r="AE230" s="1">
        <f t="shared" si="73"/>
        <v>0</v>
      </c>
      <c r="AF230" s="1">
        <f t="shared" si="65"/>
        <v>-73673.8</v>
      </c>
      <c r="AG230" s="1">
        <f t="shared" si="74"/>
        <v>23170411.353212234</v>
      </c>
      <c r="AH230" s="2">
        <f t="shared" si="67"/>
        <v>-8109643.9736242816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8"/>
        <v>1539476.1400000001</v>
      </c>
      <c r="M231" s="20">
        <f t="shared" si="75"/>
        <v>-4321.0842407407408</v>
      </c>
      <c r="N231" s="20">
        <f t="shared" si="79"/>
        <v>320.04242483026195</v>
      </c>
      <c r="O231" s="20">
        <f t="shared" si="63"/>
        <v>1274.4224518743667</v>
      </c>
      <c r="P231" s="21">
        <f t="shared" si="69"/>
        <v>-2726.6193640361121</v>
      </c>
      <c r="R231" s="19"/>
      <c r="S231" s="20"/>
      <c r="T231" s="20"/>
      <c r="U231" s="20"/>
      <c r="V231" s="21">
        <f t="shared" si="70"/>
        <v>0</v>
      </c>
      <c r="X231" s="4">
        <f t="shared" si="71"/>
        <v>0</v>
      </c>
      <c r="Y231" s="4">
        <f t="shared" si="76"/>
        <v>-816684.9215000025</v>
      </c>
      <c r="Z231" s="4"/>
      <c r="AA231" s="4">
        <f t="shared" si="77"/>
        <v>954.31677741263911</v>
      </c>
      <c r="AB231" s="4">
        <f t="shared" si="78"/>
        <v>517506.61178114184</v>
      </c>
      <c r="AC231" s="4">
        <f t="shared" si="72"/>
        <v>-299178.30971886066</v>
      </c>
      <c r="AE231" s="1">
        <f t="shared" si="73"/>
        <v>0</v>
      </c>
      <c r="AF231" s="1">
        <f t="shared" si="65"/>
        <v>-73673.8</v>
      </c>
      <c r="AG231" s="1">
        <f t="shared" si="74"/>
        <v>23096737.553212233</v>
      </c>
      <c r="AH231" s="2">
        <f t="shared" si="67"/>
        <v>-8083858.1436242806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8"/>
        <v>1539476.1400000001</v>
      </c>
      <c r="M232" s="20">
        <f t="shared" si="75"/>
        <v>-4321.0842407407408</v>
      </c>
      <c r="N232" s="20">
        <f t="shared" si="79"/>
        <v>320.04242483026195</v>
      </c>
      <c r="O232" s="20">
        <f t="shared" si="63"/>
        <v>1274.4224518743667</v>
      </c>
      <c r="P232" s="21">
        <f t="shared" si="69"/>
        <v>-2726.6193640361121</v>
      </c>
      <c r="R232" s="19"/>
      <c r="S232" s="20"/>
      <c r="T232" s="20"/>
      <c r="U232" s="20"/>
      <c r="V232" s="21">
        <f t="shared" si="70"/>
        <v>0</v>
      </c>
      <c r="X232" s="4">
        <f t="shared" si="71"/>
        <v>0</v>
      </c>
      <c r="Y232" s="4">
        <f t="shared" si="76"/>
        <v>-816684.9215000025</v>
      </c>
      <c r="Z232" s="4"/>
      <c r="AA232" s="4">
        <f t="shared" si="77"/>
        <v>954.31677741263911</v>
      </c>
      <c r="AB232" s="4">
        <f t="shared" si="78"/>
        <v>518460.9285585545</v>
      </c>
      <c r="AC232" s="4">
        <f t="shared" si="72"/>
        <v>-298223.992941448</v>
      </c>
      <c r="AE232" s="1">
        <f t="shared" si="73"/>
        <v>0</v>
      </c>
      <c r="AF232" s="1">
        <f t="shared" si="65"/>
        <v>-73673.8</v>
      </c>
      <c r="AG232" s="1">
        <f t="shared" si="74"/>
        <v>23023063.753212232</v>
      </c>
      <c r="AH232" s="2">
        <f t="shared" si="67"/>
        <v>-8058072.3136242805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8"/>
        <v>1539476.1400000001</v>
      </c>
      <c r="M233" s="20">
        <f t="shared" si="75"/>
        <v>-4321.0842407407408</v>
      </c>
      <c r="N233" s="20">
        <f t="shared" si="79"/>
        <v>320.04242483026195</v>
      </c>
      <c r="O233" s="20">
        <f t="shared" si="63"/>
        <v>1274.4224518743667</v>
      </c>
      <c r="P233" s="21">
        <f t="shared" si="69"/>
        <v>-2726.6193640361121</v>
      </c>
      <c r="R233" s="19"/>
      <c r="S233" s="20"/>
      <c r="T233" s="20"/>
      <c r="U233" s="20"/>
      <c r="V233" s="21">
        <f t="shared" si="70"/>
        <v>0</v>
      </c>
      <c r="X233" s="4">
        <f t="shared" si="71"/>
        <v>0</v>
      </c>
      <c r="Y233" s="4">
        <f t="shared" si="76"/>
        <v>-816684.9215000025</v>
      </c>
      <c r="Z233" s="4"/>
      <c r="AA233" s="4">
        <f t="shared" si="77"/>
        <v>954.31677741263911</v>
      </c>
      <c r="AB233" s="4">
        <f t="shared" si="78"/>
        <v>519415.24533596716</v>
      </c>
      <c r="AC233" s="4">
        <f t="shared" si="72"/>
        <v>-297269.67616403534</v>
      </c>
      <c r="AE233" s="1">
        <f t="shared" si="73"/>
        <v>0</v>
      </c>
      <c r="AF233" s="1">
        <f t="shared" si="65"/>
        <v>-73673.8</v>
      </c>
      <c r="AG233" s="1">
        <f t="shared" si="74"/>
        <v>22949389.953212231</v>
      </c>
      <c r="AH233" s="2">
        <f t="shared" si="67"/>
        <v>-8032286.4836242804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8"/>
        <v>1539476.1400000001</v>
      </c>
      <c r="M234" s="20">
        <f t="shared" si="75"/>
        <v>-4321.0842407407408</v>
      </c>
      <c r="N234" s="20">
        <f t="shared" si="79"/>
        <v>320.04242483026195</v>
      </c>
      <c r="O234" s="20">
        <f t="shared" si="63"/>
        <v>1274.4224518743667</v>
      </c>
      <c r="P234" s="21">
        <f t="shared" si="69"/>
        <v>-2726.6193640361121</v>
      </c>
      <c r="R234" s="19"/>
      <c r="S234" s="20"/>
      <c r="T234" s="20"/>
      <c r="U234" s="20"/>
      <c r="V234" s="21">
        <f t="shared" si="70"/>
        <v>0</v>
      </c>
      <c r="X234" s="4">
        <f t="shared" si="71"/>
        <v>0</v>
      </c>
      <c r="Y234" s="4">
        <f t="shared" si="76"/>
        <v>-816684.9215000025</v>
      </c>
      <c r="Z234" s="4"/>
      <c r="AA234" s="4">
        <f t="shared" si="77"/>
        <v>954.31677741263911</v>
      </c>
      <c r="AB234" s="4">
        <f t="shared" si="78"/>
        <v>520369.56211337983</v>
      </c>
      <c r="AC234" s="4">
        <f t="shared" si="72"/>
        <v>-296315.35938662267</v>
      </c>
      <c r="AE234" s="1">
        <f t="shared" si="73"/>
        <v>0</v>
      </c>
      <c r="AF234" s="1">
        <f t="shared" si="65"/>
        <v>-73673.8</v>
      </c>
      <c r="AG234" s="1">
        <f t="shared" si="74"/>
        <v>22875716.153212231</v>
      </c>
      <c r="AH234" s="2">
        <f t="shared" si="67"/>
        <v>-8006500.6536242804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8"/>
        <v>1539476.1400000001</v>
      </c>
      <c r="M235" s="20">
        <f t="shared" si="75"/>
        <v>-4321.0842407407408</v>
      </c>
      <c r="N235" s="20">
        <f t="shared" si="79"/>
        <v>320.04242483026195</v>
      </c>
      <c r="O235" s="20">
        <f t="shared" si="63"/>
        <v>1274.4224518743667</v>
      </c>
      <c r="P235" s="21">
        <f t="shared" si="69"/>
        <v>-2726.6193640361121</v>
      </c>
      <c r="R235" s="19"/>
      <c r="S235" s="20"/>
      <c r="T235" s="20"/>
      <c r="U235" s="20"/>
      <c r="V235" s="21">
        <f t="shared" si="70"/>
        <v>0</v>
      </c>
      <c r="X235" s="4">
        <f t="shared" si="71"/>
        <v>0</v>
      </c>
      <c r="Y235" s="4">
        <f t="shared" si="76"/>
        <v>-816684.9215000025</v>
      </c>
      <c r="Z235" s="4"/>
      <c r="AA235" s="4">
        <f t="shared" si="77"/>
        <v>954.31677741263911</v>
      </c>
      <c r="AB235" s="4">
        <f t="shared" si="78"/>
        <v>521323.87889079249</v>
      </c>
      <c r="AC235" s="4">
        <f t="shared" si="72"/>
        <v>-295361.04260921001</v>
      </c>
      <c r="AE235" s="1">
        <f t="shared" si="73"/>
        <v>0</v>
      </c>
      <c r="AF235" s="1">
        <f t="shared" si="65"/>
        <v>-73673.8</v>
      </c>
      <c r="AG235" s="1">
        <f t="shared" si="74"/>
        <v>22802042.35321223</v>
      </c>
      <c r="AH235" s="2">
        <f t="shared" si="67"/>
        <v>-7980714.8236242803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8"/>
        <v>1539476.1400000001</v>
      </c>
      <c r="M236" s="20">
        <f t="shared" si="75"/>
        <v>-4321.0842407407408</v>
      </c>
      <c r="N236" s="20">
        <f t="shared" si="79"/>
        <v>320.04242483026195</v>
      </c>
      <c r="O236" s="20">
        <f t="shared" si="63"/>
        <v>1274.4224518743667</v>
      </c>
      <c r="P236" s="21">
        <f t="shared" si="69"/>
        <v>-2726.6193640361121</v>
      </c>
      <c r="R236" s="19"/>
      <c r="S236" s="20"/>
      <c r="T236" s="20"/>
      <c r="U236" s="20"/>
      <c r="V236" s="21">
        <f t="shared" si="70"/>
        <v>0</v>
      </c>
      <c r="X236" s="4">
        <f t="shared" si="71"/>
        <v>0</v>
      </c>
      <c r="Y236" s="4">
        <f t="shared" si="76"/>
        <v>-816684.9215000025</v>
      </c>
      <c r="Z236" s="4"/>
      <c r="AA236" s="4">
        <f t="shared" si="77"/>
        <v>954.31677741263911</v>
      </c>
      <c r="AB236" s="4">
        <f t="shared" si="78"/>
        <v>522278.19566820515</v>
      </c>
      <c r="AC236" s="4">
        <f t="shared" si="72"/>
        <v>-294406.72583179735</v>
      </c>
      <c r="AE236" s="1">
        <f t="shared" si="73"/>
        <v>0</v>
      </c>
      <c r="AF236" s="1">
        <f t="shared" si="65"/>
        <v>-73673.8</v>
      </c>
      <c r="AG236" s="1">
        <f t="shared" si="74"/>
        <v>22728368.553212229</v>
      </c>
      <c r="AH236" s="2">
        <f t="shared" si="67"/>
        <v>-7954928.9936242793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8"/>
        <v>1539476.1400000001</v>
      </c>
      <c r="M237" s="20">
        <f t="shared" si="75"/>
        <v>-4321.0842407407408</v>
      </c>
      <c r="N237" s="20">
        <f t="shared" si="79"/>
        <v>320.04242483026195</v>
      </c>
      <c r="O237" s="20">
        <f t="shared" si="63"/>
        <v>1274.4224518743667</v>
      </c>
      <c r="P237" s="21">
        <f t="shared" si="69"/>
        <v>-2726.6193640361121</v>
      </c>
      <c r="R237" s="19"/>
      <c r="S237" s="20"/>
      <c r="T237" s="20"/>
      <c r="U237" s="20"/>
      <c r="V237" s="21">
        <f t="shared" si="70"/>
        <v>0</v>
      </c>
      <c r="X237" s="4">
        <f t="shared" si="71"/>
        <v>0</v>
      </c>
      <c r="Y237" s="4">
        <f t="shared" si="76"/>
        <v>-816684.9215000025</v>
      </c>
      <c r="Z237" s="4"/>
      <c r="AA237" s="4">
        <f t="shared" si="77"/>
        <v>954.31677741263911</v>
      </c>
      <c r="AB237" s="4">
        <f t="shared" si="78"/>
        <v>523232.51244561782</v>
      </c>
      <c r="AC237" s="4">
        <f t="shared" si="72"/>
        <v>-293452.40905438468</v>
      </c>
      <c r="AE237" s="1">
        <f t="shared" si="73"/>
        <v>0</v>
      </c>
      <c r="AF237" s="1">
        <f t="shared" si="65"/>
        <v>-73673.8</v>
      </c>
      <c r="AG237" s="1">
        <f t="shared" si="74"/>
        <v>22654694.753212228</v>
      </c>
      <c r="AH237" s="2">
        <f t="shared" si="67"/>
        <v>-7929143.1636242792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8"/>
        <v>1539476.1400000001</v>
      </c>
      <c r="M238" s="20">
        <f t="shared" si="75"/>
        <v>-4321.0842407407408</v>
      </c>
      <c r="N238" s="20">
        <f t="shared" si="79"/>
        <v>320.04242483026195</v>
      </c>
      <c r="O238" s="20">
        <f t="shared" si="63"/>
        <v>1274.4224518743667</v>
      </c>
      <c r="P238" s="21">
        <f t="shared" si="69"/>
        <v>-2726.6193640361121</v>
      </c>
      <c r="R238" s="19"/>
      <c r="S238" s="20"/>
      <c r="T238" s="20"/>
      <c r="U238" s="20"/>
      <c r="V238" s="21">
        <f t="shared" si="70"/>
        <v>0</v>
      </c>
      <c r="X238" s="4">
        <f t="shared" si="71"/>
        <v>0</v>
      </c>
      <c r="Y238" s="4">
        <f t="shared" si="76"/>
        <v>-816684.9215000025</v>
      </c>
      <c r="Z238" s="4"/>
      <c r="AA238" s="4">
        <f t="shared" si="77"/>
        <v>954.31677741263911</v>
      </c>
      <c r="AB238" s="4">
        <f t="shared" si="78"/>
        <v>524186.82922303048</v>
      </c>
      <c r="AC238" s="4">
        <f t="shared" si="72"/>
        <v>-292498.09227697202</v>
      </c>
      <c r="AE238" s="1">
        <f t="shared" si="73"/>
        <v>0</v>
      </c>
      <c r="AF238" s="1">
        <f t="shared" si="65"/>
        <v>-73673.8</v>
      </c>
      <c r="AG238" s="1">
        <f t="shared" si="74"/>
        <v>22581020.953212228</v>
      </c>
      <c r="AH238" s="2">
        <f t="shared" si="67"/>
        <v>-7903357.3336242791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8"/>
        <v>1539476.1400000001</v>
      </c>
      <c r="M239" s="20">
        <f t="shared" si="75"/>
        <v>-4321.0842407407408</v>
      </c>
      <c r="N239" s="20">
        <f t="shared" si="79"/>
        <v>320.04242483026195</v>
      </c>
      <c r="O239" s="20">
        <f t="shared" si="63"/>
        <v>1274.4224518743667</v>
      </c>
      <c r="P239" s="21">
        <f t="shared" si="69"/>
        <v>-2726.6193640361121</v>
      </c>
      <c r="R239" s="19"/>
      <c r="S239" s="20"/>
      <c r="T239" s="20"/>
      <c r="U239" s="20"/>
      <c r="V239" s="21">
        <f t="shared" si="70"/>
        <v>0</v>
      </c>
      <c r="X239" s="4">
        <f t="shared" si="71"/>
        <v>0</v>
      </c>
      <c r="Y239" s="4">
        <f t="shared" si="76"/>
        <v>-816684.9215000025</v>
      </c>
      <c r="Z239" s="4"/>
      <c r="AA239" s="4">
        <f t="shared" si="77"/>
        <v>954.31677741263911</v>
      </c>
      <c r="AB239" s="4">
        <f t="shared" si="78"/>
        <v>525141.14600044314</v>
      </c>
      <c r="AC239" s="4">
        <f t="shared" si="72"/>
        <v>-291543.77549955936</v>
      </c>
      <c r="AE239" s="1">
        <f t="shared" si="73"/>
        <v>0</v>
      </c>
      <c r="AF239" s="1">
        <f t="shared" si="65"/>
        <v>-73673.8</v>
      </c>
      <c r="AG239" s="1">
        <f t="shared" si="74"/>
        <v>22507347.153212227</v>
      </c>
      <c r="AH239" s="2">
        <f t="shared" si="67"/>
        <v>-7877571.5036242791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8"/>
        <v>1539476.1400000001</v>
      </c>
      <c r="M240" s="20">
        <f t="shared" si="75"/>
        <v>-4321.0842407407408</v>
      </c>
      <c r="N240" s="20">
        <f t="shared" si="79"/>
        <v>320.04242483026195</v>
      </c>
      <c r="O240" s="20">
        <f t="shared" si="63"/>
        <v>1274.4224518743667</v>
      </c>
      <c r="P240" s="21">
        <f t="shared" si="69"/>
        <v>-2726.6193640361121</v>
      </c>
      <c r="R240" s="19"/>
      <c r="S240" s="20"/>
      <c r="T240" s="20"/>
      <c r="U240" s="20"/>
      <c r="V240" s="21">
        <f t="shared" si="70"/>
        <v>0</v>
      </c>
      <c r="X240" s="4">
        <f t="shared" si="71"/>
        <v>0</v>
      </c>
      <c r="Y240" s="4">
        <f t="shared" si="76"/>
        <v>-816684.9215000025</v>
      </c>
      <c r="Z240" s="4"/>
      <c r="AA240" s="4">
        <f t="shared" si="77"/>
        <v>954.31677741263911</v>
      </c>
      <c r="AB240" s="4">
        <f t="shared" si="78"/>
        <v>526095.46277785581</v>
      </c>
      <c r="AC240" s="4">
        <f t="shared" si="72"/>
        <v>-290589.45872214669</v>
      </c>
      <c r="AE240" s="1">
        <f t="shared" si="73"/>
        <v>0</v>
      </c>
      <c r="AF240" s="1">
        <f t="shared" si="65"/>
        <v>-73673.8</v>
      </c>
      <c r="AG240" s="1">
        <f t="shared" si="74"/>
        <v>22433673.353212226</v>
      </c>
      <c r="AH240" s="2">
        <f t="shared" si="67"/>
        <v>-7851785.673624279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8"/>
        <v>1539476.1400000001</v>
      </c>
      <c r="M241" s="20">
        <f t="shared" si="75"/>
        <v>-4321.0842407407408</v>
      </c>
      <c r="N241" s="20">
        <f t="shared" si="79"/>
        <v>320.04242483026195</v>
      </c>
      <c r="O241" s="20">
        <f t="shared" si="63"/>
        <v>1274.4224518743667</v>
      </c>
      <c r="P241" s="21">
        <f t="shared" si="69"/>
        <v>-2726.6193640361121</v>
      </c>
      <c r="R241" s="19"/>
      <c r="S241" s="20"/>
      <c r="T241" s="20"/>
      <c r="U241" s="20"/>
      <c r="V241" s="21">
        <f t="shared" si="70"/>
        <v>0</v>
      </c>
      <c r="X241" s="4">
        <f t="shared" si="71"/>
        <v>0</v>
      </c>
      <c r="Y241" s="4">
        <f t="shared" si="76"/>
        <v>-816684.9215000025</v>
      </c>
      <c r="Z241" s="4"/>
      <c r="AA241" s="4">
        <f t="shared" si="77"/>
        <v>954.31677741263911</v>
      </c>
      <c r="AB241" s="4">
        <f t="shared" si="78"/>
        <v>527049.77955526847</v>
      </c>
      <c r="AC241" s="4">
        <f t="shared" si="72"/>
        <v>-289635.14194473403</v>
      </c>
      <c r="AE241" s="1">
        <f t="shared" si="73"/>
        <v>0</v>
      </c>
      <c r="AF241" s="1">
        <f t="shared" si="65"/>
        <v>-73673.8</v>
      </c>
      <c r="AG241" s="1">
        <f t="shared" si="74"/>
        <v>22359999.553212225</v>
      </c>
      <c r="AH241" s="2">
        <f t="shared" si="67"/>
        <v>-7825999.843624278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8"/>
        <v>1539476.1400000001</v>
      </c>
      <c r="M242" s="20">
        <f t="shared" si="75"/>
        <v>-4321.0842407407408</v>
      </c>
      <c r="N242" s="20">
        <f t="shared" si="79"/>
        <v>320.04242483026195</v>
      </c>
      <c r="O242" s="20">
        <f t="shared" si="63"/>
        <v>1274.4224518743667</v>
      </c>
      <c r="P242" s="21">
        <f t="shared" si="69"/>
        <v>-2726.6193640361121</v>
      </c>
      <c r="R242" s="19"/>
      <c r="S242" s="20"/>
      <c r="T242" s="20"/>
      <c r="U242" s="20"/>
      <c r="V242" s="21">
        <f t="shared" si="70"/>
        <v>0</v>
      </c>
      <c r="X242" s="4">
        <f t="shared" si="71"/>
        <v>0</v>
      </c>
      <c r="Y242" s="4">
        <f t="shared" si="76"/>
        <v>-816684.9215000025</v>
      </c>
      <c r="Z242" s="4"/>
      <c r="AA242" s="4">
        <f t="shared" si="77"/>
        <v>954.31677741263911</v>
      </c>
      <c r="AB242" s="4">
        <f t="shared" si="78"/>
        <v>528004.09633268113</v>
      </c>
      <c r="AC242" s="4">
        <f t="shared" si="72"/>
        <v>-288680.82516732137</v>
      </c>
      <c r="AE242" s="1">
        <f t="shared" si="73"/>
        <v>0</v>
      </c>
      <c r="AF242" s="1">
        <f t="shared" si="65"/>
        <v>-73673.8</v>
      </c>
      <c r="AG242" s="1">
        <f t="shared" si="74"/>
        <v>22286325.753212225</v>
      </c>
      <c r="AH242" s="2">
        <f t="shared" si="67"/>
        <v>-7800214.0136242779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8"/>
        <v>1539476.1400000001</v>
      </c>
      <c r="M243" s="20">
        <f t="shared" si="75"/>
        <v>-4321.0842407407408</v>
      </c>
      <c r="N243" s="20">
        <f t="shared" si="79"/>
        <v>320.04242483026195</v>
      </c>
      <c r="O243" s="20">
        <f t="shared" si="63"/>
        <v>1274.4224518743667</v>
      </c>
      <c r="P243" s="21">
        <f t="shared" si="69"/>
        <v>-2726.6193640361121</v>
      </c>
      <c r="R243" s="19"/>
      <c r="S243" s="20"/>
      <c r="T243" s="20"/>
      <c r="U243" s="20"/>
      <c r="V243" s="21">
        <f t="shared" si="70"/>
        <v>0</v>
      </c>
      <c r="X243" s="4">
        <f t="shared" si="71"/>
        <v>0</v>
      </c>
      <c r="Y243" s="4">
        <f t="shared" si="76"/>
        <v>-816684.9215000025</v>
      </c>
      <c r="Z243" s="4"/>
      <c r="AA243" s="4">
        <f t="shared" si="77"/>
        <v>954.31677741263911</v>
      </c>
      <c r="AB243" s="4">
        <f t="shared" si="78"/>
        <v>528958.4131100938</v>
      </c>
      <c r="AC243" s="4">
        <f t="shared" si="72"/>
        <v>-287726.5083899087</v>
      </c>
      <c r="AE243" s="1">
        <f t="shared" si="73"/>
        <v>0</v>
      </c>
      <c r="AF243" s="1">
        <f t="shared" si="65"/>
        <v>-73673.8</v>
      </c>
      <c r="AG243" s="1">
        <f t="shared" si="74"/>
        <v>22212651.953212224</v>
      </c>
      <c r="AH243" s="2">
        <f t="shared" si="67"/>
        <v>-7774428.1836242778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8"/>
        <v>1539476.1400000001</v>
      </c>
      <c r="M244" s="20">
        <f t="shared" si="75"/>
        <v>-4321.0842407407408</v>
      </c>
      <c r="N244" s="20">
        <f t="shared" si="79"/>
        <v>320.04242483026195</v>
      </c>
      <c r="O244" s="20">
        <f t="shared" si="63"/>
        <v>1274.4224518743667</v>
      </c>
      <c r="P244" s="21">
        <f t="shared" si="69"/>
        <v>-2726.6193640361121</v>
      </c>
      <c r="R244" s="19"/>
      <c r="S244" s="20"/>
      <c r="T244" s="20"/>
      <c r="U244" s="20"/>
      <c r="V244" s="21">
        <f t="shared" si="70"/>
        <v>0</v>
      </c>
      <c r="X244" s="4">
        <f t="shared" si="71"/>
        <v>0</v>
      </c>
      <c r="Y244" s="4">
        <f t="shared" si="76"/>
        <v>-816684.9215000025</v>
      </c>
      <c r="Z244" s="4"/>
      <c r="AA244" s="4">
        <f t="shared" si="77"/>
        <v>954.31677741263911</v>
      </c>
      <c r="AB244" s="4">
        <f t="shared" si="78"/>
        <v>529912.72988750646</v>
      </c>
      <c r="AC244" s="4">
        <f t="shared" si="72"/>
        <v>-286772.19161249604</v>
      </c>
      <c r="AE244" s="1">
        <f t="shared" si="73"/>
        <v>0</v>
      </c>
      <c r="AF244" s="1">
        <f t="shared" si="65"/>
        <v>-73673.8</v>
      </c>
      <c r="AG244" s="1">
        <f t="shared" si="74"/>
        <v>22138978.153212223</v>
      </c>
      <c r="AH244" s="2">
        <f t="shared" si="67"/>
        <v>-7748642.3536242777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8"/>
        <v>1539476.1400000001</v>
      </c>
      <c r="M245" s="20">
        <f t="shared" si="75"/>
        <v>-4321.0842407407408</v>
      </c>
      <c r="N245" s="20">
        <f t="shared" si="79"/>
        <v>320.04242483026195</v>
      </c>
      <c r="O245" s="20">
        <f t="shared" ref="O245:O308" si="80">$K$52/$O$2</f>
        <v>1274.4224518743667</v>
      </c>
      <c r="P245" s="21">
        <f t="shared" si="69"/>
        <v>-2726.6193640361121</v>
      </c>
      <c r="R245" s="19"/>
      <c r="S245" s="20"/>
      <c r="T245" s="20"/>
      <c r="U245" s="20"/>
      <c r="V245" s="21">
        <f t="shared" si="70"/>
        <v>0</v>
      </c>
      <c r="X245" s="4">
        <f t="shared" si="71"/>
        <v>0</v>
      </c>
      <c r="Y245" s="4">
        <f t="shared" si="76"/>
        <v>-816684.9215000025</v>
      </c>
      <c r="Z245" s="4"/>
      <c r="AA245" s="4">
        <f t="shared" si="77"/>
        <v>954.31677741263911</v>
      </c>
      <c r="AB245" s="4">
        <f t="shared" si="78"/>
        <v>530867.04666491912</v>
      </c>
      <c r="AC245" s="4">
        <f t="shared" si="72"/>
        <v>-285817.87483508338</v>
      </c>
      <c r="AE245" s="1">
        <f t="shared" si="73"/>
        <v>0</v>
      </c>
      <c r="AF245" s="1">
        <f t="shared" si="65"/>
        <v>-73673.8</v>
      </c>
      <c r="AG245" s="1">
        <f t="shared" si="74"/>
        <v>22065304.353212222</v>
      </c>
      <c r="AH245" s="2">
        <f t="shared" si="67"/>
        <v>-7722856.5236242777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8"/>
        <v>1539476.1400000001</v>
      </c>
      <c r="M246" s="20">
        <f t="shared" si="75"/>
        <v>-4321.0842407407408</v>
      </c>
      <c r="N246" s="20">
        <f t="shared" si="79"/>
        <v>320.04242483026195</v>
      </c>
      <c r="O246" s="20">
        <f t="shared" si="80"/>
        <v>1274.4224518743667</v>
      </c>
      <c r="P246" s="21">
        <f t="shared" si="69"/>
        <v>-2726.6193640361121</v>
      </c>
      <c r="R246" s="19"/>
      <c r="S246" s="20"/>
      <c r="T246" s="20"/>
      <c r="U246" s="20"/>
      <c r="V246" s="21">
        <f t="shared" si="70"/>
        <v>0</v>
      </c>
      <c r="X246" s="4">
        <f t="shared" si="71"/>
        <v>0</v>
      </c>
      <c r="Y246" s="4">
        <f t="shared" si="76"/>
        <v>-816684.9215000025</v>
      </c>
      <c r="Z246" s="4"/>
      <c r="AA246" s="4">
        <f t="shared" si="77"/>
        <v>954.31677741263911</v>
      </c>
      <c r="AB246" s="4">
        <f t="shared" si="78"/>
        <v>531821.36344233179</v>
      </c>
      <c r="AC246" s="4">
        <f t="shared" si="72"/>
        <v>-284863.55805767071</v>
      </c>
      <c r="AE246" s="1">
        <f t="shared" si="73"/>
        <v>0</v>
      </c>
      <c r="AF246" s="1">
        <f t="shared" ref="AF246:AF309" si="81">SUM(E246)</f>
        <v>-73673.8</v>
      </c>
      <c r="AG246" s="1">
        <f t="shared" si="74"/>
        <v>21991630.553212222</v>
      </c>
      <c r="AH246" s="2">
        <f t="shared" si="67"/>
        <v>-7697070.6936242767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8"/>
        <v>1539476.1400000001</v>
      </c>
      <c r="M247" s="20">
        <f t="shared" si="75"/>
        <v>-4321.0842407407408</v>
      </c>
      <c r="N247" s="20">
        <f t="shared" si="79"/>
        <v>320.04242483026195</v>
      </c>
      <c r="O247" s="20">
        <f t="shared" si="80"/>
        <v>1274.4224518743667</v>
      </c>
      <c r="P247" s="21">
        <f t="shared" si="69"/>
        <v>-2726.6193640361121</v>
      </c>
      <c r="R247" s="19"/>
      <c r="S247" s="20"/>
      <c r="T247" s="20"/>
      <c r="U247" s="20"/>
      <c r="V247" s="21">
        <f t="shared" si="70"/>
        <v>0</v>
      </c>
      <c r="X247" s="4">
        <f t="shared" si="71"/>
        <v>0</v>
      </c>
      <c r="Y247" s="4">
        <f t="shared" si="76"/>
        <v>-816684.9215000025</v>
      </c>
      <c r="Z247" s="4"/>
      <c r="AA247" s="4">
        <f t="shared" si="77"/>
        <v>954.31677741263911</v>
      </c>
      <c r="AB247" s="4">
        <f t="shared" si="78"/>
        <v>532775.68021974445</v>
      </c>
      <c r="AC247" s="4">
        <f t="shared" si="72"/>
        <v>-283909.24128025805</v>
      </c>
      <c r="AE247" s="1">
        <f t="shared" si="73"/>
        <v>0</v>
      </c>
      <c r="AF247" s="1">
        <f t="shared" si="81"/>
        <v>-73673.8</v>
      </c>
      <c r="AG247" s="1">
        <f t="shared" si="74"/>
        <v>21917956.753212221</v>
      </c>
      <c r="AH247" s="2">
        <f t="shared" si="67"/>
        <v>-7671284.8636242766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8"/>
        <v>1539476.1400000001</v>
      </c>
      <c r="M248" s="20">
        <f t="shared" si="75"/>
        <v>-4321.0842407407408</v>
      </c>
      <c r="N248" s="20">
        <f t="shared" si="79"/>
        <v>320.04242483026195</v>
      </c>
      <c r="O248" s="20">
        <f t="shared" si="80"/>
        <v>1274.4224518743667</v>
      </c>
      <c r="P248" s="21">
        <f t="shared" si="69"/>
        <v>-2726.6193640361121</v>
      </c>
      <c r="R248" s="19"/>
      <c r="S248" s="20"/>
      <c r="T248" s="20"/>
      <c r="U248" s="20"/>
      <c r="V248" s="21">
        <f t="shared" si="70"/>
        <v>0</v>
      </c>
      <c r="X248" s="4">
        <f t="shared" si="71"/>
        <v>0</v>
      </c>
      <c r="Y248" s="4">
        <f t="shared" si="76"/>
        <v>-816684.9215000025</v>
      </c>
      <c r="Z248" s="4"/>
      <c r="AA248" s="4">
        <f t="shared" si="77"/>
        <v>954.31677741263911</v>
      </c>
      <c r="AB248" s="4">
        <f t="shared" si="78"/>
        <v>533729.99699715711</v>
      </c>
      <c r="AC248" s="4">
        <f t="shared" si="72"/>
        <v>-282954.92450284539</v>
      </c>
      <c r="AE248" s="1">
        <f t="shared" si="73"/>
        <v>0</v>
      </c>
      <c r="AF248" s="1">
        <f t="shared" si="81"/>
        <v>-73673.8</v>
      </c>
      <c r="AG248" s="1">
        <f t="shared" si="74"/>
        <v>21844282.95321222</v>
      </c>
      <c r="AH248" s="2">
        <f t="shared" si="67"/>
        <v>-7645499.0336242765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8"/>
        <v>1539476.1400000001</v>
      </c>
      <c r="M249" s="20">
        <f t="shared" si="75"/>
        <v>-4321.0842407407408</v>
      </c>
      <c r="N249" s="20">
        <f t="shared" si="79"/>
        <v>320.04242483026195</v>
      </c>
      <c r="O249" s="20">
        <f t="shared" si="80"/>
        <v>1274.4224518743667</v>
      </c>
      <c r="P249" s="21">
        <f t="shared" si="69"/>
        <v>-2726.6193640361121</v>
      </c>
      <c r="R249" s="19"/>
      <c r="S249" s="20"/>
      <c r="T249" s="20"/>
      <c r="U249" s="20"/>
      <c r="V249" s="21">
        <f t="shared" si="70"/>
        <v>0</v>
      </c>
      <c r="X249" s="4">
        <f t="shared" si="71"/>
        <v>0</v>
      </c>
      <c r="Y249" s="4">
        <f t="shared" si="76"/>
        <v>-816684.9215000025</v>
      </c>
      <c r="Z249" s="4"/>
      <c r="AA249" s="4">
        <f t="shared" si="77"/>
        <v>954.31677741263911</v>
      </c>
      <c r="AB249" s="4">
        <f t="shared" si="78"/>
        <v>534684.31377456977</v>
      </c>
      <c r="AC249" s="4">
        <f t="shared" si="72"/>
        <v>-282000.60772543272</v>
      </c>
      <c r="AE249" s="1">
        <f t="shared" si="73"/>
        <v>0</v>
      </c>
      <c r="AF249" s="1">
        <f t="shared" si="81"/>
        <v>-73673.8</v>
      </c>
      <c r="AG249" s="1">
        <f t="shared" si="74"/>
        <v>21770609.153212219</v>
      </c>
      <c r="AH249" s="2">
        <f t="shared" si="67"/>
        <v>-7619713.2036242764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8"/>
        <v>1539476.1400000001</v>
      </c>
      <c r="M250" s="20">
        <f t="shared" si="75"/>
        <v>-4321.0842407407408</v>
      </c>
      <c r="N250" s="20">
        <f t="shared" si="79"/>
        <v>320.04242483026195</v>
      </c>
      <c r="O250" s="20">
        <f t="shared" si="80"/>
        <v>1274.4224518743667</v>
      </c>
      <c r="P250" s="21">
        <f t="shared" si="69"/>
        <v>-2726.6193640361121</v>
      </c>
      <c r="R250" s="19"/>
      <c r="S250" s="20"/>
      <c r="T250" s="20"/>
      <c r="U250" s="20"/>
      <c r="V250" s="21">
        <f t="shared" si="70"/>
        <v>0</v>
      </c>
      <c r="X250" s="4">
        <f t="shared" si="71"/>
        <v>0</v>
      </c>
      <c r="Y250" s="4">
        <f t="shared" si="76"/>
        <v>-816684.9215000025</v>
      </c>
      <c r="Z250" s="4"/>
      <c r="AA250" s="4">
        <f t="shared" si="77"/>
        <v>954.31677741263911</v>
      </c>
      <c r="AB250" s="4">
        <f t="shared" si="78"/>
        <v>535638.63055198244</v>
      </c>
      <c r="AC250" s="4">
        <f t="shared" si="72"/>
        <v>-281046.29094802006</v>
      </c>
      <c r="AE250" s="1">
        <f t="shared" si="73"/>
        <v>0</v>
      </c>
      <c r="AF250" s="1">
        <f t="shared" si="81"/>
        <v>-73673.8</v>
      </c>
      <c r="AG250" s="1">
        <f t="shared" si="74"/>
        <v>21696935.353212219</v>
      </c>
      <c r="AH250" s="2">
        <f t="shared" si="67"/>
        <v>-7593927.3736242764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8"/>
        <v>1539476.1400000001</v>
      </c>
      <c r="M251" s="20">
        <f t="shared" si="75"/>
        <v>-4321.0842407407408</v>
      </c>
      <c r="N251" s="20">
        <f t="shared" si="79"/>
        <v>320.04242483026195</v>
      </c>
      <c r="O251" s="20">
        <f t="shared" si="80"/>
        <v>1274.4224518743667</v>
      </c>
      <c r="P251" s="21">
        <f t="shared" si="69"/>
        <v>-2726.6193640361121</v>
      </c>
      <c r="R251" s="19"/>
      <c r="S251" s="20"/>
      <c r="T251" s="20"/>
      <c r="U251" s="20"/>
      <c r="V251" s="21">
        <f t="shared" si="70"/>
        <v>0</v>
      </c>
      <c r="X251" s="4">
        <f t="shared" si="71"/>
        <v>0</v>
      </c>
      <c r="Y251" s="4">
        <f t="shared" si="76"/>
        <v>-816684.9215000025</v>
      </c>
      <c r="Z251" s="4"/>
      <c r="AA251" s="4">
        <f t="shared" si="77"/>
        <v>954.31677741263911</v>
      </c>
      <c r="AB251" s="4">
        <f t="shared" si="78"/>
        <v>536592.9473293951</v>
      </c>
      <c r="AC251" s="4">
        <f t="shared" si="72"/>
        <v>-280091.9741706074</v>
      </c>
      <c r="AE251" s="1">
        <f t="shared" si="73"/>
        <v>0</v>
      </c>
      <c r="AF251" s="1">
        <f t="shared" si="81"/>
        <v>-73673.8</v>
      </c>
      <c r="AG251" s="1">
        <f t="shared" si="74"/>
        <v>21623261.553212218</v>
      </c>
      <c r="AH251" s="2">
        <f t="shared" si="67"/>
        <v>-7568141.5436242754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8"/>
        <v>1539476.1400000001</v>
      </c>
      <c r="M252" s="20">
        <f t="shared" si="75"/>
        <v>-4321.0842407407408</v>
      </c>
      <c r="N252" s="20">
        <f t="shared" si="79"/>
        <v>320.04242483026195</v>
      </c>
      <c r="O252" s="20">
        <f t="shared" si="80"/>
        <v>1274.4224518743667</v>
      </c>
      <c r="P252" s="21">
        <f t="shared" si="69"/>
        <v>-2726.6193640361121</v>
      </c>
      <c r="R252" s="19"/>
      <c r="S252" s="20"/>
      <c r="T252" s="20"/>
      <c r="U252" s="20"/>
      <c r="V252" s="21">
        <f t="shared" si="70"/>
        <v>0</v>
      </c>
      <c r="X252" s="4">
        <f t="shared" si="71"/>
        <v>0</v>
      </c>
      <c r="Y252" s="4">
        <f t="shared" si="76"/>
        <v>-816684.9215000025</v>
      </c>
      <c r="Z252" s="4"/>
      <c r="AA252" s="4">
        <f t="shared" si="77"/>
        <v>954.31677741263911</v>
      </c>
      <c r="AB252" s="4">
        <f t="shared" si="78"/>
        <v>537547.26410680776</v>
      </c>
      <c r="AC252" s="4">
        <f t="shared" si="72"/>
        <v>-279137.65739319474</v>
      </c>
      <c r="AE252" s="1">
        <f t="shared" si="73"/>
        <v>0</v>
      </c>
      <c r="AF252" s="1">
        <f t="shared" si="81"/>
        <v>-73673.8</v>
      </c>
      <c r="AG252" s="1">
        <f t="shared" si="74"/>
        <v>21549587.753212217</v>
      </c>
      <c r="AH252" s="2">
        <f t="shared" si="67"/>
        <v>-7542355.7136242753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8"/>
        <v>1539476.1400000001</v>
      </c>
      <c r="M253" s="20">
        <f t="shared" si="75"/>
        <v>-4321.0842407407408</v>
      </c>
      <c r="N253" s="20">
        <f t="shared" si="79"/>
        <v>320.04242483026195</v>
      </c>
      <c r="O253" s="20">
        <f t="shared" si="80"/>
        <v>1274.4224518743667</v>
      </c>
      <c r="P253" s="21">
        <f t="shared" si="69"/>
        <v>-2726.6193640361121</v>
      </c>
      <c r="R253" s="19"/>
      <c r="S253" s="20"/>
      <c r="T253" s="20"/>
      <c r="U253" s="20"/>
      <c r="V253" s="21">
        <f t="shared" si="70"/>
        <v>0</v>
      </c>
      <c r="X253" s="4">
        <f t="shared" si="71"/>
        <v>0</v>
      </c>
      <c r="Y253" s="4">
        <f t="shared" si="76"/>
        <v>-816684.9215000025</v>
      </c>
      <c r="Z253" s="4"/>
      <c r="AA253" s="4">
        <f t="shared" si="77"/>
        <v>954.31677741263911</v>
      </c>
      <c r="AB253" s="4">
        <f t="shared" si="78"/>
        <v>538501.58088422043</v>
      </c>
      <c r="AC253" s="4">
        <f t="shared" si="72"/>
        <v>-278183.34061578207</v>
      </c>
      <c r="AE253" s="1">
        <f t="shared" si="73"/>
        <v>0</v>
      </c>
      <c r="AF253" s="1">
        <f t="shared" si="81"/>
        <v>-73673.8</v>
      </c>
      <c r="AG253" s="1">
        <f t="shared" si="74"/>
        <v>21475913.953212216</v>
      </c>
      <c r="AH253" s="2">
        <f t="shared" si="67"/>
        <v>-7516569.8836242752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8"/>
        <v>1539476.1400000001</v>
      </c>
      <c r="M254" s="20">
        <f t="shared" si="75"/>
        <v>-4321.0842407407408</v>
      </c>
      <c r="N254" s="20">
        <f t="shared" si="79"/>
        <v>320.04242483026195</v>
      </c>
      <c r="O254" s="20">
        <f t="shared" si="80"/>
        <v>1274.4224518743667</v>
      </c>
      <c r="P254" s="21">
        <f t="shared" si="69"/>
        <v>-2726.6193640361121</v>
      </c>
      <c r="R254" s="19"/>
      <c r="S254" s="20"/>
      <c r="T254" s="20"/>
      <c r="U254" s="20"/>
      <c r="V254" s="21">
        <f t="shared" si="70"/>
        <v>0</v>
      </c>
      <c r="X254" s="4">
        <f t="shared" si="71"/>
        <v>0</v>
      </c>
      <c r="Y254" s="4">
        <f t="shared" si="76"/>
        <v>-816684.9215000025</v>
      </c>
      <c r="Z254" s="4"/>
      <c r="AA254" s="4">
        <f t="shared" si="77"/>
        <v>954.31677741263911</v>
      </c>
      <c r="AB254" s="4">
        <f t="shared" si="78"/>
        <v>539455.89766163309</v>
      </c>
      <c r="AC254" s="4">
        <f t="shared" si="72"/>
        <v>-277229.02383836941</v>
      </c>
      <c r="AE254" s="1">
        <f t="shared" si="73"/>
        <v>0</v>
      </c>
      <c r="AF254" s="1">
        <f t="shared" si="81"/>
        <v>-73673.8</v>
      </c>
      <c r="AG254" s="1">
        <f t="shared" si="74"/>
        <v>21402240.153212216</v>
      </c>
      <c r="AH254" s="2">
        <f t="shared" si="67"/>
        <v>-7490784.0536242751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8"/>
        <v>1539476.1400000001</v>
      </c>
      <c r="M255" s="20">
        <f t="shared" si="75"/>
        <v>-4321.0842407407408</v>
      </c>
      <c r="N255" s="20">
        <f t="shared" si="79"/>
        <v>320.04242483026195</v>
      </c>
      <c r="O255" s="20">
        <f t="shared" si="80"/>
        <v>1274.4224518743667</v>
      </c>
      <c r="P255" s="21">
        <f t="shared" si="69"/>
        <v>-2726.6193640361121</v>
      </c>
      <c r="R255" s="19"/>
      <c r="S255" s="20"/>
      <c r="T255" s="20"/>
      <c r="U255" s="20"/>
      <c r="V255" s="21">
        <f t="shared" si="70"/>
        <v>0</v>
      </c>
      <c r="X255" s="4">
        <f t="shared" si="71"/>
        <v>0</v>
      </c>
      <c r="Y255" s="4">
        <f t="shared" si="76"/>
        <v>-816684.9215000025</v>
      </c>
      <c r="Z255" s="4"/>
      <c r="AA255" s="4">
        <f t="shared" si="77"/>
        <v>954.31677741263911</v>
      </c>
      <c r="AB255" s="4">
        <f t="shared" si="78"/>
        <v>540410.21443904575</v>
      </c>
      <c r="AC255" s="4">
        <f t="shared" si="72"/>
        <v>-276274.70706095675</v>
      </c>
      <c r="AE255" s="1">
        <f t="shared" si="73"/>
        <v>0</v>
      </c>
      <c r="AF255" s="1">
        <f t="shared" si="81"/>
        <v>-73673.8</v>
      </c>
      <c r="AG255" s="1">
        <f t="shared" si="74"/>
        <v>21328566.353212215</v>
      </c>
      <c r="AH255" s="2">
        <f t="shared" si="67"/>
        <v>-7464998.2236242751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8"/>
        <v>1539476.1400000001</v>
      </c>
      <c r="M256" s="20">
        <f t="shared" si="75"/>
        <v>-4321.0842407407408</v>
      </c>
      <c r="N256" s="20">
        <f t="shared" si="79"/>
        <v>320.04242483026195</v>
      </c>
      <c r="O256" s="20">
        <f t="shared" si="80"/>
        <v>1274.4224518743667</v>
      </c>
      <c r="P256" s="21">
        <f t="shared" si="69"/>
        <v>-2726.6193640361121</v>
      </c>
      <c r="R256" s="19"/>
      <c r="S256" s="20"/>
      <c r="T256" s="20"/>
      <c r="U256" s="20"/>
      <c r="V256" s="21">
        <f t="shared" si="70"/>
        <v>0</v>
      </c>
      <c r="X256" s="4">
        <f t="shared" si="71"/>
        <v>0</v>
      </c>
      <c r="Y256" s="4">
        <f t="shared" si="76"/>
        <v>-816684.9215000025</v>
      </c>
      <c r="Z256" s="4"/>
      <c r="AA256" s="4">
        <f t="shared" si="77"/>
        <v>954.31677741263911</v>
      </c>
      <c r="AB256" s="4">
        <f t="shared" si="78"/>
        <v>541364.53121645842</v>
      </c>
      <c r="AC256" s="4">
        <f t="shared" si="72"/>
        <v>-275320.39028354408</v>
      </c>
      <c r="AE256" s="1">
        <f t="shared" si="73"/>
        <v>0</v>
      </c>
      <c r="AF256" s="1">
        <f t="shared" si="81"/>
        <v>-73673.8</v>
      </c>
      <c r="AG256" s="1">
        <f t="shared" si="74"/>
        <v>21254892.553212214</v>
      </c>
      <c r="AH256" s="2">
        <f t="shared" si="67"/>
        <v>-7439212.3936242741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8"/>
        <v>1539476.1400000001</v>
      </c>
      <c r="M257" s="20">
        <f t="shared" si="75"/>
        <v>-4321.0842407407408</v>
      </c>
      <c r="N257" s="20">
        <f t="shared" si="79"/>
        <v>320.04242483026195</v>
      </c>
      <c r="O257" s="20">
        <f t="shared" si="80"/>
        <v>1274.4224518743667</v>
      </c>
      <c r="P257" s="21">
        <f t="shared" si="69"/>
        <v>-2726.6193640361121</v>
      </c>
      <c r="R257" s="19"/>
      <c r="S257" s="20"/>
      <c r="T257" s="20"/>
      <c r="U257" s="20"/>
      <c r="V257" s="21">
        <f t="shared" si="70"/>
        <v>0</v>
      </c>
      <c r="X257" s="4">
        <f t="shared" si="71"/>
        <v>0</v>
      </c>
      <c r="Y257" s="4">
        <f t="shared" si="76"/>
        <v>-816684.9215000025</v>
      </c>
      <c r="Z257" s="4"/>
      <c r="AA257" s="4">
        <f t="shared" si="77"/>
        <v>954.31677741263911</v>
      </c>
      <c r="AB257" s="4">
        <f t="shared" si="78"/>
        <v>542318.84799387108</v>
      </c>
      <c r="AC257" s="4">
        <f t="shared" si="72"/>
        <v>-274366.07350613142</v>
      </c>
      <c r="AE257" s="1">
        <f t="shared" si="73"/>
        <v>0</v>
      </c>
      <c r="AF257" s="1">
        <f t="shared" si="81"/>
        <v>-73673.8</v>
      </c>
      <c r="AG257" s="1">
        <f t="shared" si="74"/>
        <v>21181218.753212214</v>
      </c>
      <c r="AH257" s="2">
        <f t="shared" si="67"/>
        <v>-7413426.563624274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8"/>
        <v>1539476.1400000001</v>
      </c>
      <c r="M258" s="20">
        <f t="shared" si="75"/>
        <v>-4321.0842407407408</v>
      </c>
      <c r="N258" s="20">
        <f t="shared" si="79"/>
        <v>320.04242483026195</v>
      </c>
      <c r="O258" s="20">
        <f t="shared" si="80"/>
        <v>1274.4224518743667</v>
      </c>
      <c r="P258" s="21">
        <f t="shared" si="69"/>
        <v>-2726.6193640361121</v>
      </c>
      <c r="R258" s="19"/>
      <c r="S258" s="20"/>
      <c r="T258" s="20"/>
      <c r="U258" s="20"/>
      <c r="V258" s="21">
        <f t="shared" si="70"/>
        <v>0</v>
      </c>
      <c r="X258" s="4">
        <f t="shared" si="71"/>
        <v>0</v>
      </c>
      <c r="Y258" s="4">
        <f t="shared" si="76"/>
        <v>-816684.9215000025</v>
      </c>
      <c r="Z258" s="4"/>
      <c r="AA258" s="4">
        <f t="shared" si="77"/>
        <v>954.31677741263911</v>
      </c>
      <c r="AB258" s="4">
        <f t="shared" si="78"/>
        <v>543273.16477128374</v>
      </c>
      <c r="AC258" s="4">
        <f t="shared" si="72"/>
        <v>-273411.75672871876</v>
      </c>
      <c r="AE258" s="1">
        <f t="shared" si="73"/>
        <v>0</v>
      </c>
      <c r="AF258" s="1">
        <f t="shared" si="81"/>
        <v>-73673.8</v>
      </c>
      <c r="AG258" s="1">
        <f t="shared" si="74"/>
        <v>21107544.953212213</v>
      </c>
      <c r="AH258" s="2">
        <f t="shared" si="67"/>
        <v>-7387640.7336242739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8"/>
        <v>1539476.1400000001</v>
      </c>
      <c r="M259" s="20">
        <f t="shared" si="75"/>
        <v>-4321.0842407407408</v>
      </c>
      <c r="N259" s="20">
        <f t="shared" si="79"/>
        <v>320.04242483026195</v>
      </c>
      <c r="O259" s="20">
        <f t="shared" si="80"/>
        <v>1274.4224518743667</v>
      </c>
      <c r="P259" s="21">
        <f t="shared" si="69"/>
        <v>-2726.6193640361121</v>
      </c>
      <c r="R259" s="19"/>
      <c r="S259" s="20"/>
      <c r="T259" s="20"/>
      <c r="U259" s="20"/>
      <c r="V259" s="21">
        <f t="shared" si="70"/>
        <v>0</v>
      </c>
      <c r="X259" s="4">
        <f t="shared" si="71"/>
        <v>0</v>
      </c>
      <c r="Y259" s="4">
        <f t="shared" si="76"/>
        <v>-816684.9215000025</v>
      </c>
      <c r="Z259" s="4"/>
      <c r="AA259" s="4">
        <f t="shared" si="77"/>
        <v>954.31677741263911</v>
      </c>
      <c r="AB259" s="4">
        <f t="shared" si="78"/>
        <v>544227.48154869641</v>
      </c>
      <c r="AC259" s="4">
        <f t="shared" si="72"/>
        <v>-272457.43995130609</v>
      </c>
      <c r="AE259" s="1">
        <f t="shared" si="73"/>
        <v>0</v>
      </c>
      <c r="AF259" s="1">
        <f t="shared" si="81"/>
        <v>-73673.8</v>
      </c>
      <c r="AG259" s="1">
        <f t="shared" si="74"/>
        <v>21033871.153212212</v>
      </c>
      <c r="AH259" s="2">
        <f t="shared" si="67"/>
        <v>-7361854.9036242738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8"/>
        <v>1539476.1400000001</v>
      </c>
      <c r="M260" s="20">
        <f t="shared" si="75"/>
        <v>-4321.0842407407408</v>
      </c>
      <c r="N260" s="20">
        <f t="shared" si="79"/>
        <v>320.04242483026195</v>
      </c>
      <c r="O260" s="20">
        <f t="shared" si="80"/>
        <v>1274.4224518743667</v>
      </c>
      <c r="P260" s="21">
        <f t="shared" si="69"/>
        <v>-2726.6193640361121</v>
      </c>
      <c r="R260" s="19"/>
      <c r="S260" s="20"/>
      <c r="T260" s="20"/>
      <c r="U260" s="20"/>
      <c r="V260" s="21">
        <f t="shared" si="70"/>
        <v>0</v>
      </c>
      <c r="X260" s="4">
        <f t="shared" si="71"/>
        <v>0</v>
      </c>
      <c r="Y260" s="4">
        <f t="shared" si="76"/>
        <v>-816684.9215000025</v>
      </c>
      <c r="Z260" s="4"/>
      <c r="AA260" s="4">
        <f t="shared" si="77"/>
        <v>954.31677741263911</v>
      </c>
      <c r="AB260" s="4">
        <f t="shared" si="78"/>
        <v>545181.79832610907</v>
      </c>
      <c r="AC260" s="4">
        <f t="shared" si="72"/>
        <v>-271503.12317389343</v>
      </c>
      <c r="AE260" s="1">
        <f t="shared" si="73"/>
        <v>0</v>
      </c>
      <c r="AF260" s="1">
        <f t="shared" si="81"/>
        <v>-73673.8</v>
      </c>
      <c r="AG260" s="1">
        <f t="shared" si="74"/>
        <v>20960197.353212211</v>
      </c>
      <c r="AH260" s="2">
        <f t="shared" si="67"/>
        <v>-7336069.0736242738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8"/>
        <v>1539476.1400000001</v>
      </c>
      <c r="M261" s="20">
        <f t="shared" si="75"/>
        <v>-4321.0842407407408</v>
      </c>
      <c r="N261" s="20">
        <f t="shared" si="79"/>
        <v>320.04242483026195</v>
      </c>
      <c r="O261" s="20">
        <f t="shared" si="80"/>
        <v>1274.4224518743667</v>
      </c>
      <c r="P261" s="21">
        <f t="shared" si="69"/>
        <v>-2726.6193640361121</v>
      </c>
      <c r="R261" s="19"/>
      <c r="S261" s="20"/>
      <c r="T261" s="20"/>
      <c r="U261" s="20"/>
      <c r="V261" s="21">
        <f t="shared" si="70"/>
        <v>0</v>
      </c>
      <c r="X261" s="4">
        <f t="shared" si="71"/>
        <v>0</v>
      </c>
      <c r="Y261" s="4">
        <f t="shared" si="76"/>
        <v>-816684.9215000025</v>
      </c>
      <c r="Z261" s="4"/>
      <c r="AA261" s="4">
        <f t="shared" si="77"/>
        <v>954.31677741263911</v>
      </c>
      <c r="AB261" s="4">
        <f t="shared" si="78"/>
        <v>546136.11510352173</v>
      </c>
      <c r="AC261" s="4">
        <f t="shared" si="72"/>
        <v>-270548.80639648077</v>
      </c>
      <c r="AE261" s="1">
        <f t="shared" si="73"/>
        <v>0</v>
      </c>
      <c r="AF261" s="1">
        <f t="shared" si="81"/>
        <v>-73673.8</v>
      </c>
      <c r="AG261" s="1">
        <f t="shared" si="74"/>
        <v>20886523.553212211</v>
      </c>
      <c r="AH261" s="2">
        <f t="shared" ref="AH261:AH324" si="82">AG261*-0.35</f>
        <v>-7310283.2436242737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3">L261+K262</f>
        <v>1539476.1400000001</v>
      </c>
      <c r="M262" s="20">
        <f t="shared" si="75"/>
        <v>-4321.0842407407408</v>
      </c>
      <c r="N262" s="20">
        <f t="shared" si="79"/>
        <v>320.04242483026195</v>
      </c>
      <c r="O262" s="20">
        <f t="shared" si="80"/>
        <v>1274.4224518743667</v>
      </c>
      <c r="P262" s="21">
        <f t="shared" ref="P262:P325" si="84">SUM(M262:O262)</f>
        <v>-2726.6193640361121</v>
      </c>
      <c r="R262" s="19"/>
      <c r="S262" s="20"/>
      <c r="T262" s="20"/>
      <c r="U262" s="20"/>
      <c r="V262" s="21">
        <f t="shared" ref="V262:V325" si="85">SUM(S262:U262)</f>
        <v>0</v>
      </c>
      <c r="X262" s="4">
        <f t="shared" ref="X262:X325" si="86">(0-V262)*-0.35</f>
        <v>0</v>
      </c>
      <c r="Y262" s="4">
        <f t="shared" si="76"/>
        <v>-816684.9215000025</v>
      </c>
      <c r="Z262" s="4"/>
      <c r="AA262" s="4">
        <f t="shared" si="77"/>
        <v>954.31677741263911</v>
      </c>
      <c r="AB262" s="4">
        <f t="shared" si="78"/>
        <v>547090.4318809344</v>
      </c>
      <c r="AC262" s="4">
        <f t="shared" ref="AC262:AC325" si="87">SUM(Y262,AB262)</f>
        <v>-269594.4896190681</v>
      </c>
      <c r="AE262" s="1">
        <f t="shared" ref="AE262:AE325" si="88">D262</f>
        <v>0</v>
      </c>
      <c r="AF262" s="1">
        <f t="shared" si="81"/>
        <v>-73673.8</v>
      </c>
      <c r="AG262" s="1">
        <f t="shared" ref="AG262:AG325" si="89">AF262+AG261</f>
        <v>20812849.75321221</v>
      </c>
      <c r="AH262" s="2">
        <f t="shared" si="82"/>
        <v>-7284497.4136242727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3"/>
        <v>1539476.1400000001</v>
      </c>
      <c r="M263" s="20">
        <f t="shared" ref="M263:M326" si="90">$K$4/M$2</f>
        <v>-4321.0842407407408</v>
      </c>
      <c r="N263" s="20">
        <f t="shared" si="79"/>
        <v>320.04242483026195</v>
      </c>
      <c r="O263" s="20">
        <f t="shared" si="80"/>
        <v>1274.4224518743667</v>
      </c>
      <c r="P263" s="21">
        <f t="shared" si="84"/>
        <v>-2726.6193640361121</v>
      </c>
      <c r="R263" s="19"/>
      <c r="S263" s="20"/>
      <c r="T263" s="20"/>
      <c r="U263" s="20"/>
      <c r="V263" s="21">
        <f t="shared" si="85"/>
        <v>0</v>
      </c>
      <c r="X263" s="4">
        <f t="shared" si="86"/>
        <v>0</v>
      </c>
      <c r="Y263" s="4">
        <f t="shared" ref="Y263:Y326" si="91">Y262+X263</f>
        <v>-816684.9215000025</v>
      </c>
      <c r="Z263" s="4"/>
      <c r="AA263" s="4">
        <f t="shared" si="77"/>
        <v>954.31677741263911</v>
      </c>
      <c r="AB263" s="4">
        <f t="shared" si="78"/>
        <v>548044.74865834706</v>
      </c>
      <c r="AC263" s="4">
        <f t="shared" si="87"/>
        <v>-268640.17284165544</v>
      </c>
      <c r="AE263" s="1">
        <f t="shared" si="88"/>
        <v>0</v>
      </c>
      <c r="AF263" s="1">
        <f t="shared" si="81"/>
        <v>-73673.8</v>
      </c>
      <c r="AG263" s="1">
        <f t="shared" si="89"/>
        <v>20739175.953212209</v>
      </c>
      <c r="AH263" s="2">
        <f t="shared" si="82"/>
        <v>-7258711.5836242726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3"/>
        <v>1539476.1400000001</v>
      </c>
      <c r="M264" s="20">
        <f t="shared" si="90"/>
        <v>-4321.0842407407408</v>
      </c>
      <c r="N264" s="20">
        <f t="shared" si="79"/>
        <v>320.04242483026195</v>
      </c>
      <c r="O264" s="20">
        <f t="shared" si="80"/>
        <v>1274.4224518743667</v>
      </c>
      <c r="P264" s="21">
        <f t="shared" si="84"/>
        <v>-2726.6193640361121</v>
      </c>
      <c r="R264" s="19"/>
      <c r="S264" s="20"/>
      <c r="T264" s="20"/>
      <c r="U264" s="20"/>
      <c r="V264" s="21">
        <f t="shared" si="85"/>
        <v>0</v>
      </c>
      <c r="X264" s="4">
        <f t="shared" si="86"/>
        <v>0</v>
      </c>
      <c r="Y264" s="4">
        <f t="shared" si="91"/>
        <v>-816684.9215000025</v>
      </c>
      <c r="Z264" s="4"/>
      <c r="AA264" s="4">
        <f t="shared" si="77"/>
        <v>954.31677741263911</v>
      </c>
      <c r="AB264" s="4">
        <f t="shared" si="78"/>
        <v>548999.06543575972</v>
      </c>
      <c r="AC264" s="4">
        <f t="shared" si="87"/>
        <v>-267685.85606424278</v>
      </c>
      <c r="AE264" s="1">
        <f t="shared" si="88"/>
        <v>0</v>
      </c>
      <c r="AF264" s="1">
        <f t="shared" si="81"/>
        <v>-73673.8</v>
      </c>
      <c r="AG264" s="1">
        <f t="shared" si="89"/>
        <v>20665502.153212208</v>
      </c>
      <c r="AH264" s="2">
        <f t="shared" si="82"/>
        <v>-7232925.7536242725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3"/>
        <v>1539476.1400000001</v>
      </c>
      <c r="M265" s="20">
        <f t="shared" si="90"/>
        <v>-4321.0842407407408</v>
      </c>
      <c r="N265" s="20">
        <f t="shared" si="79"/>
        <v>320.04242483026195</v>
      </c>
      <c r="O265" s="20">
        <f t="shared" si="80"/>
        <v>1274.4224518743667</v>
      </c>
      <c r="P265" s="21">
        <f t="shared" si="84"/>
        <v>-2726.6193640361121</v>
      </c>
      <c r="R265" s="19"/>
      <c r="S265" s="20"/>
      <c r="T265" s="20"/>
      <c r="U265" s="20"/>
      <c r="V265" s="21">
        <f t="shared" si="85"/>
        <v>0</v>
      </c>
      <c r="X265" s="4">
        <f t="shared" si="86"/>
        <v>0</v>
      </c>
      <c r="Y265" s="4">
        <f t="shared" si="91"/>
        <v>-816684.9215000025</v>
      </c>
      <c r="Z265" s="4"/>
      <c r="AA265" s="4">
        <f t="shared" si="77"/>
        <v>954.31677741263911</v>
      </c>
      <c r="AB265" s="4">
        <f t="shared" si="78"/>
        <v>549953.38221317239</v>
      </c>
      <c r="AC265" s="4">
        <f t="shared" si="87"/>
        <v>-266731.53928683011</v>
      </c>
      <c r="AE265" s="1">
        <f t="shared" si="88"/>
        <v>0</v>
      </c>
      <c r="AF265" s="1">
        <f t="shared" si="81"/>
        <v>-73673.8</v>
      </c>
      <c r="AG265" s="1">
        <f t="shared" si="89"/>
        <v>20591828.353212208</v>
      </c>
      <c r="AH265" s="2">
        <f t="shared" si="82"/>
        <v>-7207139.9236242725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3"/>
        <v>1539476.1400000001</v>
      </c>
      <c r="M266" s="20">
        <f t="shared" si="90"/>
        <v>-4321.0842407407408</v>
      </c>
      <c r="N266" s="20">
        <f t="shared" si="79"/>
        <v>320.04242483026195</v>
      </c>
      <c r="O266" s="20">
        <f t="shared" si="80"/>
        <v>1274.4224518743667</v>
      </c>
      <c r="P266" s="21">
        <f t="shared" si="84"/>
        <v>-2726.6193640361121</v>
      </c>
      <c r="R266" s="19"/>
      <c r="S266" s="20"/>
      <c r="T266" s="20"/>
      <c r="U266" s="20"/>
      <c r="V266" s="21">
        <f t="shared" si="85"/>
        <v>0</v>
      </c>
      <c r="X266" s="4">
        <f t="shared" si="86"/>
        <v>0</v>
      </c>
      <c r="Y266" s="4">
        <f t="shared" si="91"/>
        <v>-816684.9215000025</v>
      </c>
      <c r="Z266" s="4"/>
      <c r="AA266" s="4">
        <f t="shared" si="77"/>
        <v>954.31677741263911</v>
      </c>
      <c r="AB266" s="4">
        <f t="shared" si="78"/>
        <v>550907.69899058505</v>
      </c>
      <c r="AC266" s="4">
        <f t="shared" si="87"/>
        <v>-265777.22250941745</v>
      </c>
      <c r="AE266" s="1">
        <f t="shared" si="88"/>
        <v>0</v>
      </c>
      <c r="AF266" s="1">
        <f t="shared" si="81"/>
        <v>-73673.8</v>
      </c>
      <c r="AG266" s="1">
        <f t="shared" si="89"/>
        <v>20518154.553212207</v>
      </c>
      <c r="AH266" s="2">
        <f t="shared" si="82"/>
        <v>-7181354.0936242724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3"/>
        <v>1539476.1400000001</v>
      </c>
      <c r="M267" s="20">
        <f t="shared" si="90"/>
        <v>-4321.0842407407408</v>
      </c>
      <c r="N267" s="20">
        <f t="shared" si="79"/>
        <v>320.04242483026195</v>
      </c>
      <c r="O267" s="20">
        <f t="shared" si="80"/>
        <v>1274.4224518743667</v>
      </c>
      <c r="P267" s="21">
        <f t="shared" si="84"/>
        <v>-2726.6193640361121</v>
      </c>
      <c r="R267" s="19"/>
      <c r="S267" s="20"/>
      <c r="T267" s="20"/>
      <c r="U267" s="20"/>
      <c r="V267" s="21">
        <f t="shared" si="85"/>
        <v>0</v>
      </c>
      <c r="X267" s="4">
        <f t="shared" si="86"/>
        <v>0</v>
      </c>
      <c r="Y267" s="4">
        <f t="shared" si="91"/>
        <v>-816684.9215000025</v>
      </c>
      <c r="Z267" s="4"/>
      <c r="AA267" s="4">
        <f t="shared" si="77"/>
        <v>954.31677741263911</v>
      </c>
      <c r="AB267" s="4">
        <f t="shared" si="78"/>
        <v>551862.01576799771</v>
      </c>
      <c r="AC267" s="4">
        <f t="shared" si="87"/>
        <v>-264822.90573200479</v>
      </c>
      <c r="AE267" s="1">
        <f t="shared" si="88"/>
        <v>0</v>
      </c>
      <c r="AF267" s="1">
        <f t="shared" si="81"/>
        <v>-73673.8</v>
      </c>
      <c r="AG267" s="1">
        <f t="shared" si="89"/>
        <v>20444480.753212206</v>
      </c>
      <c r="AH267" s="2">
        <f t="shared" si="82"/>
        <v>-7155568.2636242714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3"/>
        <v>1539476.1400000001</v>
      </c>
      <c r="M268" s="20">
        <f t="shared" si="90"/>
        <v>-4321.0842407407408</v>
      </c>
      <c r="N268" s="20">
        <f t="shared" si="79"/>
        <v>320.04242483026195</v>
      </c>
      <c r="O268" s="20">
        <f t="shared" si="80"/>
        <v>1274.4224518743667</v>
      </c>
      <c r="P268" s="21">
        <f t="shared" si="84"/>
        <v>-2726.6193640361121</v>
      </c>
      <c r="R268" s="19"/>
      <c r="S268" s="20"/>
      <c r="T268" s="20"/>
      <c r="U268" s="20"/>
      <c r="V268" s="21">
        <f t="shared" si="85"/>
        <v>0</v>
      </c>
      <c r="X268" s="4">
        <f t="shared" si="86"/>
        <v>0</v>
      </c>
      <c r="Y268" s="4">
        <f t="shared" si="91"/>
        <v>-816684.9215000025</v>
      </c>
      <c r="Z268" s="4"/>
      <c r="AA268" s="4">
        <f t="shared" si="77"/>
        <v>954.31677741263911</v>
      </c>
      <c r="AB268" s="4">
        <f t="shared" si="78"/>
        <v>552816.33254541038</v>
      </c>
      <c r="AC268" s="4">
        <f t="shared" si="87"/>
        <v>-263868.58895459212</v>
      </c>
      <c r="AE268" s="1">
        <f t="shared" si="88"/>
        <v>0</v>
      </c>
      <c r="AF268" s="1">
        <f t="shared" si="81"/>
        <v>-73673.8</v>
      </c>
      <c r="AG268" s="1">
        <f t="shared" si="89"/>
        <v>20370806.953212205</v>
      </c>
      <c r="AH268" s="2">
        <f t="shared" si="82"/>
        <v>-7129782.4336242713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3"/>
        <v>1539476.1400000001</v>
      </c>
      <c r="M269" s="20">
        <f t="shared" si="90"/>
        <v>-4321.0842407407408</v>
      </c>
      <c r="N269" s="20">
        <f t="shared" si="79"/>
        <v>320.04242483026195</v>
      </c>
      <c r="O269" s="20">
        <f t="shared" si="80"/>
        <v>1274.4224518743667</v>
      </c>
      <c r="P269" s="21">
        <f t="shared" si="84"/>
        <v>-2726.6193640361121</v>
      </c>
      <c r="R269" s="19"/>
      <c r="S269" s="20"/>
      <c r="T269" s="20"/>
      <c r="U269" s="20"/>
      <c r="V269" s="21">
        <f t="shared" si="85"/>
        <v>0</v>
      </c>
      <c r="X269" s="4">
        <f t="shared" si="86"/>
        <v>0</v>
      </c>
      <c r="Y269" s="4">
        <f t="shared" si="91"/>
        <v>-816684.9215000025</v>
      </c>
      <c r="Z269" s="4"/>
      <c r="AA269" s="4">
        <f t="shared" si="77"/>
        <v>954.31677741263911</v>
      </c>
      <c r="AB269" s="4">
        <f t="shared" si="78"/>
        <v>553770.64932282304</v>
      </c>
      <c r="AC269" s="4">
        <f t="shared" si="87"/>
        <v>-262914.27217717946</v>
      </c>
      <c r="AE269" s="1">
        <f t="shared" si="88"/>
        <v>0</v>
      </c>
      <c r="AF269" s="1">
        <f t="shared" si="81"/>
        <v>-73673.8</v>
      </c>
      <c r="AG269" s="1">
        <f t="shared" si="89"/>
        <v>20297133.153212205</v>
      </c>
      <c r="AH269" s="2">
        <f t="shared" si="82"/>
        <v>-7103996.6036242712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3"/>
        <v>1539476.1400000001</v>
      </c>
      <c r="M270" s="20">
        <f t="shared" si="90"/>
        <v>-4321.0842407407408</v>
      </c>
      <c r="N270" s="20">
        <f t="shared" si="79"/>
        <v>320.04242483026195</v>
      </c>
      <c r="O270" s="20">
        <f t="shared" si="80"/>
        <v>1274.4224518743667</v>
      </c>
      <c r="P270" s="21">
        <f t="shared" si="84"/>
        <v>-2726.6193640361121</v>
      </c>
      <c r="R270" s="19"/>
      <c r="S270" s="20"/>
      <c r="T270" s="20"/>
      <c r="U270" s="20"/>
      <c r="V270" s="21">
        <f t="shared" si="85"/>
        <v>0</v>
      </c>
      <c r="X270" s="4">
        <f t="shared" si="86"/>
        <v>0</v>
      </c>
      <c r="Y270" s="4">
        <f t="shared" si="91"/>
        <v>-816684.9215000025</v>
      </c>
      <c r="Z270" s="4"/>
      <c r="AA270" s="4">
        <f t="shared" si="77"/>
        <v>954.31677741263911</v>
      </c>
      <c r="AB270" s="4">
        <f t="shared" si="78"/>
        <v>554724.9661002357</v>
      </c>
      <c r="AC270" s="4">
        <f t="shared" si="87"/>
        <v>-261959.9553997668</v>
      </c>
      <c r="AE270" s="1">
        <f t="shared" si="88"/>
        <v>0</v>
      </c>
      <c r="AF270" s="1">
        <f t="shared" si="81"/>
        <v>-73673.8</v>
      </c>
      <c r="AG270" s="1">
        <f t="shared" si="89"/>
        <v>20223459.353212204</v>
      </c>
      <c r="AH270" s="2">
        <f t="shared" si="82"/>
        <v>-7078210.7736242712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3"/>
        <v>1539476.1400000001</v>
      </c>
      <c r="M271" s="20">
        <f t="shared" si="90"/>
        <v>-4321.0842407407408</v>
      </c>
      <c r="N271" s="20">
        <f t="shared" si="79"/>
        <v>320.04242483026195</v>
      </c>
      <c r="O271" s="20">
        <f t="shared" si="80"/>
        <v>1274.4224518743667</v>
      </c>
      <c r="P271" s="21">
        <f t="shared" si="84"/>
        <v>-2726.6193640361121</v>
      </c>
      <c r="R271" s="19"/>
      <c r="S271" s="20"/>
      <c r="T271" s="20"/>
      <c r="U271" s="20"/>
      <c r="V271" s="21">
        <f t="shared" si="85"/>
        <v>0</v>
      </c>
      <c r="X271" s="4">
        <f t="shared" si="86"/>
        <v>0</v>
      </c>
      <c r="Y271" s="4">
        <f t="shared" si="91"/>
        <v>-816684.9215000025</v>
      </c>
      <c r="Z271" s="4"/>
      <c r="AA271" s="4">
        <f t="shared" si="77"/>
        <v>954.31677741263911</v>
      </c>
      <c r="AB271" s="4">
        <f t="shared" si="78"/>
        <v>555679.28287764837</v>
      </c>
      <c r="AC271" s="4">
        <f t="shared" si="87"/>
        <v>-261005.63862235413</v>
      </c>
      <c r="AE271" s="1">
        <f t="shared" si="88"/>
        <v>0</v>
      </c>
      <c r="AF271" s="1">
        <f t="shared" si="81"/>
        <v>-73673.8</v>
      </c>
      <c r="AG271" s="1">
        <f t="shared" si="89"/>
        <v>20149785.553212203</v>
      </c>
      <c r="AH271" s="2">
        <f t="shared" si="82"/>
        <v>-7052424.9436242711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3"/>
        <v>1539476.1400000001</v>
      </c>
      <c r="M272" s="20">
        <f t="shared" si="90"/>
        <v>-4321.0842407407408</v>
      </c>
      <c r="N272" s="20">
        <f t="shared" si="79"/>
        <v>320.04242483026195</v>
      </c>
      <c r="O272" s="20">
        <f t="shared" si="80"/>
        <v>1274.4224518743667</v>
      </c>
      <c r="P272" s="21">
        <f t="shared" si="84"/>
        <v>-2726.6193640361121</v>
      </c>
      <c r="R272" s="19"/>
      <c r="S272" s="20"/>
      <c r="T272" s="20"/>
      <c r="U272" s="20"/>
      <c r="V272" s="21">
        <f t="shared" si="85"/>
        <v>0</v>
      </c>
      <c r="X272" s="4">
        <f t="shared" si="86"/>
        <v>0</v>
      </c>
      <c r="Y272" s="4">
        <f t="shared" si="91"/>
        <v>-816684.9215000025</v>
      </c>
      <c r="Z272" s="4"/>
      <c r="AA272" s="4">
        <f t="shared" si="77"/>
        <v>954.31677741263911</v>
      </c>
      <c r="AB272" s="4">
        <f t="shared" si="78"/>
        <v>556633.59965506103</v>
      </c>
      <c r="AC272" s="4">
        <f t="shared" si="87"/>
        <v>-260051.32184494147</v>
      </c>
      <c r="AE272" s="1">
        <f t="shared" si="88"/>
        <v>0</v>
      </c>
      <c r="AF272" s="1">
        <f t="shared" si="81"/>
        <v>-73673.8</v>
      </c>
      <c r="AG272" s="1">
        <f t="shared" si="89"/>
        <v>20076111.753212202</v>
      </c>
      <c r="AH272" s="2">
        <f t="shared" si="82"/>
        <v>-7026639.1136242701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3"/>
        <v>1539476.1400000001</v>
      </c>
      <c r="M273" s="20">
        <f t="shared" si="90"/>
        <v>-4321.0842407407408</v>
      </c>
      <c r="N273" s="20">
        <f t="shared" si="79"/>
        <v>320.04242483026195</v>
      </c>
      <c r="O273" s="20">
        <f t="shared" si="80"/>
        <v>1274.4224518743667</v>
      </c>
      <c r="P273" s="21">
        <f t="shared" si="84"/>
        <v>-2726.6193640361121</v>
      </c>
      <c r="R273" s="19"/>
      <c r="S273" s="20"/>
      <c r="T273" s="20"/>
      <c r="U273" s="20"/>
      <c r="V273" s="21">
        <f t="shared" si="85"/>
        <v>0</v>
      </c>
      <c r="X273" s="4">
        <f t="shared" si="86"/>
        <v>0</v>
      </c>
      <c r="Y273" s="4">
        <f t="shared" si="91"/>
        <v>-816684.9215000025</v>
      </c>
      <c r="Z273" s="4"/>
      <c r="AA273" s="4">
        <f t="shared" si="77"/>
        <v>954.31677741263911</v>
      </c>
      <c r="AB273" s="4">
        <f t="shared" si="78"/>
        <v>557587.91643247369</v>
      </c>
      <c r="AC273" s="4">
        <f t="shared" si="87"/>
        <v>-259097.00506752881</v>
      </c>
      <c r="AE273" s="1">
        <f t="shared" si="88"/>
        <v>0</v>
      </c>
      <c r="AF273" s="1">
        <f t="shared" si="81"/>
        <v>-73673.8</v>
      </c>
      <c r="AG273" s="1">
        <f t="shared" si="89"/>
        <v>20002437.953212202</v>
      </c>
      <c r="AH273" s="2">
        <f t="shared" si="82"/>
        <v>-7000853.28362427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3"/>
        <v>1539476.1400000001</v>
      </c>
      <c r="M274" s="20">
        <f t="shared" si="90"/>
        <v>-4321.0842407407408</v>
      </c>
      <c r="N274" s="20">
        <f t="shared" si="79"/>
        <v>320.04242483026195</v>
      </c>
      <c r="O274" s="20">
        <f t="shared" si="80"/>
        <v>1274.4224518743667</v>
      </c>
      <c r="P274" s="21">
        <f t="shared" si="84"/>
        <v>-2726.6193640361121</v>
      </c>
      <c r="R274" s="19"/>
      <c r="S274" s="20"/>
      <c r="T274" s="20"/>
      <c r="U274" s="20"/>
      <c r="V274" s="21">
        <f t="shared" si="85"/>
        <v>0</v>
      </c>
      <c r="X274" s="4">
        <f t="shared" si="86"/>
        <v>0</v>
      </c>
      <c r="Y274" s="4">
        <f t="shared" si="91"/>
        <v>-816684.9215000025</v>
      </c>
      <c r="Z274" s="4"/>
      <c r="AA274" s="4">
        <f t="shared" si="77"/>
        <v>954.31677741263911</v>
      </c>
      <c r="AB274" s="4">
        <f t="shared" si="78"/>
        <v>558542.23320988636</v>
      </c>
      <c r="AC274" s="4">
        <f t="shared" si="87"/>
        <v>-258142.68829011614</v>
      </c>
      <c r="AE274" s="1">
        <f t="shared" si="88"/>
        <v>0</v>
      </c>
      <c r="AF274" s="1">
        <f t="shared" si="81"/>
        <v>-73673.8</v>
      </c>
      <c r="AG274" s="1">
        <f t="shared" si="89"/>
        <v>19928764.153212201</v>
      </c>
      <c r="AH274" s="2">
        <f t="shared" si="82"/>
        <v>-6975067.4536242699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3"/>
        <v>1539476.1400000001</v>
      </c>
      <c r="M275" s="20">
        <f t="shared" si="90"/>
        <v>-4321.0842407407408</v>
      </c>
      <c r="N275" s="20">
        <f t="shared" si="79"/>
        <v>320.04242483026195</v>
      </c>
      <c r="O275" s="20">
        <f t="shared" si="80"/>
        <v>1274.4224518743667</v>
      </c>
      <c r="P275" s="21">
        <f t="shared" si="84"/>
        <v>-2726.6193640361121</v>
      </c>
      <c r="R275" s="19"/>
      <c r="S275" s="20"/>
      <c r="T275" s="20"/>
      <c r="U275" s="20"/>
      <c r="V275" s="21">
        <f t="shared" si="85"/>
        <v>0</v>
      </c>
      <c r="X275" s="4">
        <f t="shared" si="86"/>
        <v>0</v>
      </c>
      <c r="Y275" s="4">
        <f t="shared" si="91"/>
        <v>-816684.9215000025</v>
      </c>
      <c r="Z275" s="4"/>
      <c r="AA275" s="4">
        <f t="shared" si="77"/>
        <v>954.31677741263911</v>
      </c>
      <c r="AB275" s="4">
        <f t="shared" si="78"/>
        <v>559496.54998729902</v>
      </c>
      <c r="AC275" s="4">
        <f t="shared" si="87"/>
        <v>-257188.37151270348</v>
      </c>
      <c r="AE275" s="1">
        <f t="shared" si="88"/>
        <v>0</v>
      </c>
      <c r="AF275" s="1">
        <f t="shared" si="81"/>
        <v>-73673.8</v>
      </c>
      <c r="AG275" s="1">
        <f t="shared" si="89"/>
        <v>19855090.3532122</v>
      </c>
      <c r="AH275" s="2">
        <f t="shared" si="82"/>
        <v>-6949281.6236242699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3"/>
        <v>1539476.1400000001</v>
      </c>
      <c r="M276" s="20">
        <f t="shared" si="90"/>
        <v>-4321.0842407407408</v>
      </c>
      <c r="N276" s="20">
        <f t="shared" si="79"/>
        <v>320.04242483026195</v>
      </c>
      <c r="O276" s="20">
        <f t="shared" si="80"/>
        <v>1274.4224518743667</v>
      </c>
      <c r="P276" s="21">
        <f t="shared" si="84"/>
        <v>-2726.6193640361121</v>
      </c>
      <c r="R276" s="19"/>
      <c r="S276" s="20"/>
      <c r="T276" s="20"/>
      <c r="U276" s="20"/>
      <c r="V276" s="21">
        <f t="shared" si="85"/>
        <v>0</v>
      </c>
      <c r="X276" s="4">
        <f t="shared" si="86"/>
        <v>0</v>
      </c>
      <c r="Y276" s="4">
        <f t="shared" si="91"/>
        <v>-816684.9215000025</v>
      </c>
      <c r="Z276" s="4"/>
      <c r="AA276" s="4">
        <f t="shared" si="77"/>
        <v>954.31677741263911</v>
      </c>
      <c r="AB276" s="4">
        <f t="shared" si="78"/>
        <v>560450.86676471168</v>
      </c>
      <c r="AC276" s="4">
        <f t="shared" si="87"/>
        <v>-256234.05473529082</v>
      </c>
      <c r="AE276" s="1">
        <f t="shared" si="88"/>
        <v>0</v>
      </c>
      <c r="AF276" s="1">
        <f t="shared" si="81"/>
        <v>-73673.8</v>
      </c>
      <c r="AG276" s="1">
        <f t="shared" si="89"/>
        <v>19781416.553212199</v>
      </c>
      <c r="AH276" s="2">
        <f t="shared" si="82"/>
        <v>-6923495.7936242698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3"/>
        <v>1539476.1400000001</v>
      </c>
      <c r="M277" s="20">
        <f t="shared" si="90"/>
        <v>-4321.0842407407408</v>
      </c>
      <c r="N277" s="20">
        <f t="shared" si="79"/>
        <v>320.04242483026195</v>
      </c>
      <c r="O277" s="20">
        <f t="shared" si="80"/>
        <v>1274.4224518743667</v>
      </c>
      <c r="P277" s="21">
        <f t="shared" si="84"/>
        <v>-2726.6193640361121</v>
      </c>
      <c r="R277" s="19"/>
      <c r="S277" s="20"/>
      <c r="T277" s="20"/>
      <c r="U277" s="20"/>
      <c r="V277" s="21">
        <f t="shared" si="85"/>
        <v>0</v>
      </c>
      <c r="X277" s="4">
        <f t="shared" si="86"/>
        <v>0</v>
      </c>
      <c r="Y277" s="4">
        <f t="shared" si="91"/>
        <v>-816684.9215000025</v>
      </c>
      <c r="Z277" s="4"/>
      <c r="AA277" s="4">
        <f t="shared" si="77"/>
        <v>954.31677741263911</v>
      </c>
      <c r="AB277" s="4">
        <f t="shared" si="78"/>
        <v>561405.18354212434</v>
      </c>
      <c r="AC277" s="4">
        <f t="shared" si="87"/>
        <v>-255279.73795787815</v>
      </c>
      <c r="AE277" s="1">
        <f t="shared" si="88"/>
        <v>0</v>
      </c>
      <c r="AF277" s="1">
        <f t="shared" si="81"/>
        <v>-73673.8</v>
      </c>
      <c r="AG277" s="1">
        <f t="shared" si="89"/>
        <v>19707742.753212199</v>
      </c>
      <c r="AH277" s="2">
        <f t="shared" si="82"/>
        <v>-6897709.9636242688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3"/>
        <v>1539476.1400000001</v>
      </c>
      <c r="M278" s="20">
        <f t="shared" si="90"/>
        <v>-4321.0842407407408</v>
      </c>
      <c r="N278" s="20">
        <f t="shared" si="79"/>
        <v>320.04242483026195</v>
      </c>
      <c r="O278" s="20">
        <f t="shared" si="80"/>
        <v>1274.4224518743667</v>
      </c>
      <c r="P278" s="21">
        <f t="shared" si="84"/>
        <v>-2726.6193640361121</v>
      </c>
      <c r="R278" s="19"/>
      <c r="S278" s="20"/>
      <c r="T278" s="20"/>
      <c r="U278" s="20"/>
      <c r="V278" s="21">
        <f t="shared" si="85"/>
        <v>0</v>
      </c>
      <c r="X278" s="4">
        <f t="shared" si="86"/>
        <v>0</v>
      </c>
      <c r="Y278" s="4">
        <f t="shared" si="91"/>
        <v>-816684.9215000025</v>
      </c>
      <c r="Z278" s="4"/>
      <c r="AA278" s="4">
        <f t="shared" si="77"/>
        <v>954.31677741263911</v>
      </c>
      <c r="AB278" s="4">
        <f t="shared" si="78"/>
        <v>562359.50031953701</v>
      </c>
      <c r="AC278" s="4">
        <f t="shared" si="87"/>
        <v>-254325.42118046549</v>
      </c>
      <c r="AE278" s="1">
        <f t="shared" si="88"/>
        <v>0</v>
      </c>
      <c r="AF278" s="1">
        <f t="shared" si="81"/>
        <v>-73673.8</v>
      </c>
      <c r="AG278" s="1">
        <f t="shared" si="89"/>
        <v>19634068.953212198</v>
      </c>
      <c r="AH278" s="2">
        <f t="shared" si="82"/>
        <v>-6871924.1336242687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3"/>
        <v>1539476.1400000001</v>
      </c>
      <c r="M279" s="20">
        <f t="shared" si="90"/>
        <v>-4321.0842407407408</v>
      </c>
      <c r="N279" s="20">
        <f t="shared" si="79"/>
        <v>320.04242483026195</v>
      </c>
      <c r="O279" s="20">
        <f t="shared" si="80"/>
        <v>1274.4224518743667</v>
      </c>
      <c r="P279" s="21">
        <f t="shared" si="84"/>
        <v>-2726.6193640361121</v>
      </c>
      <c r="R279" s="19"/>
      <c r="S279" s="20"/>
      <c r="T279" s="20"/>
      <c r="U279" s="20"/>
      <c r="V279" s="21">
        <f t="shared" si="85"/>
        <v>0</v>
      </c>
      <c r="X279" s="4">
        <f t="shared" si="86"/>
        <v>0</v>
      </c>
      <c r="Y279" s="4">
        <f t="shared" si="91"/>
        <v>-816684.9215000025</v>
      </c>
      <c r="Z279" s="4"/>
      <c r="AA279" s="4">
        <f t="shared" si="77"/>
        <v>954.31677741263911</v>
      </c>
      <c r="AB279" s="4">
        <f t="shared" si="78"/>
        <v>563313.81709694967</v>
      </c>
      <c r="AC279" s="4">
        <f t="shared" si="87"/>
        <v>-253371.10440305283</v>
      </c>
      <c r="AE279" s="1">
        <f t="shared" si="88"/>
        <v>0</v>
      </c>
      <c r="AF279" s="1">
        <f t="shared" si="81"/>
        <v>-73673.8</v>
      </c>
      <c r="AG279" s="1">
        <f t="shared" si="89"/>
        <v>19560395.153212197</v>
      </c>
      <c r="AH279" s="2">
        <f t="shared" si="82"/>
        <v>-6846138.3036242686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3"/>
        <v>1539476.1400000001</v>
      </c>
      <c r="M280" s="20">
        <f t="shared" si="90"/>
        <v>-4321.0842407407408</v>
      </c>
      <c r="N280" s="20">
        <f t="shared" si="79"/>
        <v>320.04242483026195</v>
      </c>
      <c r="O280" s="20">
        <f t="shared" si="80"/>
        <v>1274.4224518743667</v>
      </c>
      <c r="P280" s="21">
        <f t="shared" si="84"/>
        <v>-2726.6193640361121</v>
      </c>
      <c r="R280" s="19"/>
      <c r="S280" s="20"/>
      <c r="T280" s="20"/>
      <c r="U280" s="20"/>
      <c r="V280" s="21">
        <f t="shared" si="85"/>
        <v>0</v>
      </c>
      <c r="X280" s="4">
        <f t="shared" si="86"/>
        <v>0</v>
      </c>
      <c r="Y280" s="4">
        <f t="shared" si="91"/>
        <v>-816684.9215000025</v>
      </c>
      <c r="Z280" s="4"/>
      <c r="AA280" s="4">
        <f t="shared" si="77"/>
        <v>954.31677741263911</v>
      </c>
      <c r="AB280" s="4">
        <f t="shared" si="78"/>
        <v>564268.13387436233</v>
      </c>
      <c r="AC280" s="4">
        <f t="shared" si="87"/>
        <v>-252416.78762564017</v>
      </c>
      <c r="AE280" s="1">
        <f t="shared" si="88"/>
        <v>0</v>
      </c>
      <c r="AF280" s="1">
        <f t="shared" si="81"/>
        <v>-73673.8</v>
      </c>
      <c r="AG280" s="1">
        <f t="shared" si="89"/>
        <v>19486721.353212196</v>
      </c>
      <c r="AH280" s="2">
        <f t="shared" si="82"/>
        <v>-6820352.4736242685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3"/>
        <v>1539476.1400000001</v>
      </c>
      <c r="M281" s="20">
        <f t="shared" si="90"/>
        <v>-4321.0842407407408</v>
      </c>
      <c r="N281" s="20">
        <f t="shared" si="79"/>
        <v>320.04242483026195</v>
      </c>
      <c r="O281" s="20">
        <f t="shared" si="80"/>
        <v>1274.4224518743667</v>
      </c>
      <c r="P281" s="21">
        <f t="shared" si="84"/>
        <v>-2726.6193640361121</v>
      </c>
      <c r="R281" s="19"/>
      <c r="S281" s="20"/>
      <c r="T281" s="20"/>
      <c r="U281" s="20"/>
      <c r="V281" s="21">
        <f t="shared" si="85"/>
        <v>0</v>
      </c>
      <c r="X281" s="4">
        <f t="shared" si="86"/>
        <v>0</v>
      </c>
      <c r="Y281" s="4">
        <f t="shared" si="91"/>
        <v>-816684.9215000025</v>
      </c>
      <c r="Z281" s="4"/>
      <c r="AA281" s="4">
        <f t="shared" si="77"/>
        <v>954.31677741263911</v>
      </c>
      <c r="AB281" s="4">
        <f t="shared" si="78"/>
        <v>565222.450651775</v>
      </c>
      <c r="AC281" s="4">
        <f t="shared" si="87"/>
        <v>-251462.4708482275</v>
      </c>
      <c r="AE281" s="1">
        <f t="shared" si="88"/>
        <v>0</v>
      </c>
      <c r="AF281" s="1">
        <f t="shared" si="81"/>
        <v>-73673.8</v>
      </c>
      <c r="AG281" s="1">
        <f t="shared" si="89"/>
        <v>19413047.553212196</v>
      </c>
      <c r="AH281" s="2">
        <f t="shared" si="82"/>
        <v>-6794566.6436242685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3"/>
        <v>1539476.1400000001</v>
      </c>
      <c r="M282" s="20">
        <f t="shared" si="90"/>
        <v>-4321.0842407407408</v>
      </c>
      <c r="N282" s="20">
        <f t="shared" si="79"/>
        <v>320.04242483026195</v>
      </c>
      <c r="O282" s="20">
        <f t="shared" si="80"/>
        <v>1274.4224518743667</v>
      </c>
      <c r="P282" s="21">
        <f t="shared" si="84"/>
        <v>-2726.6193640361121</v>
      </c>
      <c r="R282" s="19"/>
      <c r="S282" s="20"/>
      <c r="T282" s="20"/>
      <c r="U282" s="20"/>
      <c r="V282" s="21">
        <f t="shared" si="85"/>
        <v>0</v>
      </c>
      <c r="X282" s="4">
        <f t="shared" si="86"/>
        <v>0</v>
      </c>
      <c r="Y282" s="4">
        <f t="shared" si="91"/>
        <v>-816684.9215000025</v>
      </c>
      <c r="Z282" s="4"/>
      <c r="AA282" s="4">
        <f t="shared" ref="AA282:AA345" si="92">((($K$4+K282)-($R$4+R282)+P282)*-0.35)</f>
        <v>954.31677741263911</v>
      </c>
      <c r="AB282" s="4">
        <f t="shared" ref="AB282:AB345" si="93">AB281+AA282</f>
        <v>566176.76742918766</v>
      </c>
      <c r="AC282" s="4">
        <f t="shared" si="87"/>
        <v>-250508.15407081484</v>
      </c>
      <c r="AE282" s="1">
        <f t="shared" si="88"/>
        <v>0</v>
      </c>
      <c r="AF282" s="1">
        <f t="shared" si="81"/>
        <v>-73673.8</v>
      </c>
      <c r="AG282" s="1">
        <f t="shared" si="89"/>
        <v>19339373.753212195</v>
      </c>
      <c r="AH282" s="2">
        <f t="shared" si="82"/>
        <v>-6768780.8136242675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3"/>
        <v>1539476.1400000001</v>
      </c>
      <c r="M283" s="20">
        <f t="shared" si="90"/>
        <v>-4321.0842407407408</v>
      </c>
      <c r="N283" s="20">
        <f t="shared" si="79"/>
        <v>320.04242483026195</v>
      </c>
      <c r="O283" s="20">
        <f t="shared" si="80"/>
        <v>1274.4224518743667</v>
      </c>
      <c r="P283" s="21">
        <f t="shared" si="84"/>
        <v>-2726.6193640361121</v>
      </c>
      <c r="R283" s="19"/>
      <c r="S283" s="20"/>
      <c r="T283" s="20"/>
      <c r="U283" s="20"/>
      <c r="V283" s="21">
        <f t="shared" si="85"/>
        <v>0</v>
      </c>
      <c r="X283" s="4">
        <f t="shared" si="86"/>
        <v>0</v>
      </c>
      <c r="Y283" s="4">
        <f t="shared" si="91"/>
        <v>-816684.9215000025</v>
      </c>
      <c r="Z283" s="4"/>
      <c r="AA283" s="4">
        <f t="shared" si="92"/>
        <v>954.31677741263911</v>
      </c>
      <c r="AB283" s="4">
        <f t="shared" si="93"/>
        <v>567131.08420660032</v>
      </c>
      <c r="AC283" s="4">
        <f t="shared" si="87"/>
        <v>-249553.83729340218</v>
      </c>
      <c r="AE283" s="1">
        <f t="shared" si="88"/>
        <v>0</v>
      </c>
      <c r="AF283" s="1">
        <f t="shared" si="81"/>
        <v>-73673.8</v>
      </c>
      <c r="AG283" s="1">
        <f t="shared" si="89"/>
        <v>19265699.953212194</v>
      </c>
      <c r="AH283" s="2">
        <f t="shared" si="82"/>
        <v>-6742994.9836242674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3"/>
        <v>1539476.1400000001</v>
      </c>
      <c r="M284" s="20">
        <f t="shared" si="90"/>
        <v>-4321.0842407407408</v>
      </c>
      <c r="N284" s="20">
        <f t="shared" si="79"/>
        <v>320.04242483026195</v>
      </c>
      <c r="O284" s="20">
        <f t="shared" si="80"/>
        <v>1274.4224518743667</v>
      </c>
      <c r="P284" s="21">
        <f t="shared" si="84"/>
        <v>-2726.6193640361121</v>
      </c>
      <c r="R284" s="19"/>
      <c r="S284" s="20"/>
      <c r="T284" s="20"/>
      <c r="U284" s="20"/>
      <c r="V284" s="21">
        <f t="shared" si="85"/>
        <v>0</v>
      </c>
      <c r="X284" s="4">
        <f t="shared" si="86"/>
        <v>0</v>
      </c>
      <c r="Y284" s="4">
        <f t="shared" si="91"/>
        <v>-816684.9215000025</v>
      </c>
      <c r="Z284" s="4"/>
      <c r="AA284" s="4">
        <f t="shared" si="92"/>
        <v>954.31677741263911</v>
      </c>
      <c r="AB284" s="4">
        <f t="shared" si="93"/>
        <v>568085.40098401299</v>
      </c>
      <c r="AC284" s="4">
        <f t="shared" si="87"/>
        <v>-248599.52051598951</v>
      </c>
      <c r="AE284" s="1">
        <f t="shared" si="88"/>
        <v>0</v>
      </c>
      <c r="AF284" s="1">
        <f t="shared" si="81"/>
        <v>-73673.8</v>
      </c>
      <c r="AG284" s="1">
        <f t="shared" si="89"/>
        <v>19192026.153212193</v>
      </c>
      <c r="AH284" s="2">
        <f t="shared" si="82"/>
        <v>-6717209.1536242673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3"/>
        <v>1539476.1400000001</v>
      </c>
      <c r="M285" s="20">
        <f t="shared" si="90"/>
        <v>-4321.0842407407408</v>
      </c>
      <c r="N285" s="20">
        <f t="shared" si="79"/>
        <v>320.04242483026195</v>
      </c>
      <c r="O285" s="20">
        <f t="shared" si="80"/>
        <v>1274.4224518743667</v>
      </c>
      <c r="P285" s="21">
        <f t="shared" si="84"/>
        <v>-2726.6193640361121</v>
      </c>
      <c r="R285" s="19"/>
      <c r="S285" s="20"/>
      <c r="T285" s="20"/>
      <c r="U285" s="20"/>
      <c r="V285" s="21">
        <f t="shared" si="85"/>
        <v>0</v>
      </c>
      <c r="X285" s="4">
        <f t="shared" si="86"/>
        <v>0</v>
      </c>
      <c r="Y285" s="4">
        <f t="shared" si="91"/>
        <v>-816684.9215000025</v>
      </c>
      <c r="Z285" s="4"/>
      <c r="AA285" s="4">
        <f t="shared" si="92"/>
        <v>954.31677741263911</v>
      </c>
      <c r="AB285" s="4">
        <f t="shared" si="93"/>
        <v>569039.71776142565</v>
      </c>
      <c r="AC285" s="4">
        <f t="shared" si="87"/>
        <v>-247645.20373857685</v>
      </c>
      <c r="AE285" s="1">
        <f t="shared" si="88"/>
        <v>0</v>
      </c>
      <c r="AF285" s="1">
        <f t="shared" si="81"/>
        <v>-73673.8</v>
      </c>
      <c r="AG285" s="1">
        <f t="shared" si="89"/>
        <v>19118352.353212193</v>
      </c>
      <c r="AH285" s="2">
        <f t="shared" si="82"/>
        <v>-6691423.3236242672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3"/>
        <v>1539476.1400000001</v>
      </c>
      <c r="M286" s="20">
        <f t="shared" si="90"/>
        <v>-4321.0842407407408</v>
      </c>
      <c r="N286" s="20">
        <f t="shared" si="79"/>
        <v>320.04242483026195</v>
      </c>
      <c r="O286" s="20">
        <f t="shared" si="80"/>
        <v>1274.4224518743667</v>
      </c>
      <c r="P286" s="21">
        <f t="shared" si="84"/>
        <v>-2726.6193640361121</v>
      </c>
      <c r="R286" s="19"/>
      <c r="S286" s="20"/>
      <c r="T286" s="20"/>
      <c r="U286" s="20"/>
      <c r="V286" s="21">
        <f t="shared" si="85"/>
        <v>0</v>
      </c>
      <c r="X286" s="4">
        <f t="shared" si="86"/>
        <v>0</v>
      </c>
      <c r="Y286" s="4">
        <f t="shared" si="91"/>
        <v>-816684.9215000025</v>
      </c>
      <c r="Z286" s="4"/>
      <c r="AA286" s="4">
        <f t="shared" si="92"/>
        <v>954.31677741263911</v>
      </c>
      <c r="AB286" s="4">
        <f t="shared" si="93"/>
        <v>569994.03453883831</v>
      </c>
      <c r="AC286" s="4">
        <f t="shared" si="87"/>
        <v>-246690.88696116419</v>
      </c>
      <c r="AE286" s="1">
        <f t="shared" si="88"/>
        <v>0</v>
      </c>
      <c r="AF286" s="1">
        <f t="shared" si="81"/>
        <v>-73673.8</v>
      </c>
      <c r="AG286" s="1">
        <f t="shared" si="89"/>
        <v>19044678.553212192</v>
      </c>
      <c r="AH286" s="2">
        <f t="shared" si="82"/>
        <v>-6665637.4936242672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3"/>
        <v>1539476.1400000001</v>
      </c>
      <c r="M287" s="20">
        <f t="shared" si="90"/>
        <v>-4321.0842407407408</v>
      </c>
      <c r="N287" s="20">
        <f t="shared" ref="N287:N350" si="94">$K$30/$N$2</f>
        <v>320.04242483026195</v>
      </c>
      <c r="O287" s="20">
        <f t="shared" si="80"/>
        <v>1274.4224518743667</v>
      </c>
      <c r="P287" s="21">
        <f t="shared" si="84"/>
        <v>-2726.6193640361121</v>
      </c>
      <c r="R287" s="19"/>
      <c r="S287" s="20"/>
      <c r="T287" s="20"/>
      <c r="U287" s="20"/>
      <c r="V287" s="21">
        <f t="shared" si="85"/>
        <v>0</v>
      </c>
      <c r="X287" s="4">
        <f t="shared" si="86"/>
        <v>0</v>
      </c>
      <c r="Y287" s="4">
        <f t="shared" si="91"/>
        <v>-816684.9215000025</v>
      </c>
      <c r="Z287" s="4"/>
      <c r="AA287" s="4">
        <f t="shared" si="92"/>
        <v>954.31677741263911</v>
      </c>
      <c r="AB287" s="4">
        <f t="shared" si="93"/>
        <v>570948.35131625098</v>
      </c>
      <c r="AC287" s="4">
        <f t="shared" si="87"/>
        <v>-245736.57018375152</v>
      </c>
      <c r="AE287" s="1">
        <f t="shared" si="88"/>
        <v>0</v>
      </c>
      <c r="AF287" s="1">
        <f t="shared" si="81"/>
        <v>-73673.8</v>
      </c>
      <c r="AG287" s="1">
        <f t="shared" si="89"/>
        <v>18971004.753212191</v>
      </c>
      <c r="AH287" s="2">
        <f t="shared" si="82"/>
        <v>-6639851.6636242662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3"/>
        <v>1539476.1400000001</v>
      </c>
      <c r="M288" s="20">
        <f t="shared" si="90"/>
        <v>-4321.0842407407408</v>
      </c>
      <c r="N288" s="20">
        <f t="shared" si="94"/>
        <v>320.04242483026195</v>
      </c>
      <c r="O288" s="20">
        <f t="shared" si="80"/>
        <v>1274.4224518743667</v>
      </c>
      <c r="P288" s="21">
        <f t="shared" si="84"/>
        <v>-2726.6193640361121</v>
      </c>
      <c r="R288" s="19"/>
      <c r="S288" s="20"/>
      <c r="T288" s="20"/>
      <c r="U288" s="20"/>
      <c r="V288" s="21">
        <f t="shared" si="85"/>
        <v>0</v>
      </c>
      <c r="X288" s="4">
        <f t="shared" si="86"/>
        <v>0</v>
      </c>
      <c r="Y288" s="4">
        <f t="shared" si="91"/>
        <v>-816684.9215000025</v>
      </c>
      <c r="Z288" s="4"/>
      <c r="AA288" s="4">
        <f t="shared" si="92"/>
        <v>954.31677741263911</v>
      </c>
      <c r="AB288" s="4">
        <f t="shared" si="93"/>
        <v>571902.66809366364</v>
      </c>
      <c r="AC288" s="4">
        <f t="shared" si="87"/>
        <v>-244782.25340633886</v>
      </c>
      <c r="AE288" s="1">
        <f t="shared" si="88"/>
        <v>0</v>
      </c>
      <c r="AF288" s="1">
        <f t="shared" si="81"/>
        <v>-73673.8</v>
      </c>
      <c r="AG288" s="1">
        <f t="shared" si="89"/>
        <v>18897330.95321219</v>
      </c>
      <c r="AH288" s="2">
        <f t="shared" si="82"/>
        <v>-6614065.8336242661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3"/>
        <v>1539476.1400000001</v>
      </c>
      <c r="M289" s="20">
        <f t="shared" si="90"/>
        <v>-4321.0842407407408</v>
      </c>
      <c r="N289" s="20">
        <f t="shared" si="94"/>
        <v>320.04242483026195</v>
      </c>
      <c r="O289" s="20">
        <f t="shared" si="80"/>
        <v>1274.4224518743667</v>
      </c>
      <c r="P289" s="21">
        <f t="shared" si="84"/>
        <v>-2726.6193640361121</v>
      </c>
      <c r="R289" s="19"/>
      <c r="S289" s="20"/>
      <c r="T289" s="20"/>
      <c r="U289" s="20"/>
      <c r="V289" s="21">
        <f t="shared" si="85"/>
        <v>0</v>
      </c>
      <c r="X289" s="4">
        <f t="shared" si="86"/>
        <v>0</v>
      </c>
      <c r="Y289" s="4">
        <f t="shared" si="91"/>
        <v>-816684.9215000025</v>
      </c>
      <c r="Z289" s="4"/>
      <c r="AA289" s="4">
        <f t="shared" si="92"/>
        <v>954.31677741263911</v>
      </c>
      <c r="AB289" s="4">
        <f t="shared" si="93"/>
        <v>572856.9848710763</v>
      </c>
      <c r="AC289" s="4">
        <f t="shared" si="87"/>
        <v>-243827.9366289262</v>
      </c>
      <c r="AE289" s="1">
        <f t="shared" si="88"/>
        <v>0</v>
      </c>
      <c r="AF289" s="1">
        <f t="shared" si="81"/>
        <v>-73673.8</v>
      </c>
      <c r="AG289" s="1">
        <f t="shared" si="89"/>
        <v>18823657.15321219</v>
      </c>
      <c r="AH289" s="2">
        <f t="shared" si="82"/>
        <v>-6588280.003624266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3"/>
        <v>1539476.1400000001</v>
      </c>
      <c r="M290" s="20">
        <f t="shared" si="90"/>
        <v>-4321.0842407407408</v>
      </c>
      <c r="N290" s="20">
        <f t="shared" si="94"/>
        <v>320.04242483026195</v>
      </c>
      <c r="O290" s="20">
        <f t="shared" si="80"/>
        <v>1274.4224518743667</v>
      </c>
      <c r="P290" s="21">
        <f t="shared" si="84"/>
        <v>-2726.6193640361121</v>
      </c>
      <c r="R290" s="19"/>
      <c r="S290" s="20"/>
      <c r="T290" s="20"/>
      <c r="U290" s="20"/>
      <c r="V290" s="21">
        <f t="shared" si="85"/>
        <v>0</v>
      </c>
      <c r="X290" s="4">
        <f t="shared" si="86"/>
        <v>0</v>
      </c>
      <c r="Y290" s="4">
        <f t="shared" si="91"/>
        <v>-816684.9215000025</v>
      </c>
      <c r="Z290" s="4"/>
      <c r="AA290" s="4">
        <f t="shared" si="92"/>
        <v>954.31677741263911</v>
      </c>
      <c r="AB290" s="4">
        <f t="shared" si="93"/>
        <v>573811.30164848897</v>
      </c>
      <c r="AC290" s="4">
        <f t="shared" si="87"/>
        <v>-242873.61985151353</v>
      </c>
      <c r="AE290" s="1">
        <f t="shared" si="88"/>
        <v>0</v>
      </c>
      <c r="AF290" s="1">
        <f t="shared" si="81"/>
        <v>-73673.8</v>
      </c>
      <c r="AG290" s="1">
        <f t="shared" si="89"/>
        <v>18749983.353212189</v>
      </c>
      <c r="AH290" s="2">
        <f t="shared" si="82"/>
        <v>-6562494.1736242659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3"/>
        <v>1539476.1400000001</v>
      </c>
      <c r="M291" s="20">
        <f t="shared" si="90"/>
        <v>-4321.0842407407408</v>
      </c>
      <c r="N291" s="20">
        <f t="shared" si="94"/>
        <v>320.04242483026195</v>
      </c>
      <c r="O291" s="20">
        <f t="shared" si="80"/>
        <v>1274.4224518743667</v>
      </c>
      <c r="P291" s="21">
        <f t="shared" si="84"/>
        <v>-2726.6193640361121</v>
      </c>
      <c r="R291" s="19"/>
      <c r="S291" s="20"/>
      <c r="T291" s="20"/>
      <c r="U291" s="20"/>
      <c r="V291" s="21">
        <f t="shared" si="85"/>
        <v>0</v>
      </c>
      <c r="X291" s="4">
        <f t="shared" si="86"/>
        <v>0</v>
      </c>
      <c r="Y291" s="4">
        <f t="shared" si="91"/>
        <v>-816684.9215000025</v>
      </c>
      <c r="Z291" s="4"/>
      <c r="AA291" s="4">
        <f t="shared" si="92"/>
        <v>954.31677741263911</v>
      </c>
      <c r="AB291" s="4">
        <f t="shared" si="93"/>
        <v>574765.61842590163</v>
      </c>
      <c r="AC291" s="4">
        <f t="shared" si="87"/>
        <v>-241919.30307410087</v>
      </c>
      <c r="AE291" s="1">
        <f t="shared" si="88"/>
        <v>0</v>
      </c>
      <c r="AF291" s="1">
        <f t="shared" si="81"/>
        <v>-73673.8</v>
      </c>
      <c r="AG291" s="1">
        <f t="shared" si="89"/>
        <v>18676309.553212188</v>
      </c>
      <c r="AH291" s="2">
        <f t="shared" si="82"/>
        <v>-6536708.3436242659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3"/>
        <v>1539476.1400000001</v>
      </c>
      <c r="M292" s="20">
        <f t="shared" si="90"/>
        <v>-4321.0842407407408</v>
      </c>
      <c r="N292" s="20">
        <f t="shared" si="94"/>
        <v>320.04242483026195</v>
      </c>
      <c r="O292" s="20">
        <f t="shared" si="80"/>
        <v>1274.4224518743667</v>
      </c>
      <c r="P292" s="21">
        <f t="shared" si="84"/>
        <v>-2726.6193640361121</v>
      </c>
      <c r="R292" s="19"/>
      <c r="S292" s="20"/>
      <c r="T292" s="20"/>
      <c r="U292" s="20"/>
      <c r="V292" s="21">
        <f t="shared" si="85"/>
        <v>0</v>
      </c>
      <c r="X292" s="4">
        <f t="shared" si="86"/>
        <v>0</v>
      </c>
      <c r="Y292" s="4">
        <f t="shared" si="91"/>
        <v>-816684.9215000025</v>
      </c>
      <c r="Z292" s="4"/>
      <c r="AA292" s="4">
        <f t="shared" si="92"/>
        <v>954.31677741263911</v>
      </c>
      <c r="AB292" s="4">
        <f t="shared" si="93"/>
        <v>575719.93520331429</v>
      </c>
      <c r="AC292" s="4">
        <f t="shared" si="87"/>
        <v>-240964.98629668821</v>
      </c>
      <c r="AE292" s="1">
        <f t="shared" si="88"/>
        <v>0</v>
      </c>
      <c r="AF292" s="1">
        <f t="shared" si="81"/>
        <v>-73673.8</v>
      </c>
      <c r="AG292" s="1">
        <f t="shared" si="89"/>
        <v>18602635.753212187</v>
      </c>
      <c r="AH292" s="2">
        <f t="shared" si="82"/>
        <v>-6510922.5136242649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3"/>
        <v>1539476.1400000001</v>
      </c>
      <c r="M293" s="20">
        <f t="shared" si="90"/>
        <v>-4321.0842407407408</v>
      </c>
      <c r="N293" s="20">
        <f t="shared" si="94"/>
        <v>320.04242483026195</v>
      </c>
      <c r="O293" s="20">
        <f t="shared" si="80"/>
        <v>1274.4224518743667</v>
      </c>
      <c r="P293" s="21">
        <f t="shared" si="84"/>
        <v>-2726.6193640361121</v>
      </c>
      <c r="R293" s="19"/>
      <c r="S293" s="20"/>
      <c r="T293" s="20"/>
      <c r="U293" s="20"/>
      <c r="V293" s="21">
        <f t="shared" si="85"/>
        <v>0</v>
      </c>
      <c r="X293" s="4">
        <f t="shared" si="86"/>
        <v>0</v>
      </c>
      <c r="Y293" s="4">
        <f t="shared" si="91"/>
        <v>-816684.9215000025</v>
      </c>
      <c r="Z293" s="4"/>
      <c r="AA293" s="4">
        <f t="shared" si="92"/>
        <v>954.31677741263911</v>
      </c>
      <c r="AB293" s="4">
        <f t="shared" si="93"/>
        <v>576674.25198072696</v>
      </c>
      <c r="AC293" s="4">
        <f t="shared" si="87"/>
        <v>-240010.66951927554</v>
      </c>
      <c r="AE293" s="1">
        <f t="shared" si="88"/>
        <v>0</v>
      </c>
      <c r="AF293" s="1">
        <f t="shared" si="81"/>
        <v>-73673.8</v>
      </c>
      <c r="AG293" s="1">
        <f t="shared" si="89"/>
        <v>18528961.953212187</v>
      </c>
      <c r="AH293" s="2">
        <f t="shared" si="82"/>
        <v>-6485136.6836242648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3"/>
        <v>1539476.1400000001</v>
      </c>
      <c r="M294" s="20">
        <f t="shared" si="90"/>
        <v>-4321.0842407407408</v>
      </c>
      <c r="N294" s="20">
        <f t="shared" si="94"/>
        <v>320.04242483026195</v>
      </c>
      <c r="O294" s="20">
        <f t="shared" si="80"/>
        <v>1274.4224518743667</v>
      </c>
      <c r="P294" s="21">
        <f t="shared" si="84"/>
        <v>-2726.6193640361121</v>
      </c>
      <c r="R294" s="19"/>
      <c r="S294" s="20"/>
      <c r="T294" s="20"/>
      <c r="U294" s="20"/>
      <c r="V294" s="21">
        <f t="shared" si="85"/>
        <v>0</v>
      </c>
      <c r="X294" s="4">
        <f t="shared" si="86"/>
        <v>0</v>
      </c>
      <c r="Y294" s="4">
        <f t="shared" si="91"/>
        <v>-816684.9215000025</v>
      </c>
      <c r="Z294" s="4"/>
      <c r="AA294" s="4">
        <f t="shared" si="92"/>
        <v>954.31677741263911</v>
      </c>
      <c r="AB294" s="4">
        <f t="shared" si="93"/>
        <v>577628.56875813962</v>
      </c>
      <c r="AC294" s="4">
        <f t="shared" si="87"/>
        <v>-239056.35274186288</v>
      </c>
      <c r="AE294" s="1">
        <f t="shared" si="88"/>
        <v>0</v>
      </c>
      <c r="AF294" s="1">
        <f t="shared" si="81"/>
        <v>-73673.8</v>
      </c>
      <c r="AG294" s="1">
        <f t="shared" si="89"/>
        <v>18455288.153212186</v>
      </c>
      <c r="AH294" s="2">
        <f t="shared" si="82"/>
        <v>-6459350.8536242647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3"/>
        <v>1539476.1400000001</v>
      </c>
      <c r="M295" s="20">
        <f t="shared" si="90"/>
        <v>-4321.0842407407408</v>
      </c>
      <c r="N295" s="20">
        <f t="shared" si="94"/>
        <v>320.04242483026195</v>
      </c>
      <c r="O295" s="20">
        <f t="shared" si="80"/>
        <v>1274.4224518743667</v>
      </c>
      <c r="P295" s="21">
        <f t="shared" si="84"/>
        <v>-2726.6193640361121</v>
      </c>
      <c r="R295" s="19"/>
      <c r="S295" s="20"/>
      <c r="T295" s="20"/>
      <c r="U295" s="20"/>
      <c r="V295" s="21">
        <f t="shared" si="85"/>
        <v>0</v>
      </c>
      <c r="X295" s="4">
        <f t="shared" si="86"/>
        <v>0</v>
      </c>
      <c r="Y295" s="4">
        <f t="shared" si="91"/>
        <v>-816684.9215000025</v>
      </c>
      <c r="Z295" s="4"/>
      <c r="AA295" s="4">
        <f t="shared" si="92"/>
        <v>954.31677741263911</v>
      </c>
      <c r="AB295" s="4">
        <f t="shared" si="93"/>
        <v>578582.88553555228</v>
      </c>
      <c r="AC295" s="4">
        <f t="shared" si="87"/>
        <v>-238102.03596445022</v>
      </c>
      <c r="AE295" s="1">
        <f t="shared" si="88"/>
        <v>0</v>
      </c>
      <c r="AF295" s="1">
        <f t="shared" si="81"/>
        <v>-73673.8</v>
      </c>
      <c r="AG295" s="1">
        <f t="shared" si="89"/>
        <v>18381614.353212185</v>
      </c>
      <c r="AH295" s="2">
        <f t="shared" si="82"/>
        <v>-6433565.0236242646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3"/>
        <v>1539476.1400000001</v>
      </c>
      <c r="M296" s="20">
        <f t="shared" si="90"/>
        <v>-4321.0842407407408</v>
      </c>
      <c r="N296" s="20">
        <f t="shared" si="94"/>
        <v>320.04242483026195</v>
      </c>
      <c r="O296" s="20">
        <f t="shared" si="80"/>
        <v>1274.4224518743667</v>
      </c>
      <c r="P296" s="21">
        <f t="shared" si="84"/>
        <v>-2726.6193640361121</v>
      </c>
      <c r="R296" s="19"/>
      <c r="S296" s="20"/>
      <c r="T296" s="20"/>
      <c r="U296" s="20"/>
      <c r="V296" s="21">
        <f t="shared" si="85"/>
        <v>0</v>
      </c>
      <c r="X296" s="4">
        <f t="shared" si="86"/>
        <v>0</v>
      </c>
      <c r="Y296" s="4">
        <f t="shared" si="91"/>
        <v>-816684.9215000025</v>
      </c>
      <c r="Z296" s="4"/>
      <c r="AA296" s="4">
        <f t="shared" si="92"/>
        <v>954.31677741263911</v>
      </c>
      <c r="AB296" s="4">
        <f t="shared" si="93"/>
        <v>579537.20231296495</v>
      </c>
      <c r="AC296" s="4">
        <f t="shared" si="87"/>
        <v>-237147.71918703755</v>
      </c>
      <c r="AE296" s="1">
        <f t="shared" si="88"/>
        <v>0</v>
      </c>
      <c r="AF296" s="1">
        <f t="shared" si="81"/>
        <v>-73673.8</v>
      </c>
      <c r="AG296" s="1">
        <f t="shared" si="89"/>
        <v>18307940.553212184</v>
      </c>
      <c r="AH296" s="2">
        <f t="shared" si="82"/>
        <v>-6407779.1936242646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3"/>
        <v>1539476.1400000001</v>
      </c>
      <c r="M297" s="20">
        <f t="shared" si="90"/>
        <v>-4321.0842407407408</v>
      </c>
      <c r="N297" s="20">
        <f t="shared" si="94"/>
        <v>320.04242483026195</v>
      </c>
      <c r="O297" s="20">
        <f t="shared" si="80"/>
        <v>1274.4224518743667</v>
      </c>
      <c r="P297" s="21">
        <f t="shared" si="84"/>
        <v>-2726.6193640361121</v>
      </c>
      <c r="R297" s="19"/>
      <c r="S297" s="20"/>
      <c r="T297" s="20"/>
      <c r="U297" s="20"/>
      <c r="V297" s="21">
        <f t="shared" si="85"/>
        <v>0</v>
      </c>
      <c r="X297" s="4">
        <f t="shared" si="86"/>
        <v>0</v>
      </c>
      <c r="Y297" s="4">
        <f t="shared" si="91"/>
        <v>-816684.9215000025</v>
      </c>
      <c r="Z297" s="4"/>
      <c r="AA297" s="4">
        <f t="shared" si="92"/>
        <v>954.31677741263911</v>
      </c>
      <c r="AB297" s="4">
        <f t="shared" si="93"/>
        <v>580491.51909037761</v>
      </c>
      <c r="AC297" s="4">
        <f t="shared" si="87"/>
        <v>-236193.40240962489</v>
      </c>
      <c r="AE297" s="1">
        <f t="shared" si="88"/>
        <v>0</v>
      </c>
      <c r="AF297" s="1">
        <f t="shared" si="81"/>
        <v>-73673.8</v>
      </c>
      <c r="AG297" s="1">
        <f t="shared" si="89"/>
        <v>18234266.753212184</v>
      </c>
      <c r="AH297" s="2">
        <f t="shared" si="82"/>
        <v>-6381993.3636242636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3"/>
        <v>1539476.1400000001</v>
      </c>
      <c r="M298" s="20">
        <f t="shared" si="90"/>
        <v>-4321.0842407407408</v>
      </c>
      <c r="N298" s="20">
        <f t="shared" si="94"/>
        <v>320.04242483026195</v>
      </c>
      <c r="O298" s="20">
        <f t="shared" si="80"/>
        <v>1274.4224518743667</v>
      </c>
      <c r="P298" s="21">
        <f t="shared" si="84"/>
        <v>-2726.6193640361121</v>
      </c>
      <c r="R298" s="19"/>
      <c r="S298" s="20"/>
      <c r="T298" s="20"/>
      <c r="U298" s="20"/>
      <c r="V298" s="21">
        <f t="shared" si="85"/>
        <v>0</v>
      </c>
      <c r="X298" s="4">
        <f t="shared" si="86"/>
        <v>0</v>
      </c>
      <c r="Y298" s="4">
        <f t="shared" si="91"/>
        <v>-816684.9215000025</v>
      </c>
      <c r="Z298" s="4"/>
      <c r="AA298" s="4">
        <f t="shared" si="92"/>
        <v>954.31677741263911</v>
      </c>
      <c r="AB298" s="4">
        <f t="shared" si="93"/>
        <v>581445.83586779027</v>
      </c>
      <c r="AC298" s="4">
        <f t="shared" si="87"/>
        <v>-235239.08563221223</v>
      </c>
      <c r="AE298" s="1">
        <f t="shared" si="88"/>
        <v>0</v>
      </c>
      <c r="AF298" s="1">
        <f t="shared" si="81"/>
        <v>-73673.8</v>
      </c>
      <c r="AG298" s="1">
        <f t="shared" si="89"/>
        <v>18160592.953212183</v>
      </c>
      <c r="AH298" s="2">
        <f t="shared" si="82"/>
        <v>-6356207.5336242635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3"/>
        <v>1539476.1400000001</v>
      </c>
      <c r="M299" s="20">
        <f t="shared" si="90"/>
        <v>-4321.0842407407408</v>
      </c>
      <c r="N299" s="20">
        <f t="shared" si="94"/>
        <v>320.04242483026195</v>
      </c>
      <c r="O299" s="20">
        <f t="shared" si="80"/>
        <v>1274.4224518743667</v>
      </c>
      <c r="P299" s="21">
        <f t="shared" si="84"/>
        <v>-2726.6193640361121</v>
      </c>
      <c r="R299" s="19"/>
      <c r="S299" s="20"/>
      <c r="T299" s="20"/>
      <c r="U299" s="20"/>
      <c r="V299" s="21">
        <f t="shared" si="85"/>
        <v>0</v>
      </c>
      <c r="X299" s="4">
        <f t="shared" si="86"/>
        <v>0</v>
      </c>
      <c r="Y299" s="4">
        <f t="shared" si="91"/>
        <v>-816684.9215000025</v>
      </c>
      <c r="Z299" s="4"/>
      <c r="AA299" s="4">
        <f t="shared" si="92"/>
        <v>954.31677741263911</v>
      </c>
      <c r="AB299" s="4">
        <f t="shared" si="93"/>
        <v>582400.15264520294</v>
      </c>
      <c r="AC299" s="4">
        <f t="shared" si="87"/>
        <v>-234284.76885479956</v>
      </c>
      <c r="AE299" s="1">
        <f t="shared" si="88"/>
        <v>0</v>
      </c>
      <c r="AF299" s="1">
        <f t="shared" si="81"/>
        <v>-73673.8</v>
      </c>
      <c r="AG299" s="1">
        <f t="shared" si="89"/>
        <v>18086919.153212182</v>
      </c>
      <c r="AH299" s="2">
        <f t="shared" si="82"/>
        <v>-6330421.7036242634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3"/>
        <v>1539476.1400000001</v>
      </c>
      <c r="M300" s="20">
        <f t="shared" si="90"/>
        <v>-4321.0842407407408</v>
      </c>
      <c r="N300" s="20">
        <f t="shared" si="94"/>
        <v>320.04242483026195</v>
      </c>
      <c r="O300" s="20">
        <f t="shared" si="80"/>
        <v>1274.4224518743667</v>
      </c>
      <c r="P300" s="21">
        <f t="shared" si="84"/>
        <v>-2726.6193640361121</v>
      </c>
      <c r="R300" s="19"/>
      <c r="S300" s="20"/>
      <c r="T300" s="20"/>
      <c r="U300" s="20"/>
      <c r="V300" s="21">
        <f t="shared" si="85"/>
        <v>0</v>
      </c>
      <c r="X300" s="4">
        <f t="shared" si="86"/>
        <v>0</v>
      </c>
      <c r="Y300" s="4">
        <f t="shared" si="91"/>
        <v>-816684.9215000025</v>
      </c>
      <c r="Z300" s="4"/>
      <c r="AA300" s="4">
        <f t="shared" si="92"/>
        <v>954.31677741263911</v>
      </c>
      <c r="AB300" s="4">
        <f t="shared" si="93"/>
        <v>583354.4694226156</v>
      </c>
      <c r="AC300" s="4">
        <f t="shared" si="87"/>
        <v>-233330.4520773869</v>
      </c>
      <c r="AE300" s="1">
        <f t="shared" si="88"/>
        <v>0</v>
      </c>
      <c r="AF300" s="1">
        <f t="shared" si="81"/>
        <v>-73673.8</v>
      </c>
      <c r="AG300" s="1">
        <f t="shared" si="89"/>
        <v>18013245.353212181</v>
      </c>
      <c r="AH300" s="2">
        <f t="shared" si="82"/>
        <v>-6304635.8736242633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3"/>
        <v>1539476.1400000001</v>
      </c>
      <c r="M301" s="20">
        <f t="shared" si="90"/>
        <v>-4321.0842407407408</v>
      </c>
      <c r="N301" s="20">
        <f t="shared" si="94"/>
        <v>320.04242483026195</v>
      </c>
      <c r="O301" s="20">
        <f t="shared" si="80"/>
        <v>1274.4224518743667</v>
      </c>
      <c r="P301" s="21">
        <f t="shared" si="84"/>
        <v>-2726.6193640361121</v>
      </c>
      <c r="R301" s="19"/>
      <c r="S301" s="20"/>
      <c r="T301" s="20"/>
      <c r="U301" s="20"/>
      <c r="V301" s="21">
        <f t="shared" si="85"/>
        <v>0</v>
      </c>
      <c r="X301" s="4">
        <f t="shared" si="86"/>
        <v>0</v>
      </c>
      <c r="Y301" s="4">
        <f t="shared" si="91"/>
        <v>-816684.9215000025</v>
      </c>
      <c r="Z301" s="4"/>
      <c r="AA301" s="4">
        <f t="shared" si="92"/>
        <v>954.31677741263911</v>
      </c>
      <c r="AB301" s="4">
        <f t="shared" si="93"/>
        <v>584308.78620002826</v>
      </c>
      <c r="AC301" s="4">
        <f t="shared" si="87"/>
        <v>-232376.13529997424</v>
      </c>
      <c r="AE301" s="1">
        <f t="shared" si="88"/>
        <v>0</v>
      </c>
      <c r="AF301" s="1">
        <f t="shared" si="81"/>
        <v>-73673.8</v>
      </c>
      <c r="AG301" s="1">
        <f t="shared" si="89"/>
        <v>17939571.553212181</v>
      </c>
      <c r="AH301" s="2">
        <f t="shared" si="82"/>
        <v>-6278850.0436242633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3"/>
        <v>1539476.1400000001</v>
      </c>
      <c r="M302" s="20">
        <f t="shared" si="90"/>
        <v>-4321.0842407407408</v>
      </c>
      <c r="N302" s="20">
        <f t="shared" si="94"/>
        <v>320.04242483026195</v>
      </c>
      <c r="O302" s="20">
        <f t="shared" si="80"/>
        <v>1274.4224518743667</v>
      </c>
      <c r="P302" s="21">
        <f t="shared" si="84"/>
        <v>-2726.6193640361121</v>
      </c>
      <c r="R302" s="19"/>
      <c r="S302" s="20"/>
      <c r="T302" s="20"/>
      <c r="U302" s="20"/>
      <c r="V302" s="21">
        <f t="shared" si="85"/>
        <v>0</v>
      </c>
      <c r="X302" s="4">
        <f t="shared" si="86"/>
        <v>0</v>
      </c>
      <c r="Y302" s="4">
        <f t="shared" si="91"/>
        <v>-816684.9215000025</v>
      </c>
      <c r="Z302" s="4"/>
      <c r="AA302" s="4">
        <f t="shared" si="92"/>
        <v>954.31677741263911</v>
      </c>
      <c r="AB302" s="4">
        <f t="shared" si="93"/>
        <v>585263.10297744093</v>
      </c>
      <c r="AC302" s="4">
        <f t="shared" si="87"/>
        <v>-231421.81852256157</v>
      </c>
      <c r="AE302" s="1">
        <f t="shared" si="88"/>
        <v>0</v>
      </c>
      <c r="AF302" s="1">
        <f t="shared" si="81"/>
        <v>-73673.8</v>
      </c>
      <c r="AG302" s="1">
        <f t="shared" si="89"/>
        <v>17865897.75321218</v>
      </c>
      <c r="AH302" s="2">
        <f t="shared" si="82"/>
        <v>-6253064.2136242623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3"/>
        <v>1539476.1400000001</v>
      </c>
      <c r="M303" s="20">
        <f t="shared" si="90"/>
        <v>-4321.0842407407408</v>
      </c>
      <c r="N303" s="20">
        <f t="shared" si="94"/>
        <v>320.04242483026195</v>
      </c>
      <c r="O303" s="20">
        <f t="shared" si="80"/>
        <v>1274.4224518743667</v>
      </c>
      <c r="P303" s="21">
        <f t="shared" si="84"/>
        <v>-2726.6193640361121</v>
      </c>
      <c r="R303" s="19"/>
      <c r="S303" s="20"/>
      <c r="T303" s="20"/>
      <c r="U303" s="20"/>
      <c r="V303" s="21">
        <f t="shared" si="85"/>
        <v>0</v>
      </c>
      <c r="X303" s="4">
        <f t="shared" si="86"/>
        <v>0</v>
      </c>
      <c r="Y303" s="4">
        <f t="shared" si="91"/>
        <v>-816684.9215000025</v>
      </c>
      <c r="Z303" s="4"/>
      <c r="AA303" s="4">
        <f t="shared" si="92"/>
        <v>954.31677741263911</v>
      </c>
      <c r="AB303" s="4">
        <f t="shared" si="93"/>
        <v>586217.41975485359</v>
      </c>
      <c r="AC303" s="4">
        <f t="shared" si="87"/>
        <v>-230467.50174514891</v>
      </c>
      <c r="AE303" s="1">
        <f t="shared" si="88"/>
        <v>0</v>
      </c>
      <c r="AF303" s="1">
        <f t="shared" si="81"/>
        <v>-73673.8</v>
      </c>
      <c r="AG303" s="1">
        <f t="shared" si="89"/>
        <v>17792223.953212179</v>
      </c>
      <c r="AH303" s="2">
        <f t="shared" si="82"/>
        <v>-6227278.3836242622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3"/>
        <v>1539476.1400000001</v>
      </c>
      <c r="M304" s="20">
        <f t="shared" si="90"/>
        <v>-4321.0842407407408</v>
      </c>
      <c r="N304" s="20">
        <f t="shared" si="94"/>
        <v>320.04242483026195</v>
      </c>
      <c r="O304" s="20">
        <f t="shared" si="80"/>
        <v>1274.4224518743667</v>
      </c>
      <c r="P304" s="21">
        <f t="shared" si="84"/>
        <v>-2726.6193640361121</v>
      </c>
      <c r="R304" s="19"/>
      <c r="S304" s="20"/>
      <c r="T304" s="20"/>
      <c r="U304" s="20"/>
      <c r="V304" s="21">
        <f t="shared" si="85"/>
        <v>0</v>
      </c>
      <c r="X304" s="4">
        <f t="shared" si="86"/>
        <v>0</v>
      </c>
      <c r="Y304" s="4">
        <f t="shared" si="91"/>
        <v>-816684.9215000025</v>
      </c>
      <c r="Z304" s="4"/>
      <c r="AA304" s="4">
        <f t="shared" si="92"/>
        <v>954.31677741263911</v>
      </c>
      <c r="AB304" s="4">
        <f t="shared" si="93"/>
        <v>587171.73653226625</v>
      </c>
      <c r="AC304" s="4">
        <f t="shared" si="87"/>
        <v>-229513.18496773625</v>
      </c>
      <c r="AE304" s="1">
        <f t="shared" si="88"/>
        <v>0</v>
      </c>
      <c r="AF304" s="1">
        <f t="shared" si="81"/>
        <v>-73673.8</v>
      </c>
      <c r="AG304" s="1">
        <f t="shared" si="89"/>
        <v>17718550.153212178</v>
      </c>
      <c r="AH304" s="2">
        <f t="shared" si="82"/>
        <v>-6201492.5536242621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3"/>
        <v>1539476.1400000001</v>
      </c>
      <c r="M305" s="20">
        <f t="shared" si="90"/>
        <v>-4321.0842407407408</v>
      </c>
      <c r="N305" s="20">
        <f t="shared" si="94"/>
        <v>320.04242483026195</v>
      </c>
      <c r="O305" s="20">
        <f t="shared" si="80"/>
        <v>1274.4224518743667</v>
      </c>
      <c r="P305" s="21">
        <f t="shared" si="84"/>
        <v>-2726.6193640361121</v>
      </c>
      <c r="R305" s="19"/>
      <c r="S305" s="20"/>
      <c r="T305" s="20"/>
      <c r="U305" s="20"/>
      <c r="V305" s="21">
        <f t="shared" si="85"/>
        <v>0</v>
      </c>
      <c r="X305" s="4">
        <f t="shared" si="86"/>
        <v>0</v>
      </c>
      <c r="Y305" s="4">
        <f t="shared" si="91"/>
        <v>-816684.9215000025</v>
      </c>
      <c r="Z305" s="4"/>
      <c r="AA305" s="4">
        <f t="shared" si="92"/>
        <v>954.31677741263911</v>
      </c>
      <c r="AB305" s="4">
        <f t="shared" si="93"/>
        <v>588126.05330967891</v>
      </c>
      <c r="AC305" s="4">
        <f t="shared" si="87"/>
        <v>-228558.86819032358</v>
      </c>
      <c r="AE305" s="1">
        <f t="shared" si="88"/>
        <v>0</v>
      </c>
      <c r="AF305" s="1">
        <f t="shared" si="81"/>
        <v>-73673.8</v>
      </c>
      <c r="AG305" s="1">
        <f t="shared" si="89"/>
        <v>17644876.353212178</v>
      </c>
      <c r="AH305" s="2">
        <f t="shared" si="82"/>
        <v>-6175706.723624262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3"/>
        <v>1539476.1400000001</v>
      </c>
      <c r="M306" s="20">
        <f t="shared" si="90"/>
        <v>-4321.0842407407408</v>
      </c>
      <c r="N306" s="20">
        <f t="shared" si="94"/>
        <v>320.04242483026195</v>
      </c>
      <c r="O306" s="20">
        <f t="shared" si="80"/>
        <v>1274.4224518743667</v>
      </c>
      <c r="P306" s="21">
        <f t="shared" si="84"/>
        <v>-2726.6193640361121</v>
      </c>
      <c r="R306" s="19"/>
      <c r="S306" s="20"/>
      <c r="T306" s="20"/>
      <c r="U306" s="20"/>
      <c r="V306" s="21">
        <f t="shared" si="85"/>
        <v>0</v>
      </c>
      <c r="X306" s="4">
        <f t="shared" si="86"/>
        <v>0</v>
      </c>
      <c r="Y306" s="4">
        <f t="shared" si="91"/>
        <v>-816684.9215000025</v>
      </c>
      <c r="Z306" s="4"/>
      <c r="AA306" s="4">
        <f t="shared" si="92"/>
        <v>954.31677741263911</v>
      </c>
      <c r="AB306" s="4">
        <f t="shared" si="93"/>
        <v>589080.37008709158</v>
      </c>
      <c r="AC306" s="4">
        <f t="shared" si="87"/>
        <v>-227604.55141291092</v>
      </c>
      <c r="AE306" s="1">
        <f t="shared" si="88"/>
        <v>0</v>
      </c>
      <c r="AF306" s="1">
        <f t="shared" si="81"/>
        <v>-73673.8</v>
      </c>
      <c r="AG306" s="1">
        <f t="shared" si="89"/>
        <v>17571202.553212177</v>
      </c>
      <c r="AH306" s="2">
        <f t="shared" si="82"/>
        <v>-6149920.893624262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3"/>
        <v>1539476.1400000001</v>
      </c>
      <c r="M307" s="20">
        <f t="shared" si="90"/>
        <v>-4321.0842407407408</v>
      </c>
      <c r="N307" s="20">
        <f t="shared" si="94"/>
        <v>320.04242483026195</v>
      </c>
      <c r="O307" s="20">
        <f t="shared" si="80"/>
        <v>1274.4224518743667</v>
      </c>
      <c r="P307" s="21">
        <f t="shared" si="84"/>
        <v>-2726.6193640361121</v>
      </c>
      <c r="R307" s="19"/>
      <c r="S307" s="20"/>
      <c r="T307" s="20"/>
      <c r="U307" s="20"/>
      <c r="V307" s="21">
        <f t="shared" si="85"/>
        <v>0</v>
      </c>
      <c r="X307" s="4">
        <f t="shared" si="86"/>
        <v>0</v>
      </c>
      <c r="Y307" s="4">
        <f t="shared" si="91"/>
        <v>-816684.9215000025</v>
      </c>
      <c r="Z307" s="4"/>
      <c r="AA307" s="4">
        <f t="shared" si="92"/>
        <v>954.31677741263911</v>
      </c>
      <c r="AB307" s="4">
        <f t="shared" si="93"/>
        <v>590034.68686450424</v>
      </c>
      <c r="AC307" s="4">
        <f t="shared" si="87"/>
        <v>-226650.23463549826</v>
      </c>
      <c r="AE307" s="1">
        <f t="shared" si="88"/>
        <v>0</v>
      </c>
      <c r="AF307" s="1">
        <f t="shared" si="81"/>
        <v>-73673.8</v>
      </c>
      <c r="AG307" s="1">
        <f t="shared" si="89"/>
        <v>17497528.753212176</v>
      </c>
      <c r="AH307" s="2">
        <f t="shared" si="82"/>
        <v>-6124135.0636242609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3"/>
        <v>1539476.1400000001</v>
      </c>
      <c r="M308" s="20">
        <f t="shared" si="90"/>
        <v>-4321.0842407407408</v>
      </c>
      <c r="N308" s="20">
        <f t="shared" si="94"/>
        <v>320.04242483026195</v>
      </c>
      <c r="O308" s="20">
        <f t="shared" si="80"/>
        <v>1274.4224518743667</v>
      </c>
      <c r="P308" s="21">
        <f t="shared" si="84"/>
        <v>-2726.6193640361121</v>
      </c>
      <c r="R308" s="19"/>
      <c r="S308" s="20"/>
      <c r="T308" s="20"/>
      <c r="U308" s="20"/>
      <c r="V308" s="21">
        <f t="shared" si="85"/>
        <v>0</v>
      </c>
      <c r="X308" s="4">
        <f t="shared" si="86"/>
        <v>0</v>
      </c>
      <c r="Y308" s="4">
        <f t="shared" si="91"/>
        <v>-816684.9215000025</v>
      </c>
      <c r="Z308" s="4"/>
      <c r="AA308" s="4">
        <f t="shared" si="92"/>
        <v>954.31677741263911</v>
      </c>
      <c r="AB308" s="4">
        <f t="shared" si="93"/>
        <v>590989.0036419169</v>
      </c>
      <c r="AC308" s="4">
        <f t="shared" si="87"/>
        <v>-225695.9178580856</v>
      </c>
      <c r="AE308" s="1">
        <f t="shared" si="88"/>
        <v>0</v>
      </c>
      <c r="AF308" s="1">
        <f t="shared" si="81"/>
        <v>-73673.8</v>
      </c>
      <c r="AG308" s="1">
        <f t="shared" si="89"/>
        <v>17423854.953212176</v>
      </c>
      <c r="AH308" s="2">
        <f t="shared" si="82"/>
        <v>-6098349.2336242609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3"/>
        <v>1539476.1400000001</v>
      </c>
      <c r="M309" s="20">
        <f t="shared" si="90"/>
        <v>-4321.0842407407408</v>
      </c>
      <c r="N309" s="20">
        <f t="shared" si="94"/>
        <v>320.04242483026195</v>
      </c>
      <c r="O309" s="20">
        <f t="shared" ref="O309:O372" si="95">$K$52/$O$2</f>
        <v>1274.4224518743667</v>
      </c>
      <c r="P309" s="21">
        <f t="shared" si="84"/>
        <v>-2726.6193640361121</v>
      </c>
      <c r="R309" s="19"/>
      <c r="S309" s="20"/>
      <c r="T309" s="20"/>
      <c r="U309" s="20"/>
      <c r="V309" s="21">
        <f t="shared" si="85"/>
        <v>0</v>
      </c>
      <c r="X309" s="4">
        <f t="shared" si="86"/>
        <v>0</v>
      </c>
      <c r="Y309" s="4">
        <f t="shared" si="91"/>
        <v>-816684.9215000025</v>
      </c>
      <c r="Z309" s="4"/>
      <c r="AA309" s="4">
        <f t="shared" si="92"/>
        <v>954.31677741263911</v>
      </c>
      <c r="AB309" s="4">
        <f t="shared" si="93"/>
        <v>591943.32041932957</v>
      </c>
      <c r="AC309" s="4">
        <f t="shared" si="87"/>
        <v>-224741.60108067293</v>
      </c>
      <c r="AE309" s="1">
        <f t="shared" si="88"/>
        <v>0</v>
      </c>
      <c r="AF309" s="1">
        <f t="shared" si="81"/>
        <v>-73673.8</v>
      </c>
      <c r="AG309" s="1">
        <f t="shared" si="89"/>
        <v>17350181.153212175</v>
      </c>
      <c r="AH309" s="2">
        <f t="shared" si="82"/>
        <v>-6072563.4036242608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3"/>
        <v>1539476.1400000001</v>
      </c>
      <c r="M310" s="20">
        <f t="shared" si="90"/>
        <v>-4321.0842407407408</v>
      </c>
      <c r="N310" s="20">
        <f t="shared" si="94"/>
        <v>320.04242483026195</v>
      </c>
      <c r="O310" s="20">
        <f t="shared" si="95"/>
        <v>1274.4224518743667</v>
      </c>
      <c r="P310" s="21">
        <f t="shared" si="84"/>
        <v>-2726.6193640361121</v>
      </c>
      <c r="R310" s="19"/>
      <c r="S310" s="20"/>
      <c r="T310" s="20"/>
      <c r="U310" s="20"/>
      <c r="V310" s="21">
        <f t="shared" si="85"/>
        <v>0</v>
      </c>
      <c r="X310" s="4">
        <f t="shared" si="86"/>
        <v>0</v>
      </c>
      <c r="Y310" s="4">
        <f t="shared" si="91"/>
        <v>-816684.9215000025</v>
      </c>
      <c r="Z310" s="4"/>
      <c r="AA310" s="4">
        <f t="shared" si="92"/>
        <v>954.31677741263911</v>
      </c>
      <c r="AB310" s="4">
        <f t="shared" si="93"/>
        <v>592897.63719674223</v>
      </c>
      <c r="AC310" s="4">
        <f t="shared" si="87"/>
        <v>-223787.28430326027</v>
      </c>
      <c r="AE310" s="1">
        <f t="shared" si="88"/>
        <v>0</v>
      </c>
      <c r="AF310" s="1">
        <f t="shared" ref="AF310:AF373" si="96">SUM(E310)</f>
        <v>-73673.8</v>
      </c>
      <c r="AG310" s="1">
        <f t="shared" si="89"/>
        <v>17276507.353212174</v>
      </c>
      <c r="AH310" s="2">
        <f t="shared" si="82"/>
        <v>-6046777.5736242607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3"/>
        <v>1539476.1400000001</v>
      </c>
      <c r="M311" s="20">
        <f t="shared" si="90"/>
        <v>-4321.0842407407408</v>
      </c>
      <c r="N311" s="20">
        <f t="shared" si="94"/>
        <v>320.04242483026195</v>
      </c>
      <c r="O311" s="20">
        <f t="shared" si="95"/>
        <v>1274.4224518743667</v>
      </c>
      <c r="P311" s="21">
        <f t="shared" si="84"/>
        <v>-2726.6193640361121</v>
      </c>
      <c r="R311" s="19"/>
      <c r="S311" s="20"/>
      <c r="T311" s="20"/>
      <c r="U311" s="20"/>
      <c r="V311" s="21">
        <f t="shared" si="85"/>
        <v>0</v>
      </c>
      <c r="X311" s="4">
        <f t="shared" si="86"/>
        <v>0</v>
      </c>
      <c r="Y311" s="4">
        <f t="shared" si="91"/>
        <v>-816684.9215000025</v>
      </c>
      <c r="Z311" s="4"/>
      <c r="AA311" s="4">
        <f t="shared" si="92"/>
        <v>954.31677741263911</v>
      </c>
      <c r="AB311" s="4">
        <f t="shared" si="93"/>
        <v>593851.95397415489</v>
      </c>
      <c r="AC311" s="4">
        <f t="shared" si="87"/>
        <v>-222832.96752584761</v>
      </c>
      <c r="AE311" s="1">
        <f t="shared" si="88"/>
        <v>0</v>
      </c>
      <c r="AF311" s="1">
        <f t="shared" si="96"/>
        <v>-73673.8</v>
      </c>
      <c r="AG311" s="1">
        <f t="shared" si="89"/>
        <v>17202833.553212173</v>
      </c>
      <c r="AH311" s="2">
        <f t="shared" si="82"/>
        <v>-6020991.7436242606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3"/>
        <v>1539476.1400000001</v>
      </c>
      <c r="M312" s="20">
        <f t="shared" si="90"/>
        <v>-4321.0842407407408</v>
      </c>
      <c r="N312" s="20">
        <f t="shared" si="94"/>
        <v>320.04242483026195</v>
      </c>
      <c r="O312" s="20">
        <f t="shared" si="95"/>
        <v>1274.4224518743667</v>
      </c>
      <c r="P312" s="21">
        <f t="shared" si="84"/>
        <v>-2726.6193640361121</v>
      </c>
      <c r="R312" s="19"/>
      <c r="S312" s="20"/>
      <c r="T312" s="20"/>
      <c r="U312" s="20"/>
      <c r="V312" s="21">
        <f t="shared" si="85"/>
        <v>0</v>
      </c>
      <c r="X312" s="4">
        <f t="shared" si="86"/>
        <v>0</v>
      </c>
      <c r="Y312" s="4">
        <f t="shared" si="91"/>
        <v>-816684.9215000025</v>
      </c>
      <c r="Z312" s="4"/>
      <c r="AA312" s="4">
        <f t="shared" si="92"/>
        <v>954.31677741263911</v>
      </c>
      <c r="AB312" s="4">
        <f t="shared" si="93"/>
        <v>594806.27075156756</v>
      </c>
      <c r="AC312" s="4">
        <f t="shared" si="87"/>
        <v>-221878.65074843494</v>
      </c>
      <c r="AE312" s="1">
        <f t="shared" si="88"/>
        <v>0</v>
      </c>
      <c r="AF312" s="1">
        <f t="shared" si="96"/>
        <v>-73673.8</v>
      </c>
      <c r="AG312" s="1">
        <f t="shared" si="89"/>
        <v>17129159.753212173</v>
      </c>
      <c r="AH312" s="2">
        <f t="shared" si="82"/>
        <v>-5995205.9136242596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3"/>
        <v>1539476.1400000001</v>
      </c>
      <c r="M313" s="20">
        <f t="shared" si="90"/>
        <v>-4321.0842407407408</v>
      </c>
      <c r="N313" s="20">
        <f t="shared" si="94"/>
        <v>320.04242483026195</v>
      </c>
      <c r="O313" s="20">
        <f t="shared" si="95"/>
        <v>1274.4224518743667</v>
      </c>
      <c r="P313" s="21">
        <f t="shared" si="84"/>
        <v>-2726.6193640361121</v>
      </c>
      <c r="R313" s="19"/>
      <c r="S313" s="20"/>
      <c r="T313" s="20"/>
      <c r="U313" s="20"/>
      <c r="V313" s="21">
        <f t="shared" si="85"/>
        <v>0</v>
      </c>
      <c r="X313" s="4">
        <f t="shared" si="86"/>
        <v>0</v>
      </c>
      <c r="Y313" s="4">
        <f t="shared" si="91"/>
        <v>-816684.9215000025</v>
      </c>
      <c r="Z313" s="4"/>
      <c r="AA313" s="4">
        <f t="shared" si="92"/>
        <v>954.31677741263911</v>
      </c>
      <c r="AB313" s="4">
        <f t="shared" si="93"/>
        <v>595760.58752898022</v>
      </c>
      <c r="AC313" s="4">
        <f t="shared" si="87"/>
        <v>-220924.33397102228</v>
      </c>
      <c r="AE313" s="1">
        <f t="shared" si="88"/>
        <v>0</v>
      </c>
      <c r="AF313" s="1">
        <f t="shared" si="96"/>
        <v>-73673.8</v>
      </c>
      <c r="AG313" s="1">
        <f t="shared" si="89"/>
        <v>17055485.953212172</v>
      </c>
      <c r="AH313" s="2">
        <f t="shared" si="82"/>
        <v>-5969420.0836242596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3"/>
        <v>1539476.1400000001</v>
      </c>
      <c r="M314" s="20">
        <f t="shared" si="90"/>
        <v>-4321.0842407407408</v>
      </c>
      <c r="N314" s="20">
        <f t="shared" si="94"/>
        <v>320.04242483026195</v>
      </c>
      <c r="O314" s="20">
        <f t="shared" si="95"/>
        <v>1274.4224518743667</v>
      </c>
      <c r="P314" s="21">
        <f t="shared" si="84"/>
        <v>-2726.6193640361121</v>
      </c>
      <c r="R314" s="19"/>
      <c r="S314" s="20"/>
      <c r="T314" s="20"/>
      <c r="U314" s="20"/>
      <c r="V314" s="21">
        <f t="shared" si="85"/>
        <v>0</v>
      </c>
      <c r="X314" s="4">
        <f t="shared" si="86"/>
        <v>0</v>
      </c>
      <c r="Y314" s="4">
        <f t="shared" si="91"/>
        <v>-816684.9215000025</v>
      </c>
      <c r="Z314" s="4"/>
      <c r="AA314" s="4">
        <f t="shared" si="92"/>
        <v>954.31677741263911</v>
      </c>
      <c r="AB314" s="4">
        <f t="shared" si="93"/>
        <v>596714.90430639288</v>
      </c>
      <c r="AC314" s="4">
        <f t="shared" si="87"/>
        <v>-219970.01719360962</v>
      </c>
      <c r="AE314" s="1">
        <f t="shared" si="88"/>
        <v>0</v>
      </c>
      <c r="AF314" s="1">
        <f t="shared" si="96"/>
        <v>-73673.8</v>
      </c>
      <c r="AG314" s="1">
        <f t="shared" si="89"/>
        <v>16981812.153212171</v>
      </c>
      <c r="AH314" s="2">
        <f t="shared" si="82"/>
        <v>-5943634.2536242595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3"/>
        <v>1539476.1400000001</v>
      </c>
      <c r="M315" s="20">
        <f t="shared" si="90"/>
        <v>-4321.0842407407408</v>
      </c>
      <c r="N315" s="20">
        <f t="shared" si="94"/>
        <v>320.04242483026195</v>
      </c>
      <c r="O315" s="20">
        <f t="shared" si="95"/>
        <v>1274.4224518743667</v>
      </c>
      <c r="P315" s="21">
        <f t="shared" si="84"/>
        <v>-2726.6193640361121</v>
      </c>
      <c r="R315" s="19"/>
      <c r="S315" s="20"/>
      <c r="T315" s="20"/>
      <c r="U315" s="20"/>
      <c r="V315" s="21">
        <f t="shared" si="85"/>
        <v>0</v>
      </c>
      <c r="X315" s="4">
        <f t="shared" si="86"/>
        <v>0</v>
      </c>
      <c r="Y315" s="4">
        <f t="shared" si="91"/>
        <v>-816684.9215000025</v>
      </c>
      <c r="Z315" s="4"/>
      <c r="AA315" s="4">
        <f t="shared" si="92"/>
        <v>954.31677741263911</v>
      </c>
      <c r="AB315" s="4">
        <f t="shared" si="93"/>
        <v>597669.22108380555</v>
      </c>
      <c r="AC315" s="4">
        <f t="shared" si="87"/>
        <v>-219015.70041619695</v>
      </c>
      <c r="AE315" s="1">
        <f t="shared" si="88"/>
        <v>0</v>
      </c>
      <c r="AF315" s="1">
        <f t="shared" si="96"/>
        <v>-73673.8</v>
      </c>
      <c r="AG315" s="1">
        <f t="shared" si="89"/>
        <v>16908138.35321217</v>
      </c>
      <c r="AH315" s="2">
        <f t="shared" si="82"/>
        <v>-5917848.4236242594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3"/>
        <v>1539476.1400000001</v>
      </c>
      <c r="M316" s="20">
        <f t="shared" si="90"/>
        <v>-4321.0842407407408</v>
      </c>
      <c r="N316" s="20">
        <f t="shared" si="94"/>
        <v>320.04242483026195</v>
      </c>
      <c r="O316" s="20">
        <f t="shared" si="95"/>
        <v>1274.4224518743667</v>
      </c>
      <c r="P316" s="21">
        <f t="shared" si="84"/>
        <v>-2726.6193640361121</v>
      </c>
      <c r="R316" s="19"/>
      <c r="S316" s="20"/>
      <c r="T316" s="20"/>
      <c r="U316" s="20"/>
      <c r="V316" s="21">
        <f t="shared" si="85"/>
        <v>0</v>
      </c>
      <c r="X316" s="4">
        <f t="shared" si="86"/>
        <v>0</v>
      </c>
      <c r="Y316" s="4">
        <f t="shared" si="91"/>
        <v>-816684.9215000025</v>
      </c>
      <c r="Z316" s="4"/>
      <c r="AA316" s="4">
        <f t="shared" si="92"/>
        <v>954.31677741263911</v>
      </c>
      <c r="AB316" s="4">
        <f t="shared" si="93"/>
        <v>598623.53786121821</v>
      </c>
      <c r="AC316" s="4">
        <f t="shared" si="87"/>
        <v>-218061.38363878429</v>
      </c>
      <c r="AE316" s="1">
        <f t="shared" si="88"/>
        <v>0</v>
      </c>
      <c r="AF316" s="1">
        <f t="shared" si="96"/>
        <v>-73673.8</v>
      </c>
      <c r="AG316" s="1">
        <f t="shared" si="89"/>
        <v>16834464.55321217</v>
      </c>
      <c r="AH316" s="2">
        <f t="shared" si="82"/>
        <v>-5892062.5936242593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3"/>
        <v>1539476.1400000001</v>
      </c>
      <c r="M317" s="20">
        <f t="shared" si="90"/>
        <v>-4321.0842407407408</v>
      </c>
      <c r="N317" s="20">
        <f t="shared" si="94"/>
        <v>320.04242483026195</v>
      </c>
      <c r="O317" s="20">
        <f t="shared" si="95"/>
        <v>1274.4224518743667</v>
      </c>
      <c r="P317" s="21">
        <f t="shared" si="84"/>
        <v>-2726.6193640361121</v>
      </c>
      <c r="R317" s="19"/>
      <c r="S317" s="20"/>
      <c r="T317" s="20"/>
      <c r="U317" s="20"/>
      <c r="V317" s="21">
        <f t="shared" si="85"/>
        <v>0</v>
      </c>
      <c r="X317" s="4">
        <f t="shared" si="86"/>
        <v>0</v>
      </c>
      <c r="Y317" s="4">
        <f t="shared" si="91"/>
        <v>-816684.9215000025</v>
      </c>
      <c r="Z317" s="4"/>
      <c r="AA317" s="4">
        <f t="shared" si="92"/>
        <v>954.31677741263911</v>
      </c>
      <c r="AB317" s="4">
        <f t="shared" si="93"/>
        <v>599577.85463863087</v>
      </c>
      <c r="AC317" s="4">
        <f t="shared" si="87"/>
        <v>-217107.06686137163</v>
      </c>
      <c r="AE317" s="1">
        <f t="shared" si="88"/>
        <v>0</v>
      </c>
      <c r="AF317" s="1">
        <f t="shared" si="96"/>
        <v>-73673.8</v>
      </c>
      <c r="AG317" s="1">
        <f t="shared" si="89"/>
        <v>16760790.753212169</v>
      </c>
      <c r="AH317" s="2">
        <f t="shared" si="82"/>
        <v>-5866276.7636242583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3"/>
        <v>1539476.1400000001</v>
      </c>
      <c r="M318" s="20">
        <f t="shared" si="90"/>
        <v>-4321.0842407407408</v>
      </c>
      <c r="N318" s="20">
        <f t="shared" si="94"/>
        <v>320.04242483026195</v>
      </c>
      <c r="O318" s="20">
        <f t="shared" si="95"/>
        <v>1274.4224518743667</v>
      </c>
      <c r="P318" s="21">
        <f t="shared" si="84"/>
        <v>-2726.6193640361121</v>
      </c>
      <c r="R318" s="19"/>
      <c r="S318" s="20"/>
      <c r="T318" s="20"/>
      <c r="U318" s="20"/>
      <c r="V318" s="21">
        <f t="shared" si="85"/>
        <v>0</v>
      </c>
      <c r="X318" s="4">
        <f t="shared" si="86"/>
        <v>0</v>
      </c>
      <c r="Y318" s="4">
        <f t="shared" si="91"/>
        <v>-816684.9215000025</v>
      </c>
      <c r="Z318" s="4"/>
      <c r="AA318" s="4">
        <f t="shared" si="92"/>
        <v>954.31677741263911</v>
      </c>
      <c r="AB318" s="4">
        <f t="shared" si="93"/>
        <v>600532.17141604354</v>
      </c>
      <c r="AC318" s="4">
        <f t="shared" si="87"/>
        <v>-216152.75008395896</v>
      </c>
      <c r="AE318" s="1">
        <f t="shared" si="88"/>
        <v>0</v>
      </c>
      <c r="AF318" s="1">
        <f t="shared" si="96"/>
        <v>-73673.8</v>
      </c>
      <c r="AG318" s="1">
        <f t="shared" si="89"/>
        <v>16687116.953212168</v>
      </c>
      <c r="AH318" s="2">
        <f t="shared" si="82"/>
        <v>-5840490.9336242583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3"/>
        <v>1539476.1400000001</v>
      </c>
      <c r="M319" s="20">
        <f t="shared" si="90"/>
        <v>-4321.0842407407408</v>
      </c>
      <c r="N319" s="20">
        <f t="shared" si="94"/>
        <v>320.04242483026195</v>
      </c>
      <c r="O319" s="20">
        <f t="shared" si="95"/>
        <v>1274.4224518743667</v>
      </c>
      <c r="P319" s="21">
        <f t="shared" si="84"/>
        <v>-2726.6193640361121</v>
      </c>
      <c r="R319" s="19"/>
      <c r="S319" s="20"/>
      <c r="T319" s="20"/>
      <c r="U319" s="20"/>
      <c r="V319" s="21">
        <f t="shared" si="85"/>
        <v>0</v>
      </c>
      <c r="X319" s="4">
        <f t="shared" si="86"/>
        <v>0</v>
      </c>
      <c r="Y319" s="4">
        <f t="shared" si="91"/>
        <v>-816684.9215000025</v>
      </c>
      <c r="Z319" s="4"/>
      <c r="AA319" s="4">
        <f t="shared" si="92"/>
        <v>954.31677741263911</v>
      </c>
      <c r="AB319" s="4">
        <f t="shared" si="93"/>
        <v>601486.4881934562</v>
      </c>
      <c r="AC319" s="4">
        <f t="shared" si="87"/>
        <v>-215198.4333065463</v>
      </c>
      <c r="AE319" s="1">
        <f t="shared" si="88"/>
        <v>0</v>
      </c>
      <c r="AF319" s="1">
        <f t="shared" si="96"/>
        <v>-73673.8</v>
      </c>
      <c r="AG319" s="1">
        <f t="shared" si="89"/>
        <v>16613443.153212167</v>
      </c>
      <c r="AH319" s="2">
        <f t="shared" si="82"/>
        <v>-5814705.1036242582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3"/>
        <v>1539476.1400000001</v>
      </c>
      <c r="M320" s="20">
        <f t="shared" si="90"/>
        <v>-4321.0842407407408</v>
      </c>
      <c r="N320" s="20">
        <f t="shared" si="94"/>
        <v>320.04242483026195</v>
      </c>
      <c r="O320" s="20">
        <f t="shared" si="95"/>
        <v>1274.4224518743667</v>
      </c>
      <c r="P320" s="21">
        <f t="shared" si="84"/>
        <v>-2726.6193640361121</v>
      </c>
      <c r="R320" s="19"/>
      <c r="S320" s="20"/>
      <c r="T320" s="20"/>
      <c r="U320" s="20"/>
      <c r="V320" s="21">
        <f t="shared" si="85"/>
        <v>0</v>
      </c>
      <c r="X320" s="4">
        <f t="shared" si="86"/>
        <v>0</v>
      </c>
      <c r="Y320" s="4">
        <f t="shared" si="91"/>
        <v>-816684.9215000025</v>
      </c>
      <c r="Z320" s="4"/>
      <c r="AA320" s="4">
        <f t="shared" si="92"/>
        <v>954.31677741263911</v>
      </c>
      <c r="AB320" s="4">
        <f t="shared" si="93"/>
        <v>602440.80497086886</v>
      </c>
      <c r="AC320" s="4">
        <f t="shared" si="87"/>
        <v>-214244.11652913364</v>
      </c>
      <c r="AE320" s="1">
        <f t="shared" si="88"/>
        <v>0</v>
      </c>
      <c r="AF320" s="1">
        <f t="shared" si="96"/>
        <v>-73673.8</v>
      </c>
      <c r="AG320" s="1">
        <f t="shared" si="89"/>
        <v>16539769.353212167</v>
      </c>
      <c r="AH320" s="2">
        <f t="shared" si="82"/>
        <v>-5788919.2736242581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3"/>
        <v>1539476.1400000001</v>
      </c>
      <c r="M321" s="20">
        <f t="shared" si="90"/>
        <v>-4321.0842407407408</v>
      </c>
      <c r="N321" s="20">
        <f t="shared" si="94"/>
        <v>320.04242483026195</v>
      </c>
      <c r="O321" s="20">
        <f t="shared" si="95"/>
        <v>1274.4224518743667</v>
      </c>
      <c r="P321" s="21">
        <f t="shared" si="84"/>
        <v>-2726.6193640361121</v>
      </c>
      <c r="R321" s="19"/>
      <c r="S321" s="20"/>
      <c r="T321" s="20"/>
      <c r="U321" s="20"/>
      <c r="V321" s="21">
        <f t="shared" si="85"/>
        <v>0</v>
      </c>
      <c r="X321" s="4">
        <f t="shared" si="86"/>
        <v>0</v>
      </c>
      <c r="Y321" s="4">
        <f t="shared" si="91"/>
        <v>-816684.9215000025</v>
      </c>
      <c r="Z321" s="4"/>
      <c r="AA321" s="4">
        <f t="shared" si="92"/>
        <v>954.31677741263911</v>
      </c>
      <c r="AB321" s="4">
        <f t="shared" si="93"/>
        <v>603395.12174828153</v>
      </c>
      <c r="AC321" s="4">
        <f t="shared" si="87"/>
        <v>-213289.79975172097</v>
      </c>
      <c r="AE321" s="1">
        <f t="shared" si="88"/>
        <v>0</v>
      </c>
      <c r="AF321" s="1">
        <f t="shared" si="96"/>
        <v>-73673.8</v>
      </c>
      <c r="AG321" s="1">
        <f t="shared" si="89"/>
        <v>16466095.553212166</v>
      </c>
      <c r="AH321" s="2">
        <f t="shared" si="82"/>
        <v>-5763133.443624258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3"/>
        <v>1539476.1400000001</v>
      </c>
      <c r="M322" s="20">
        <f t="shared" si="90"/>
        <v>-4321.0842407407408</v>
      </c>
      <c r="N322" s="20">
        <f t="shared" si="94"/>
        <v>320.04242483026195</v>
      </c>
      <c r="O322" s="20">
        <f t="shared" si="95"/>
        <v>1274.4224518743667</v>
      </c>
      <c r="P322" s="21">
        <f t="shared" si="84"/>
        <v>-2726.6193640361121</v>
      </c>
      <c r="R322" s="19"/>
      <c r="S322" s="20"/>
      <c r="T322" s="20"/>
      <c r="U322" s="20"/>
      <c r="V322" s="21">
        <f t="shared" si="85"/>
        <v>0</v>
      </c>
      <c r="X322" s="4">
        <f t="shared" si="86"/>
        <v>0</v>
      </c>
      <c r="Y322" s="4">
        <f t="shared" si="91"/>
        <v>-816684.9215000025</v>
      </c>
      <c r="Z322" s="4"/>
      <c r="AA322" s="4">
        <f t="shared" si="92"/>
        <v>954.31677741263911</v>
      </c>
      <c r="AB322" s="4">
        <f t="shared" si="93"/>
        <v>604349.43852569419</v>
      </c>
      <c r="AC322" s="4">
        <f t="shared" si="87"/>
        <v>-212335.48297430831</v>
      </c>
      <c r="AE322" s="1">
        <f t="shared" si="88"/>
        <v>0</v>
      </c>
      <c r="AF322" s="1">
        <f t="shared" si="96"/>
        <v>-73673.8</v>
      </c>
      <c r="AG322" s="1">
        <f t="shared" si="89"/>
        <v>16392421.753212165</v>
      </c>
      <c r="AH322" s="2">
        <f t="shared" si="82"/>
        <v>-5737347.613624257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3"/>
        <v>1539476.1400000001</v>
      </c>
      <c r="M323" s="20">
        <f t="shared" si="90"/>
        <v>-4321.0842407407408</v>
      </c>
      <c r="N323" s="20">
        <f t="shared" si="94"/>
        <v>320.04242483026195</v>
      </c>
      <c r="O323" s="20">
        <f t="shared" si="95"/>
        <v>1274.4224518743667</v>
      </c>
      <c r="P323" s="21">
        <f t="shared" si="84"/>
        <v>-2726.6193640361121</v>
      </c>
      <c r="R323" s="19"/>
      <c r="S323" s="20"/>
      <c r="T323" s="20"/>
      <c r="U323" s="20"/>
      <c r="V323" s="21">
        <f t="shared" si="85"/>
        <v>0</v>
      </c>
      <c r="X323" s="4">
        <f t="shared" si="86"/>
        <v>0</v>
      </c>
      <c r="Y323" s="4">
        <f t="shared" si="91"/>
        <v>-816684.9215000025</v>
      </c>
      <c r="Z323" s="4"/>
      <c r="AA323" s="4">
        <f t="shared" si="92"/>
        <v>954.31677741263911</v>
      </c>
      <c r="AB323" s="4">
        <f t="shared" si="93"/>
        <v>605303.75530310685</v>
      </c>
      <c r="AC323" s="4">
        <f t="shared" si="87"/>
        <v>-211381.16619689565</v>
      </c>
      <c r="AE323" s="1">
        <f t="shared" si="88"/>
        <v>0</v>
      </c>
      <c r="AF323" s="1">
        <f t="shared" si="96"/>
        <v>-73673.8</v>
      </c>
      <c r="AG323" s="1">
        <f t="shared" si="89"/>
        <v>16318747.953212164</v>
      </c>
      <c r="AH323" s="2">
        <f t="shared" si="82"/>
        <v>-5711561.783624257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3"/>
        <v>1539476.1400000001</v>
      </c>
      <c r="M324" s="20">
        <f t="shared" si="90"/>
        <v>-4321.0842407407408</v>
      </c>
      <c r="N324" s="20">
        <f t="shared" si="94"/>
        <v>320.04242483026195</v>
      </c>
      <c r="O324" s="20">
        <f t="shared" si="95"/>
        <v>1274.4224518743667</v>
      </c>
      <c r="P324" s="21">
        <f t="shared" si="84"/>
        <v>-2726.6193640361121</v>
      </c>
      <c r="R324" s="19"/>
      <c r="S324" s="20"/>
      <c r="T324" s="20"/>
      <c r="U324" s="20"/>
      <c r="V324" s="21">
        <f t="shared" si="85"/>
        <v>0</v>
      </c>
      <c r="X324" s="4">
        <f t="shared" si="86"/>
        <v>0</v>
      </c>
      <c r="Y324" s="4">
        <f t="shared" si="91"/>
        <v>-816684.9215000025</v>
      </c>
      <c r="Z324" s="4"/>
      <c r="AA324" s="4">
        <f t="shared" si="92"/>
        <v>954.31677741263911</v>
      </c>
      <c r="AB324" s="4">
        <f t="shared" si="93"/>
        <v>606258.07208051952</v>
      </c>
      <c r="AC324" s="4">
        <f t="shared" si="87"/>
        <v>-210426.84941948298</v>
      </c>
      <c r="AE324" s="1">
        <f t="shared" si="88"/>
        <v>0</v>
      </c>
      <c r="AF324" s="1">
        <f t="shared" si="96"/>
        <v>-73673.8</v>
      </c>
      <c r="AG324" s="1">
        <f t="shared" si="89"/>
        <v>16245074.153212164</v>
      </c>
      <c r="AH324" s="2">
        <f t="shared" si="82"/>
        <v>-5685775.9536242569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3"/>
        <v>1539476.1400000001</v>
      </c>
      <c r="M325" s="20">
        <f t="shared" si="90"/>
        <v>-4321.0842407407408</v>
      </c>
      <c r="N325" s="20">
        <f t="shared" si="94"/>
        <v>320.04242483026195</v>
      </c>
      <c r="O325" s="20">
        <f t="shared" si="95"/>
        <v>1274.4224518743667</v>
      </c>
      <c r="P325" s="21">
        <f t="shared" si="84"/>
        <v>-2726.6193640361121</v>
      </c>
      <c r="R325" s="19"/>
      <c r="S325" s="20"/>
      <c r="T325" s="20"/>
      <c r="U325" s="20"/>
      <c r="V325" s="21">
        <f t="shared" si="85"/>
        <v>0</v>
      </c>
      <c r="X325" s="4">
        <f t="shared" si="86"/>
        <v>0</v>
      </c>
      <c r="Y325" s="4">
        <f t="shared" si="91"/>
        <v>-816684.9215000025</v>
      </c>
      <c r="Z325" s="4"/>
      <c r="AA325" s="4">
        <f t="shared" si="92"/>
        <v>954.31677741263911</v>
      </c>
      <c r="AB325" s="4">
        <f t="shared" si="93"/>
        <v>607212.38885793218</v>
      </c>
      <c r="AC325" s="4">
        <f t="shared" si="87"/>
        <v>-209472.53264207032</v>
      </c>
      <c r="AE325" s="1">
        <f t="shared" si="88"/>
        <v>0</v>
      </c>
      <c r="AF325" s="1">
        <f t="shared" si="96"/>
        <v>-73673.8</v>
      </c>
      <c r="AG325" s="1">
        <f t="shared" si="89"/>
        <v>16171400.353212163</v>
      </c>
      <c r="AH325" s="2">
        <f t="shared" ref="AH325:AH388" si="97">AG325*-0.35</f>
        <v>-5659990.1236242568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8">L325+K326</f>
        <v>1539476.1400000001</v>
      </c>
      <c r="M326" s="20">
        <f t="shared" si="90"/>
        <v>-4321.0842407407408</v>
      </c>
      <c r="N326" s="20">
        <f t="shared" si="94"/>
        <v>320.04242483026195</v>
      </c>
      <c r="O326" s="20">
        <f t="shared" si="95"/>
        <v>1274.4224518743667</v>
      </c>
      <c r="P326" s="21">
        <f t="shared" ref="P326:P389" si="99">SUM(M326:O326)</f>
        <v>-2726.6193640361121</v>
      </c>
      <c r="R326" s="19"/>
      <c r="S326" s="20"/>
      <c r="T326" s="20"/>
      <c r="U326" s="20"/>
      <c r="V326" s="21">
        <f t="shared" ref="V326:V389" si="100">SUM(S326:U326)</f>
        <v>0</v>
      </c>
      <c r="X326" s="4">
        <f t="shared" ref="X326:X389" si="101">(0-V326)*-0.35</f>
        <v>0</v>
      </c>
      <c r="Y326" s="4">
        <f t="shared" si="91"/>
        <v>-816684.9215000025</v>
      </c>
      <c r="Z326" s="4"/>
      <c r="AA326" s="4">
        <f t="shared" si="92"/>
        <v>954.31677741263911</v>
      </c>
      <c r="AB326" s="4">
        <f t="shared" si="93"/>
        <v>608166.70563534484</v>
      </c>
      <c r="AC326" s="4">
        <f t="shared" ref="AC326:AC389" si="102">SUM(Y326,AB326)</f>
        <v>-208518.21586465766</v>
      </c>
      <c r="AE326" s="1">
        <f t="shared" ref="AE326:AE389" si="103">D326</f>
        <v>0</v>
      </c>
      <c r="AF326" s="1">
        <f t="shared" si="96"/>
        <v>-73673.8</v>
      </c>
      <c r="AG326" s="1">
        <f t="shared" ref="AG326:AG389" si="104">AF326+AG325</f>
        <v>16097726.553212162</v>
      </c>
      <c r="AH326" s="2">
        <f t="shared" si="97"/>
        <v>-5634204.2936242567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8"/>
        <v>1539476.1400000001</v>
      </c>
      <c r="M327" s="20">
        <f t="shared" ref="M327:M390" si="105">$K$4/M$2</f>
        <v>-4321.0842407407408</v>
      </c>
      <c r="N327" s="20">
        <f t="shared" si="94"/>
        <v>320.04242483026195</v>
      </c>
      <c r="O327" s="20">
        <f t="shared" si="95"/>
        <v>1274.4224518743667</v>
      </c>
      <c r="P327" s="21">
        <f t="shared" si="99"/>
        <v>-2726.6193640361121</v>
      </c>
      <c r="R327" s="19"/>
      <c r="S327" s="20"/>
      <c r="T327" s="20"/>
      <c r="U327" s="20"/>
      <c r="V327" s="21">
        <f t="shared" si="100"/>
        <v>0</v>
      </c>
      <c r="X327" s="4">
        <f t="shared" si="101"/>
        <v>0</v>
      </c>
      <c r="Y327" s="4">
        <f t="shared" ref="Y327:Y390" si="106">Y326+X327</f>
        <v>-816684.9215000025</v>
      </c>
      <c r="Z327" s="4"/>
      <c r="AA327" s="4">
        <f t="shared" si="92"/>
        <v>954.31677741263911</v>
      </c>
      <c r="AB327" s="4">
        <f t="shared" si="93"/>
        <v>609121.02241275751</v>
      </c>
      <c r="AC327" s="4">
        <f t="shared" si="102"/>
        <v>-207563.89908724499</v>
      </c>
      <c r="AE327" s="1">
        <f t="shared" si="103"/>
        <v>0</v>
      </c>
      <c r="AF327" s="1">
        <f t="shared" si="96"/>
        <v>-73673.8</v>
      </c>
      <c r="AG327" s="1">
        <f t="shared" si="104"/>
        <v>16024052.753212161</v>
      </c>
      <c r="AH327" s="2">
        <f t="shared" si="97"/>
        <v>-5608418.4636242557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8"/>
        <v>1539476.1400000001</v>
      </c>
      <c r="M328" s="20">
        <f t="shared" si="105"/>
        <v>-4321.0842407407408</v>
      </c>
      <c r="N328" s="20">
        <f t="shared" si="94"/>
        <v>320.04242483026195</v>
      </c>
      <c r="O328" s="20">
        <f t="shared" si="95"/>
        <v>1274.4224518743667</v>
      </c>
      <c r="P328" s="21">
        <f t="shared" si="99"/>
        <v>-2726.6193640361121</v>
      </c>
      <c r="R328" s="19"/>
      <c r="S328" s="20"/>
      <c r="T328" s="20"/>
      <c r="U328" s="20"/>
      <c r="V328" s="21">
        <f t="shared" si="100"/>
        <v>0</v>
      </c>
      <c r="X328" s="4">
        <f t="shared" si="101"/>
        <v>0</v>
      </c>
      <c r="Y328" s="4">
        <f t="shared" si="106"/>
        <v>-816684.9215000025</v>
      </c>
      <c r="Z328" s="4"/>
      <c r="AA328" s="4">
        <f t="shared" si="92"/>
        <v>954.31677741263911</v>
      </c>
      <c r="AB328" s="4">
        <f t="shared" si="93"/>
        <v>610075.33919017017</v>
      </c>
      <c r="AC328" s="4">
        <f t="shared" si="102"/>
        <v>-206609.58230983233</v>
      </c>
      <c r="AE328" s="1">
        <f t="shared" si="103"/>
        <v>0</v>
      </c>
      <c r="AF328" s="1">
        <f t="shared" si="96"/>
        <v>-73673.8</v>
      </c>
      <c r="AG328" s="1">
        <f t="shared" si="104"/>
        <v>15950378.953212161</v>
      </c>
      <c r="AH328" s="2">
        <f t="shared" si="97"/>
        <v>-5582632.6336242557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8"/>
        <v>1539476.1400000001</v>
      </c>
      <c r="M329" s="20">
        <f t="shared" si="105"/>
        <v>-4321.0842407407408</v>
      </c>
      <c r="N329" s="20">
        <f t="shared" si="94"/>
        <v>320.04242483026195</v>
      </c>
      <c r="O329" s="20">
        <f t="shared" si="95"/>
        <v>1274.4224518743667</v>
      </c>
      <c r="P329" s="21">
        <f t="shared" si="99"/>
        <v>-2726.6193640361121</v>
      </c>
      <c r="R329" s="19"/>
      <c r="S329" s="20"/>
      <c r="T329" s="20"/>
      <c r="U329" s="20"/>
      <c r="V329" s="21">
        <f t="shared" si="100"/>
        <v>0</v>
      </c>
      <c r="X329" s="4">
        <f t="shared" si="101"/>
        <v>0</v>
      </c>
      <c r="Y329" s="4">
        <f t="shared" si="106"/>
        <v>-816684.9215000025</v>
      </c>
      <c r="Z329" s="4"/>
      <c r="AA329" s="4">
        <f t="shared" si="92"/>
        <v>954.31677741263911</v>
      </c>
      <c r="AB329" s="4">
        <f t="shared" si="93"/>
        <v>611029.65596758283</v>
      </c>
      <c r="AC329" s="4">
        <f t="shared" si="102"/>
        <v>-205655.26553241967</v>
      </c>
      <c r="AE329" s="1">
        <f t="shared" si="103"/>
        <v>0</v>
      </c>
      <c r="AF329" s="1">
        <f t="shared" si="96"/>
        <v>-73673.8</v>
      </c>
      <c r="AG329" s="1">
        <f t="shared" si="104"/>
        <v>15876705.15321216</v>
      </c>
      <c r="AH329" s="2">
        <f t="shared" si="97"/>
        <v>-5556846.8036242556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8"/>
        <v>1539476.1400000001</v>
      </c>
      <c r="M330" s="20">
        <f t="shared" si="105"/>
        <v>-4321.0842407407408</v>
      </c>
      <c r="N330" s="20">
        <f t="shared" si="94"/>
        <v>320.04242483026195</v>
      </c>
      <c r="O330" s="20">
        <f t="shared" si="95"/>
        <v>1274.4224518743667</v>
      </c>
      <c r="P330" s="21">
        <f t="shared" si="99"/>
        <v>-2726.6193640361121</v>
      </c>
      <c r="R330" s="19"/>
      <c r="S330" s="20"/>
      <c r="T330" s="20"/>
      <c r="U330" s="20"/>
      <c r="V330" s="21">
        <f t="shared" si="100"/>
        <v>0</v>
      </c>
      <c r="X330" s="4">
        <f t="shared" si="101"/>
        <v>0</v>
      </c>
      <c r="Y330" s="4">
        <f t="shared" si="106"/>
        <v>-816684.9215000025</v>
      </c>
      <c r="Z330" s="4"/>
      <c r="AA330" s="4">
        <f t="shared" si="92"/>
        <v>954.31677741263911</v>
      </c>
      <c r="AB330" s="4">
        <f t="shared" si="93"/>
        <v>611983.9727449955</v>
      </c>
      <c r="AC330" s="4">
        <f t="shared" si="102"/>
        <v>-204700.948755007</v>
      </c>
      <c r="AE330" s="1">
        <f t="shared" si="103"/>
        <v>0</v>
      </c>
      <c r="AF330" s="1">
        <f t="shared" si="96"/>
        <v>-73673.8</v>
      </c>
      <c r="AG330" s="1">
        <f t="shared" si="104"/>
        <v>15803031.353212159</v>
      </c>
      <c r="AH330" s="2">
        <f t="shared" si="97"/>
        <v>-5531060.9736242555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8"/>
        <v>1539476.1400000001</v>
      </c>
      <c r="M331" s="20">
        <f t="shared" si="105"/>
        <v>-4321.0842407407408</v>
      </c>
      <c r="N331" s="20">
        <f t="shared" si="94"/>
        <v>320.04242483026195</v>
      </c>
      <c r="O331" s="20">
        <f t="shared" si="95"/>
        <v>1274.4224518743667</v>
      </c>
      <c r="P331" s="21">
        <f t="shared" si="99"/>
        <v>-2726.6193640361121</v>
      </c>
      <c r="R331" s="19"/>
      <c r="S331" s="20"/>
      <c r="T331" s="20"/>
      <c r="U331" s="20"/>
      <c r="V331" s="21">
        <f t="shared" si="100"/>
        <v>0</v>
      </c>
      <c r="X331" s="4">
        <f t="shared" si="101"/>
        <v>0</v>
      </c>
      <c r="Y331" s="4">
        <f t="shared" si="106"/>
        <v>-816684.9215000025</v>
      </c>
      <c r="Z331" s="4"/>
      <c r="AA331" s="4">
        <f t="shared" si="92"/>
        <v>954.31677741263911</v>
      </c>
      <c r="AB331" s="4">
        <f t="shared" si="93"/>
        <v>612938.28952240816</v>
      </c>
      <c r="AC331" s="4">
        <f t="shared" si="102"/>
        <v>-203746.63197759434</v>
      </c>
      <c r="AE331" s="1">
        <f t="shared" si="103"/>
        <v>0</v>
      </c>
      <c r="AF331" s="1">
        <f t="shared" si="96"/>
        <v>-73673.8</v>
      </c>
      <c r="AG331" s="1">
        <f t="shared" si="104"/>
        <v>15729357.553212158</v>
      </c>
      <c r="AH331" s="2">
        <f t="shared" si="97"/>
        <v>-5505275.1436242554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8"/>
        <v>1539476.1400000001</v>
      </c>
      <c r="M332" s="20">
        <f t="shared" si="105"/>
        <v>-4321.0842407407408</v>
      </c>
      <c r="N332" s="20">
        <f t="shared" si="94"/>
        <v>320.04242483026195</v>
      </c>
      <c r="O332" s="20">
        <f t="shared" si="95"/>
        <v>1274.4224518743667</v>
      </c>
      <c r="P332" s="21">
        <f t="shared" si="99"/>
        <v>-2726.6193640361121</v>
      </c>
      <c r="R332" s="19"/>
      <c r="S332" s="20"/>
      <c r="T332" s="20"/>
      <c r="U332" s="20"/>
      <c r="V332" s="21">
        <f t="shared" si="100"/>
        <v>0</v>
      </c>
      <c r="X332" s="4">
        <f t="shared" si="101"/>
        <v>0</v>
      </c>
      <c r="Y332" s="4">
        <f t="shared" si="106"/>
        <v>-816684.9215000025</v>
      </c>
      <c r="Z332" s="4"/>
      <c r="AA332" s="4">
        <f t="shared" si="92"/>
        <v>954.31677741263911</v>
      </c>
      <c r="AB332" s="4">
        <f t="shared" si="93"/>
        <v>613892.60629982082</v>
      </c>
      <c r="AC332" s="4">
        <f t="shared" si="102"/>
        <v>-202792.31520018168</v>
      </c>
      <c r="AE332" s="1">
        <f t="shared" si="103"/>
        <v>0</v>
      </c>
      <c r="AF332" s="1">
        <f t="shared" si="96"/>
        <v>-73673.8</v>
      </c>
      <c r="AG332" s="1">
        <f t="shared" si="104"/>
        <v>15655683.753212158</v>
      </c>
      <c r="AH332" s="2">
        <f t="shared" si="97"/>
        <v>-5479489.3136242544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8"/>
        <v>1539476.1400000001</v>
      </c>
      <c r="M333" s="20">
        <f t="shared" si="105"/>
        <v>-4321.0842407407408</v>
      </c>
      <c r="N333" s="20">
        <f t="shared" si="94"/>
        <v>320.04242483026195</v>
      </c>
      <c r="O333" s="20">
        <f t="shared" si="95"/>
        <v>1274.4224518743667</v>
      </c>
      <c r="P333" s="21">
        <f t="shared" si="99"/>
        <v>-2726.6193640361121</v>
      </c>
      <c r="R333" s="19"/>
      <c r="S333" s="20"/>
      <c r="T333" s="20"/>
      <c r="U333" s="20"/>
      <c r="V333" s="21">
        <f t="shared" si="100"/>
        <v>0</v>
      </c>
      <c r="X333" s="4">
        <f t="shared" si="101"/>
        <v>0</v>
      </c>
      <c r="Y333" s="4">
        <f t="shared" si="106"/>
        <v>-816684.9215000025</v>
      </c>
      <c r="Z333" s="4"/>
      <c r="AA333" s="4">
        <f t="shared" si="92"/>
        <v>954.31677741263911</v>
      </c>
      <c r="AB333" s="4">
        <f t="shared" si="93"/>
        <v>614846.92307723348</v>
      </c>
      <c r="AC333" s="4">
        <f t="shared" si="102"/>
        <v>-201837.99842276901</v>
      </c>
      <c r="AE333" s="1">
        <f t="shared" si="103"/>
        <v>0</v>
      </c>
      <c r="AF333" s="1">
        <f t="shared" si="96"/>
        <v>-73673.8</v>
      </c>
      <c r="AG333" s="1">
        <f t="shared" si="104"/>
        <v>15582009.953212157</v>
      </c>
      <c r="AH333" s="2">
        <f t="shared" si="97"/>
        <v>-5453703.4836242544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8"/>
        <v>1539476.1400000001</v>
      </c>
      <c r="M334" s="20">
        <f t="shared" si="105"/>
        <v>-4321.0842407407408</v>
      </c>
      <c r="N334" s="20">
        <f t="shared" si="94"/>
        <v>320.04242483026195</v>
      </c>
      <c r="O334" s="20">
        <f t="shared" si="95"/>
        <v>1274.4224518743667</v>
      </c>
      <c r="P334" s="21">
        <f t="shared" si="99"/>
        <v>-2726.6193640361121</v>
      </c>
      <c r="R334" s="19"/>
      <c r="S334" s="20"/>
      <c r="T334" s="20"/>
      <c r="U334" s="20"/>
      <c r="V334" s="21">
        <f t="shared" si="100"/>
        <v>0</v>
      </c>
      <c r="X334" s="4">
        <f t="shared" si="101"/>
        <v>0</v>
      </c>
      <c r="Y334" s="4">
        <f t="shared" si="106"/>
        <v>-816684.9215000025</v>
      </c>
      <c r="Z334" s="4"/>
      <c r="AA334" s="4">
        <f t="shared" si="92"/>
        <v>954.31677741263911</v>
      </c>
      <c r="AB334" s="4">
        <f t="shared" si="93"/>
        <v>615801.23985464615</v>
      </c>
      <c r="AC334" s="4">
        <f t="shared" si="102"/>
        <v>-200883.68164535635</v>
      </c>
      <c r="AE334" s="1">
        <f t="shared" si="103"/>
        <v>0</v>
      </c>
      <c r="AF334" s="1">
        <f t="shared" si="96"/>
        <v>-73673.8</v>
      </c>
      <c r="AG334" s="1">
        <f t="shared" si="104"/>
        <v>15508336.153212156</v>
      </c>
      <c r="AH334" s="2">
        <f t="shared" si="97"/>
        <v>-5427917.6536242543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8"/>
        <v>1539476.1400000001</v>
      </c>
      <c r="M335" s="20">
        <f t="shared" si="105"/>
        <v>-4321.0842407407408</v>
      </c>
      <c r="N335" s="20">
        <f t="shared" si="94"/>
        <v>320.04242483026195</v>
      </c>
      <c r="O335" s="20">
        <f t="shared" si="95"/>
        <v>1274.4224518743667</v>
      </c>
      <c r="P335" s="21">
        <f t="shared" si="99"/>
        <v>-2726.6193640361121</v>
      </c>
      <c r="R335" s="19"/>
      <c r="S335" s="20"/>
      <c r="T335" s="20"/>
      <c r="U335" s="20"/>
      <c r="V335" s="21">
        <f t="shared" si="100"/>
        <v>0</v>
      </c>
      <c r="X335" s="4">
        <f t="shared" si="101"/>
        <v>0</v>
      </c>
      <c r="Y335" s="4">
        <f t="shared" si="106"/>
        <v>-816684.9215000025</v>
      </c>
      <c r="Z335" s="4"/>
      <c r="AA335" s="4">
        <f t="shared" si="92"/>
        <v>954.31677741263911</v>
      </c>
      <c r="AB335" s="4">
        <f t="shared" si="93"/>
        <v>616755.55663205881</v>
      </c>
      <c r="AC335" s="4">
        <f t="shared" si="102"/>
        <v>-199929.36486794369</v>
      </c>
      <c r="AE335" s="1">
        <f t="shared" si="103"/>
        <v>0</v>
      </c>
      <c r="AF335" s="1">
        <f t="shared" si="96"/>
        <v>-73673.8</v>
      </c>
      <c r="AG335" s="1">
        <f t="shared" si="104"/>
        <v>15434662.353212155</v>
      </c>
      <c r="AH335" s="2">
        <f t="shared" si="97"/>
        <v>-5402131.8236242542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8"/>
        <v>1539476.1400000001</v>
      </c>
      <c r="M336" s="20">
        <f t="shared" si="105"/>
        <v>-4321.0842407407408</v>
      </c>
      <c r="N336" s="20">
        <f t="shared" si="94"/>
        <v>320.04242483026195</v>
      </c>
      <c r="O336" s="20">
        <f t="shared" si="95"/>
        <v>1274.4224518743667</v>
      </c>
      <c r="P336" s="21">
        <f t="shared" si="99"/>
        <v>-2726.6193640361121</v>
      </c>
      <c r="R336" s="19"/>
      <c r="S336" s="20"/>
      <c r="T336" s="20"/>
      <c r="U336" s="20"/>
      <c r="V336" s="21">
        <f t="shared" si="100"/>
        <v>0</v>
      </c>
      <c r="X336" s="4">
        <f t="shared" si="101"/>
        <v>0</v>
      </c>
      <c r="Y336" s="4">
        <f t="shared" si="106"/>
        <v>-816684.9215000025</v>
      </c>
      <c r="Z336" s="4"/>
      <c r="AA336" s="4">
        <f t="shared" si="92"/>
        <v>954.31677741263911</v>
      </c>
      <c r="AB336" s="4">
        <f t="shared" si="93"/>
        <v>617709.87340947147</v>
      </c>
      <c r="AC336" s="4">
        <f t="shared" si="102"/>
        <v>-198975.04809053103</v>
      </c>
      <c r="AE336" s="1">
        <f t="shared" si="103"/>
        <v>0</v>
      </c>
      <c r="AF336" s="1">
        <f t="shared" si="96"/>
        <v>-73673.8</v>
      </c>
      <c r="AG336" s="1">
        <f t="shared" si="104"/>
        <v>15360988.553212155</v>
      </c>
      <c r="AH336" s="2">
        <f t="shared" si="97"/>
        <v>-5376345.9936242541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8"/>
        <v>1539476.1400000001</v>
      </c>
      <c r="M337" s="20">
        <f t="shared" si="105"/>
        <v>-4321.0842407407408</v>
      </c>
      <c r="N337" s="20">
        <f t="shared" si="94"/>
        <v>320.04242483026195</v>
      </c>
      <c r="O337" s="20">
        <f t="shared" si="95"/>
        <v>1274.4224518743667</v>
      </c>
      <c r="P337" s="21">
        <f t="shared" si="99"/>
        <v>-2726.6193640361121</v>
      </c>
      <c r="R337" s="19"/>
      <c r="S337" s="20"/>
      <c r="T337" s="20"/>
      <c r="U337" s="20"/>
      <c r="V337" s="21">
        <f t="shared" si="100"/>
        <v>0</v>
      </c>
      <c r="X337" s="4">
        <f t="shared" si="101"/>
        <v>0</v>
      </c>
      <c r="Y337" s="4">
        <f t="shared" si="106"/>
        <v>-816684.9215000025</v>
      </c>
      <c r="Z337" s="4"/>
      <c r="AA337" s="4">
        <f t="shared" si="92"/>
        <v>954.31677741263911</v>
      </c>
      <c r="AB337" s="4">
        <f t="shared" si="93"/>
        <v>618664.19018688414</v>
      </c>
      <c r="AC337" s="4">
        <f t="shared" si="102"/>
        <v>-198020.73131311836</v>
      </c>
      <c r="AE337" s="1">
        <f t="shared" si="103"/>
        <v>0</v>
      </c>
      <c r="AF337" s="1">
        <f t="shared" si="96"/>
        <v>-73673.8</v>
      </c>
      <c r="AG337" s="1">
        <f t="shared" si="104"/>
        <v>15287314.753212154</v>
      </c>
      <c r="AH337" s="2">
        <f t="shared" si="97"/>
        <v>-5350560.1636242531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8"/>
        <v>1539476.1400000001</v>
      </c>
      <c r="M338" s="20">
        <f t="shared" si="105"/>
        <v>-4321.0842407407408</v>
      </c>
      <c r="N338" s="20">
        <f t="shared" si="94"/>
        <v>320.04242483026195</v>
      </c>
      <c r="O338" s="20">
        <f t="shared" si="95"/>
        <v>1274.4224518743667</v>
      </c>
      <c r="P338" s="21">
        <f t="shared" si="99"/>
        <v>-2726.6193640361121</v>
      </c>
      <c r="R338" s="19"/>
      <c r="S338" s="20"/>
      <c r="T338" s="20"/>
      <c r="U338" s="20"/>
      <c r="V338" s="21">
        <f t="shared" si="100"/>
        <v>0</v>
      </c>
      <c r="X338" s="4">
        <f t="shared" si="101"/>
        <v>0</v>
      </c>
      <c r="Y338" s="4">
        <f t="shared" si="106"/>
        <v>-816684.9215000025</v>
      </c>
      <c r="Z338" s="4"/>
      <c r="AA338" s="4">
        <f t="shared" si="92"/>
        <v>954.31677741263911</v>
      </c>
      <c r="AB338" s="4">
        <f t="shared" si="93"/>
        <v>619618.5069642968</v>
      </c>
      <c r="AC338" s="4">
        <f t="shared" si="102"/>
        <v>-197066.4145357057</v>
      </c>
      <c r="AE338" s="1">
        <f t="shared" si="103"/>
        <v>0</v>
      </c>
      <c r="AF338" s="1">
        <f t="shared" si="96"/>
        <v>-73673.8</v>
      </c>
      <c r="AG338" s="1">
        <f t="shared" si="104"/>
        <v>15213640.953212153</v>
      </c>
      <c r="AH338" s="2">
        <f t="shared" si="97"/>
        <v>-5324774.333624253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8"/>
        <v>1539476.1400000001</v>
      </c>
      <c r="M339" s="20">
        <f t="shared" si="105"/>
        <v>-4321.0842407407408</v>
      </c>
      <c r="N339" s="20">
        <f t="shared" si="94"/>
        <v>320.04242483026195</v>
      </c>
      <c r="O339" s="20">
        <f t="shared" si="95"/>
        <v>1274.4224518743667</v>
      </c>
      <c r="P339" s="21">
        <f t="shared" si="99"/>
        <v>-2726.6193640361121</v>
      </c>
      <c r="R339" s="19"/>
      <c r="S339" s="20"/>
      <c r="T339" s="20"/>
      <c r="U339" s="20"/>
      <c r="V339" s="21">
        <f t="shared" si="100"/>
        <v>0</v>
      </c>
      <c r="X339" s="4">
        <f t="shared" si="101"/>
        <v>0</v>
      </c>
      <c r="Y339" s="4">
        <f t="shared" si="106"/>
        <v>-816684.9215000025</v>
      </c>
      <c r="Z339" s="4"/>
      <c r="AA339" s="4">
        <f t="shared" si="92"/>
        <v>954.31677741263911</v>
      </c>
      <c r="AB339" s="4">
        <f t="shared" si="93"/>
        <v>620572.82374170946</v>
      </c>
      <c r="AC339" s="4">
        <f t="shared" si="102"/>
        <v>-196112.09775829304</v>
      </c>
      <c r="AE339" s="1">
        <f t="shared" si="103"/>
        <v>0</v>
      </c>
      <c r="AF339" s="1">
        <f t="shared" si="96"/>
        <v>-73673.8</v>
      </c>
      <c r="AG339" s="1">
        <f t="shared" si="104"/>
        <v>15139967.153212152</v>
      </c>
      <c r="AH339" s="2">
        <f t="shared" si="97"/>
        <v>-5298988.503624253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8"/>
        <v>1539476.1400000001</v>
      </c>
      <c r="M340" s="20">
        <f t="shared" si="105"/>
        <v>-4321.0842407407408</v>
      </c>
      <c r="N340" s="20">
        <f t="shared" si="94"/>
        <v>320.04242483026195</v>
      </c>
      <c r="O340" s="20">
        <f t="shared" si="95"/>
        <v>1274.4224518743667</v>
      </c>
      <c r="P340" s="21">
        <f t="shared" si="99"/>
        <v>-2726.6193640361121</v>
      </c>
      <c r="R340" s="19"/>
      <c r="S340" s="20"/>
      <c r="T340" s="20"/>
      <c r="U340" s="20"/>
      <c r="V340" s="21">
        <f t="shared" si="100"/>
        <v>0</v>
      </c>
      <c r="X340" s="4">
        <f t="shared" si="101"/>
        <v>0</v>
      </c>
      <c r="Y340" s="4">
        <f t="shared" si="106"/>
        <v>-816684.9215000025</v>
      </c>
      <c r="Z340" s="4"/>
      <c r="AA340" s="4">
        <f t="shared" si="92"/>
        <v>954.31677741263911</v>
      </c>
      <c r="AB340" s="4">
        <f t="shared" si="93"/>
        <v>621527.14051912213</v>
      </c>
      <c r="AC340" s="4">
        <f t="shared" si="102"/>
        <v>-195157.78098088037</v>
      </c>
      <c r="AE340" s="1">
        <f t="shared" si="103"/>
        <v>0</v>
      </c>
      <c r="AF340" s="1">
        <f t="shared" si="96"/>
        <v>-73673.8</v>
      </c>
      <c r="AG340" s="1">
        <f t="shared" si="104"/>
        <v>15066293.353212152</v>
      </c>
      <c r="AH340" s="2">
        <f t="shared" si="97"/>
        <v>-5273202.6736242529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8"/>
        <v>1539476.1400000001</v>
      </c>
      <c r="M341" s="20">
        <f t="shared" si="105"/>
        <v>-4321.0842407407408</v>
      </c>
      <c r="N341" s="20">
        <f t="shared" si="94"/>
        <v>320.04242483026195</v>
      </c>
      <c r="O341" s="20">
        <f t="shared" si="95"/>
        <v>1274.4224518743667</v>
      </c>
      <c r="P341" s="21">
        <f t="shared" si="99"/>
        <v>-2726.6193640361121</v>
      </c>
      <c r="R341" s="19"/>
      <c r="S341" s="20"/>
      <c r="T341" s="20"/>
      <c r="U341" s="20"/>
      <c r="V341" s="21">
        <f t="shared" si="100"/>
        <v>0</v>
      </c>
      <c r="X341" s="4">
        <f t="shared" si="101"/>
        <v>0</v>
      </c>
      <c r="Y341" s="4">
        <f t="shared" si="106"/>
        <v>-816684.9215000025</v>
      </c>
      <c r="Z341" s="4"/>
      <c r="AA341" s="4">
        <f t="shared" si="92"/>
        <v>954.31677741263911</v>
      </c>
      <c r="AB341" s="4">
        <f t="shared" si="93"/>
        <v>622481.45729653479</v>
      </c>
      <c r="AC341" s="4">
        <f t="shared" si="102"/>
        <v>-194203.46420346771</v>
      </c>
      <c r="AE341" s="1">
        <f t="shared" si="103"/>
        <v>0</v>
      </c>
      <c r="AF341" s="1">
        <f t="shared" si="96"/>
        <v>-73673.8</v>
      </c>
      <c r="AG341" s="1">
        <f t="shared" si="104"/>
        <v>14992619.553212151</v>
      </c>
      <c r="AH341" s="2">
        <f t="shared" si="97"/>
        <v>-5247416.8436242528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8"/>
        <v>1539476.1400000001</v>
      </c>
      <c r="M342" s="20">
        <f t="shared" si="105"/>
        <v>-4321.0842407407408</v>
      </c>
      <c r="N342" s="20">
        <f t="shared" si="94"/>
        <v>320.04242483026195</v>
      </c>
      <c r="O342" s="20">
        <f t="shared" si="95"/>
        <v>1274.4224518743667</v>
      </c>
      <c r="P342" s="21">
        <f t="shared" si="99"/>
        <v>-2726.6193640361121</v>
      </c>
      <c r="R342" s="19"/>
      <c r="S342" s="20"/>
      <c r="T342" s="20"/>
      <c r="U342" s="20"/>
      <c r="V342" s="21">
        <f t="shared" si="100"/>
        <v>0</v>
      </c>
      <c r="X342" s="4">
        <f t="shared" si="101"/>
        <v>0</v>
      </c>
      <c r="Y342" s="4">
        <f t="shared" si="106"/>
        <v>-816684.9215000025</v>
      </c>
      <c r="Z342" s="4"/>
      <c r="AA342" s="4">
        <f t="shared" si="92"/>
        <v>954.31677741263911</v>
      </c>
      <c r="AB342" s="4">
        <f t="shared" si="93"/>
        <v>623435.77407394745</v>
      </c>
      <c r="AC342" s="4">
        <f t="shared" si="102"/>
        <v>-193249.14742605505</v>
      </c>
      <c r="AE342" s="1">
        <f t="shared" si="103"/>
        <v>0</v>
      </c>
      <c r="AF342" s="1">
        <f t="shared" si="96"/>
        <v>-73673.8</v>
      </c>
      <c r="AG342" s="1">
        <f t="shared" si="104"/>
        <v>14918945.75321215</v>
      </c>
      <c r="AH342" s="2">
        <f t="shared" si="97"/>
        <v>-5221631.0136242518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8"/>
        <v>1539476.1400000001</v>
      </c>
      <c r="M343" s="20">
        <f t="shared" si="105"/>
        <v>-4321.0842407407408</v>
      </c>
      <c r="N343" s="20">
        <f t="shared" si="94"/>
        <v>320.04242483026195</v>
      </c>
      <c r="O343" s="20">
        <f t="shared" si="95"/>
        <v>1274.4224518743667</v>
      </c>
      <c r="P343" s="21">
        <f t="shared" si="99"/>
        <v>-2726.6193640361121</v>
      </c>
      <c r="R343" s="19"/>
      <c r="S343" s="20"/>
      <c r="T343" s="20"/>
      <c r="U343" s="20"/>
      <c r="V343" s="21">
        <f t="shared" si="100"/>
        <v>0</v>
      </c>
      <c r="X343" s="4">
        <f t="shared" si="101"/>
        <v>0</v>
      </c>
      <c r="Y343" s="4">
        <f t="shared" si="106"/>
        <v>-816684.9215000025</v>
      </c>
      <c r="Z343" s="4"/>
      <c r="AA343" s="4">
        <f t="shared" si="92"/>
        <v>954.31677741263911</v>
      </c>
      <c r="AB343" s="4">
        <f t="shared" si="93"/>
        <v>624390.09085136012</v>
      </c>
      <c r="AC343" s="4">
        <f t="shared" si="102"/>
        <v>-192294.83064864238</v>
      </c>
      <c r="AE343" s="1">
        <f t="shared" si="103"/>
        <v>0</v>
      </c>
      <c r="AF343" s="1">
        <f t="shared" si="96"/>
        <v>-73673.8</v>
      </c>
      <c r="AG343" s="1">
        <f t="shared" si="104"/>
        <v>14845271.953212149</v>
      </c>
      <c r="AH343" s="2">
        <f t="shared" si="97"/>
        <v>-5195845.1836242517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8"/>
        <v>1539476.1400000001</v>
      </c>
      <c r="M344" s="20">
        <f t="shared" si="105"/>
        <v>-4321.0842407407408</v>
      </c>
      <c r="N344" s="20">
        <f t="shared" si="94"/>
        <v>320.04242483026195</v>
      </c>
      <c r="O344" s="20">
        <f t="shared" si="95"/>
        <v>1274.4224518743667</v>
      </c>
      <c r="P344" s="21">
        <f t="shared" si="99"/>
        <v>-2726.6193640361121</v>
      </c>
      <c r="R344" s="19"/>
      <c r="S344" s="20"/>
      <c r="T344" s="20"/>
      <c r="U344" s="20"/>
      <c r="V344" s="21">
        <f t="shared" si="100"/>
        <v>0</v>
      </c>
      <c r="X344" s="4">
        <f t="shared" si="101"/>
        <v>0</v>
      </c>
      <c r="Y344" s="4">
        <f t="shared" si="106"/>
        <v>-816684.9215000025</v>
      </c>
      <c r="Z344" s="4"/>
      <c r="AA344" s="4">
        <f t="shared" si="92"/>
        <v>954.31677741263911</v>
      </c>
      <c r="AB344" s="4">
        <f t="shared" si="93"/>
        <v>625344.40762877278</v>
      </c>
      <c r="AC344" s="4">
        <f t="shared" si="102"/>
        <v>-191340.51387122972</v>
      </c>
      <c r="AE344" s="1">
        <f t="shared" si="103"/>
        <v>0</v>
      </c>
      <c r="AF344" s="1">
        <f t="shared" si="96"/>
        <v>-73673.8</v>
      </c>
      <c r="AG344" s="1">
        <f t="shared" si="104"/>
        <v>14771598.153212149</v>
      </c>
      <c r="AH344" s="2">
        <f t="shared" si="97"/>
        <v>-5170059.3536242517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8"/>
        <v>1539476.1400000001</v>
      </c>
      <c r="M345" s="20">
        <f t="shared" si="105"/>
        <v>-4321.0842407407408</v>
      </c>
      <c r="N345" s="20">
        <f t="shared" si="94"/>
        <v>320.04242483026195</v>
      </c>
      <c r="O345" s="20">
        <f t="shared" si="95"/>
        <v>1274.4224518743667</v>
      </c>
      <c r="P345" s="21">
        <f t="shared" si="99"/>
        <v>-2726.6193640361121</v>
      </c>
      <c r="R345" s="19"/>
      <c r="S345" s="20"/>
      <c r="T345" s="20"/>
      <c r="U345" s="20"/>
      <c r="V345" s="21">
        <f t="shared" si="100"/>
        <v>0</v>
      </c>
      <c r="X345" s="4">
        <f t="shared" si="101"/>
        <v>0</v>
      </c>
      <c r="Y345" s="4">
        <f t="shared" si="106"/>
        <v>-816684.9215000025</v>
      </c>
      <c r="Z345" s="4"/>
      <c r="AA345" s="4">
        <f t="shared" si="92"/>
        <v>954.31677741263911</v>
      </c>
      <c r="AB345" s="4">
        <f t="shared" si="93"/>
        <v>626298.72440618544</v>
      </c>
      <c r="AC345" s="4">
        <f t="shared" si="102"/>
        <v>-190386.19709381706</v>
      </c>
      <c r="AE345" s="1">
        <f t="shared" si="103"/>
        <v>0</v>
      </c>
      <c r="AF345" s="1">
        <f t="shared" si="96"/>
        <v>-73673.8</v>
      </c>
      <c r="AG345" s="1">
        <f t="shared" si="104"/>
        <v>14697924.353212148</v>
      </c>
      <c r="AH345" s="2">
        <f t="shared" si="97"/>
        <v>-5144273.5236242516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8"/>
        <v>1539476.1400000001</v>
      </c>
      <c r="M346" s="20">
        <f t="shared" si="105"/>
        <v>-4321.0842407407408</v>
      </c>
      <c r="N346" s="20">
        <f t="shared" si="94"/>
        <v>320.04242483026195</v>
      </c>
      <c r="O346" s="20">
        <f t="shared" si="95"/>
        <v>1274.4224518743667</v>
      </c>
      <c r="P346" s="21">
        <f t="shared" si="99"/>
        <v>-2726.6193640361121</v>
      </c>
      <c r="R346" s="19"/>
      <c r="S346" s="20"/>
      <c r="T346" s="20"/>
      <c r="U346" s="20"/>
      <c r="V346" s="21">
        <f t="shared" si="100"/>
        <v>0</v>
      </c>
      <c r="X346" s="4">
        <f t="shared" si="101"/>
        <v>0</v>
      </c>
      <c r="Y346" s="4">
        <f t="shared" si="106"/>
        <v>-816684.9215000025</v>
      </c>
      <c r="Z346" s="4"/>
      <c r="AA346" s="4">
        <f t="shared" ref="AA346:AA409" si="107">((($K$4+K346)-($R$4+R346)+P346)*-0.35)</f>
        <v>954.31677741263911</v>
      </c>
      <c r="AB346" s="4">
        <f t="shared" ref="AB346:AB409" si="108">AB345+AA346</f>
        <v>627253.04118359811</v>
      </c>
      <c r="AC346" s="4">
        <f t="shared" si="102"/>
        <v>-189431.88031640439</v>
      </c>
      <c r="AE346" s="1">
        <f t="shared" si="103"/>
        <v>0</v>
      </c>
      <c r="AF346" s="1">
        <f t="shared" si="96"/>
        <v>-73673.8</v>
      </c>
      <c r="AG346" s="1">
        <f t="shared" si="104"/>
        <v>14624250.553212147</v>
      </c>
      <c r="AH346" s="2">
        <f t="shared" si="97"/>
        <v>-5118487.6936242515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8"/>
        <v>1539476.1400000001</v>
      </c>
      <c r="M347" s="20">
        <f t="shared" si="105"/>
        <v>-4321.0842407407408</v>
      </c>
      <c r="N347" s="20">
        <f t="shared" si="94"/>
        <v>320.04242483026195</v>
      </c>
      <c r="O347" s="20">
        <f t="shared" si="95"/>
        <v>1274.4224518743667</v>
      </c>
      <c r="P347" s="21">
        <f t="shared" si="99"/>
        <v>-2726.6193640361121</v>
      </c>
      <c r="R347" s="19"/>
      <c r="S347" s="20"/>
      <c r="T347" s="20"/>
      <c r="U347" s="20"/>
      <c r="V347" s="21">
        <f t="shared" si="100"/>
        <v>0</v>
      </c>
      <c r="X347" s="4">
        <f t="shared" si="101"/>
        <v>0</v>
      </c>
      <c r="Y347" s="4">
        <f t="shared" si="106"/>
        <v>-816684.9215000025</v>
      </c>
      <c r="Z347" s="4"/>
      <c r="AA347" s="4">
        <f t="shared" si="107"/>
        <v>954.31677741263911</v>
      </c>
      <c r="AB347" s="4">
        <f t="shared" si="108"/>
        <v>628207.35796101077</v>
      </c>
      <c r="AC347" s="4">
        <f t="shared" si="102"/>
        <v>-188477.56353899173</v>
      </c>
      <c r="AE347" s="1">
        <f t="shared" si="103"/>
        <v>0</v>
      </c>
      <c r="AF347" s="1">
        <f t="shared" si="96"/>
        <v>-73673.8</v>
      </c>
      <c r="AG347" s="1">
        <f t="shared" si="104"/>
        <v>14550576.753212146</v>
      </c>
      <c r="AH347" s="2">
        <f t="shared" si="97"/>
        <v>-5092701.8636242505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8"/>
        <v>1539476.1400000001</v>
      </c>
      <c r="M348" s="20">
        <f t="shared" si="105"/>
        <v>-4321.0842407407408</v>
      </c>
      <c r="N348" s="20">
        <f t="shared" si="94"/>
        <v>320.04242483026195</v>
      </c>
      <c r="O348" s="20">
        <f t="shared" si="95"/>
        <v>1274.4224518743667</v>
      </c>
      <c r="P348" s="21">
        <f t="shared" si="99"/>
        <v>-2726.6193640361121</v>
      </c>
      <c r="R348" s="19"/>
      <c r="S348" s="20"/>
      <c r="T348" s="20"/>
      <c r="U348" s="20"/>
      <c r="V348" s="21">
        <f t="shared" si="100"/>
        <v>0</v>
      </c>
      <c r="X348" s="4">
        <f t="shared" si="101"/>
        <v>0</v>
      </c>
      <c r="Y348" s="4">
        <f t="shared" si="106"/>
        <v>-816684.9215000025</v>
      </c>
      <c r="Z348" s="4"/>
      <c r="AA348" s="4">
        <f t="shared" si="107"/>
        <v>954.31677741263911</v>
      </c>
      <c r="AB348" s="4">
        <f t="shared" si="108"/>
        <v>629161.67473842343</v>
      </c>
      <c r="AC348" s="4">
        <f t="shared" si="102"/>
        <v>-187523.24676157907</v>
      </c>
      <c r="AE348" s="1">
        <f t="shared" si="103"/>
        <v>0</v>
      </c>
      <c r="AF348" s="1">
        <f t="shared" si="96"/>
        <v>-73673.8</v>
      </c>
      <c r="AG348" s="1">
        <f t="shared" si="104"/>
        <v>14476902.953212146</v>
      </c>
      <c r="AH348" s="2">
        <f t="shared" si="97"/>
        <v>-5066916.0336242504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8"/>
        <v>1539476.1400000001</v>
      </c>
      <c r="M349" s="20">
        <f t="shared" si="105"/>
        <v>-4321.0842407407408</v>
      </c>
      <c r="N349" s="20">
        <f t="shared" si="94"/>
        <v>320.04242483026195</v>
      </c>
      <c r="O349" s="20">
        <f t="shared" si="95"/>
        <v>1274.4224518743667</v>
      </c>
      <c r="P349" s="21">
        <f t="shared" si="99"/>
        <v>-2726.6193640361121</v>
      </c>
      <c r="R349" s="19"/>
      <c r="S349" s="20"/>
      <c r="T349" s="20"/>
      <c r="U349" s="20"/>
      <c r="V349" s="21">
        <f t="shared" si="100"/>
        <v>0</v>
      </c>
      <c r="X349" s="4">
        <f t="shared" si="101"/>
        <v>0</v>
      </c>
      <c r="Y349" s="4">
        <f t="shared" si="106"/>
        <v>-816684.9215000025</v>
      </c>
      <c r="Z349" s="4"/>
      <c r="AA349" s="4">
        <f t="shared" si="107"/>
        <v>954.31677741263911</v>
      </c>
      <c r="AB349" s="4">
        <f t="shared" si="108"/>
        <v>630115.9915158361</v>
      </c>
      <c r="AC349" s="4">
        <f t="shared" si="102"/>
        <v>-186568.9299841664</v>
      </c>
      <c r="AE349" s="1">
        <f t="shared" si="103"/>
        <v>0</v>
      </c>
      <c r="AF349" s="1">
        <f t="shared" si="96"/>
        <v>-73673.8</v>
      </c>
      <c r="AG349" s="1">
        <f t="shared" si="104"/>
        <v>14403229.153212145</v>
      </c>
      <c r="AH349" s="2">
        <f t="shared" si="97"/>
        <v>-5041130.2036242504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8"/>
        <v>1539476.1400000001</v>
      </c>
      <c r="M350" s="20">
        <f t="shared" si="105"/>
        <v>-4321.0842407407408</v>
      </c>
      <c r="N350" s="20">
        <f t="shared" si="94"/>
        <v>320.04242483026195</v>
      </c>
      <c r="O350" s="20">
        <f t="shared" si="95"/>
        <v>1274.4224518743667</v>
      </c>
      <c r="P350" s="21">
        <f t="shared" si="99"/>
        <v>-2726.6193640361121</v>
      </c>
      <c r="R350" s="19"/>
      <c r="S350" s="20"/>
      <c r="T350" s="20"/>
      <c r="U350" s="20"/>
      <c r="V350" s="21">
        <f t="shared" si="100"/>
        <v>0</v>
      </c>
      <c r="X350" s="4">
        <f t="shared" si="101"/>
        <v>0</v>
      </c>
      <c r="Y350" s="4">
        <f t="shared" si="106"/>
        <v>-816684.9215000025</v>
      </c>
      <c r="Z350" s="4"/>
      <c r="AA350" s="4">
        <f t="shared" si="107"/>
        <v>954.31677741263911</v>
      </c>
      <c r="AB350" s="4">
        <f t="shared" si="108"/>
        <v>631070.30829324876</v>
      </c>
      <c r="AC350" s="4">
        <f t="shared" si="102"/>
        <v>-185614.61320675374</v>
      </c>
      <c r="AE350" s="1">
        <f t="shared" si="103"/>
        <v>0</v>
      </c>
      <c r="AF350" s="1">
        <f t="shared" si="96"/>
        <v>-73673.8</v>
      </c>
      <c r="AG350" s="1">
        <f t="shared" si="104"/>
        <v>14329555.353212144</v>
      </c>
      <c r="AH350" s="2">
        <f t="shared" si="97"/>
        <v>-5015344.3736242503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8"/>
        <v>1539476.1400000001</v>
      </c>
      <c r="M351" s="20">
        <f t="shared" si="105"/>
        <v>-4321.0842407407408</v>
      </c>
      <c r="N351" s="20">
        <f t="shared" ref="N351:N414" si="109">$K$30/$N$2</f>
        <v>320.04242483026195</v>
      </c>
      <c r="O351" s="20">
        <f t="shared" si="95"/>
        <v>1274.4224518743667</v>
      </c>
      <c r="P351" s="21">
        <f t="shared" si="99"/>
        <v>-2726.6193640361121</v>
      </c>
      <c r="R351" s="19"/>
      <c r="S351" s="20"/>
      <c r="T351" s="20"/>
      <c r="U351" s="20"/>
      <c r="V351" s="21">
        <f t="shared" si="100"/>
        <v>0</v>
      </c>
      <c r="X351" s="4">
        <f t="shared" si="101"/>
        <v>0</v>
      </c>
      <c r="Y351" s="4">
        <f t="shared" si="106"/>
        <v>-816684.9215000025</v>
      </c>
      <c r="Z351" s="4"/>
      <c r="AA351" s="4">
        <f t="shared" si="107"/>
        <v>954.31677741263911</v>
      </c>
      <c r="AB351" s="4">
        <f t="shared" si="108"/>
        <v>632024.62507066142</v>
      </c>
      <c r="AC351" s="4">
        <f t="shared" si="102"/>
        <v>-184660.29642934108</v>
      </c>
      <c r="AE351" s="1">
        <f t="shared" si="103"/>
        <v>0</v>
      </c>
      <c r="AF351" s="1">
        <f t="shared" si="96"/>
        <v>-73673.8</v>
      </c>
      <c r="AG351" s="1">
        <f t="shared" si="104"/>
        <v>14255881.553212143</v>
      </c>
      <c r="AH351" s="2">
        <f t="shared" si="97"/>
        <v>-4989558.5436242502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8"/>
        <v>1539476.1400000001</v>
      </c>
      <c r="M352" s="20">
        <f t="shared" si="105"/>
        <v>-4321.0842407407408</v>
      </c>
      <c r="N352" s="20">
        <f t="shared" si="109"/>
        <v>320.04242483026195</v>
      </c>
      <c r="O352" s="20">
        <f t="shared" si="95"/>
        <v>1274.4224518743667</v>
      </c>
      <c r="P352" s="21">
        <f t="shared" si="99"/>
        <v>-2726.6193640361121</v>
      </c>
      <c r="R352" s="19"/>
      <c r="S352" s="20"/>
      <c r="T352" s="20"/>
      <c r="U352" s="20"/>
      <c r="V352" s="21">
        <f t="shared" si="100"/>
        <v>0</v>
      </c>
      <c r="X352" s="4">
        <f t="shared" si="101"/>
        <v>0</v>
      </c>
      <c r="Y352" s="4">
        <f t="shared" si="106"/>
        <v>-816684.9215000025</v>
      </c>
      <c r="Z352" s="4"/>
      <c r="AA352" s="4">
        <f t="shared" si="107"/>
        <v>954.31677741263911</v>
      </c>
      <c r="AB352" s="4">
        <f t="shared" si="108"/>
        <v>632978.94184807409</v>
      </c>
      <c r="AC352" s="4">
        <f t="shared" si="102"/>
        <v>-183705.97965192841</v>
      </c>
      <c r="AE352" s="1">
        <f t="shared" si="103"/>
        <v>0</v>
      </c>
      <c r="AF352" s="1">
        <f t="shared" si="96"/>
        <v>-73673.8</v>
      </c>
      <c r="AG352" s="1">
        <f t="shared" si="104"/>
        <v>14182207.753212143</v>
      </c>
      <c r="AH352" s="2">
        <f t="shared" si="97"/>
        <v>-4963772.7136242492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8"/>
        <v>1539476.1400000001</v>
      </c>
      <c r="M353" s="20">
        <f t="shared" si="105"/>
        <v>-4321.0842407407408</v>
      </c>
      <c r="N353" s="20">
        <f t="shared" si="109"/>
        <v>320.04242483026195</v>
      </c>
      <c r="O353" s="20">
        <f t="shared" si="95"/>
        <v>1274.4224518743667</v>
      </c>
      <c r="P353" s="21">
        <f t="shared" si="99"/>
        <v>-2726.6193640361121</v>
      </c>
      <c r="R353" s="19"/>
      <c r="S353" s="20"/>
      <c r="T353" s="20"/>
      <c r="U353" s="20"/>
      <c r="V353" s="21">
        <f t="shared" si="100"/>
        <v>0</v>
      </c>
      <c r="X353" s="4">
        <f t="shared" si="101"/>
        <v>0</v>
      </c>
      <c r="Y353" s="4">
        <f t="shared" si="106"/>
        <v>-816684.9215000025</v>
      </c>
      <c r="Z353" s="4"/>
      <c r="AA353" s="4">
        <f t="shared" si="107"/>
        <v>954.31677741263911</v>
      </c>
      <c r="AB353" s="4">
        <f t="shared" si="108"/>
        <v>633933.25862548675</v>
      </c>
      <c r="AC353" s="4">
        <f t="shared" si="102"/>
        <v>-182751.66287451575</v>
      </c>
      <c r="AE353" s="1">
        <f t="shared" si="103"/>
        <v>0</v>
      </c>
      <c r="AF353" s="1">
        <f t="shared" si="96"/>
        <v>-73673.8</v>
      </c>
      <c r="AG353" s="1">
        <f t="shared" si="104"/>
        <v>14108533.953212142</v>
      </c>
      <c r="AH353" s="2">
        <f t="shared" si="97"/>
        <v>-4937986.8836242491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8"/>
        <v>1539476.1400000001</v>
      </c>
      <c r="M354" s="20">
        <f t="shared" si="105"/>
        <v>-4321.0842407407408</v>
      </c>
      <c r="N354" s="20">
        <f t="shared" si="109"/>
        <v>320.04242483026195</v>
      </c>
      <c r="O354" s="20">
        <f t="shared" si="95"/>
        <v>1274.4224518743667</v>
      </c>
      <c r="P354" s="21">
        <f t="shared" si="99"/>
        <v>-2726.6193640361121</v>
      </c>
      <c r="R354" s="19"/>
      <c r="S354" s="20"/>
      <c r="T354" s="20"/>
      <c r="U354" s="20"/>
      <c r="V354" s="21">
        <f t="shared" si="100"/>
        <v>0</v>
      </c>
      <c r="X354" s="4">
        <f t="shared" si="101"/>
        <v>0</v>
      </c>
      <c r="Y354" s="4">
        <f t="shared" si="106"/>
        <v>-816684.9215000025</v>
      </c>
      <c r="Z354" s="4"/>
      <c r="AA354" s="4">
        <f t="shared" si="107"/>
        <v>954.31677741263911</v>
      </c>
      <c r="AB354" s="4">
        <f t="shared" si="108"/>
        <v>634887.57540289941</v>
      </c>
      <c r="AC354" s="4">
        <f t="shared" si="102"/>
        <v>-181797.34609710309</v>
      </c>
      <c r="AE354" s="1">
        <f t="shared" si="103"/>
        <v>0</v>
      </c>
      <c r="AF354" s="1">
        <f t="shared" si="96"/>
        <v>-73673.8</v>
      </c>
      <c r="AG354" s="1">
        <f t="shared" si="104"/>
        <v>14034860.153212141</v>
      </c>
      <c r="AH354" s="2">
        <f t="shared" si="97"/>
        <v>-4912201.0536242491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8"/>
        <v>1539476.1400000001</v>
      </c>
      <c r="M355" s="20">
        <f t="shared" si="105"/>
        <v>-4321.0842407407408</v>
      </c>
      <c r="N355" s="20">
        <f t="shared" si="109"/>
        <v>320.04242483026195</v>
      </c>
      <c r="O355" s="20">
        <f t="shared" si="95"/>
        <v>1274.4224518743667</v>
      </c>
      <c r="P355" s="21">
        <f t="shared" si="99"/>
        <v>-2726.6193640361121</v>
      </c>
      <c r="R355" s="19"/>
      <c r="S355" s="20"/>
      <c r="T355" s="20"/>
      <c r="U355" s="20"/>
      <c r="V355" s="21">
        <f t="shared" si="100"/>
        <v>0</v>
      </c>
      <c r="X355" s="4">
        <f t="shared" si="101"/>
        <v>0</v>
      </c>
      <c r="Y355" s="4">
        <f t="shared" si="106"/>
        <v>-816684.9215000025</v>
      </c>
      <c r="Z355" s="4"/>
      <c r="AA355" s="4">
        <f t="shared" si="107"/>
        <v>954.31677741263911</v>
      </c>
      <c r="AB355" s="4">
        <f t="shared" si="108"/>
        <v>635841.89218031208</v>
      </c>
      <c r="AC355" s="4">
        <f t="shared" si="102"/>
        <v>-180843.02931969042</v>
      </c>
      <c r="AE355" s="1">
        <f t="shared" si="103"/>
        <v>0</v>
      </c>
      <c r="AF355" s="1">
        <f t="shared" si="96"/>
        <v>-73673.8</v>
      </c>
      <c r="AG355" s="1">
        <f t="shared" si="104"/>
        <v>13961186.353212141</v>
      </c>
      <c r="AH355" s="2">
        <f t="shared" si="97"/>
        <v>-4886415.223624249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8"/>
        <v>1539476.1400000001</v>
      </c>
      <c r="M356" s="20">
        <f t="shared" si="105"/>
        <v>-4321.0842407407408</v>
      </c>
      <c r="N356" s="20">
        <f t="shared" si="109"/>
        <v>320.04242483026195</v>
      </c>
      <c r="O356" s="20">
        <f t="shared" si="95"/>
        <v>1274.4224518743667</v>
      </c>
      <c r="P356" s="21">
        <f t="shared" si="99"/>
        <v>-2726.6193640361121</v>
      </c>
      <c r="R356" s="19"/>
      <c r="S356" s="20"/>
      <c r="T356" s="20"/>
      <c r="U356" s="20"/>
      <c r="V356" s="21">
        <f t="shared" si="100"/>
        <v>0</v>
      </c>
      <c r="X356" s="4">
        <f t="shared" si="101"/>
        <v>0</v>
      </c>
      <c r="Y356" s="4">
        <f t="shared" si="106"/>
        <v>-816684.9215000025</v>
      </c>
      <c r="Z356" s="4"/>
      <c r="AA356" s="4">
        <f t="shared" si="107"/>
        <v>954.31677741263911</v>
      </c>
      <c r="AB356" s="4">
        <f t="shared" si="108"/>
        <v>636796.20895772474</v>
      </c>
      <c r="AC356" s="4">
        <f t="shared" si="102"/>
        <v>-179888.71254227776</v>
      </c>
      <c r="AE356" s="1">
        <f t="shared" si="103"/>
        <v>0</v>
      </c>
      <c r="AF356" s="1">
        <f t="shared" si="96"/>
        <v>-73673.8</v>
      </c>
      <c r="AG356" s="1">
        <f t="shared" si="104"/>
        <v>13887512.55321214</v>
      </c>
      <c r="AH356" s="2">
        <f t="shared" si="97"/>
        <v>-4860629.3936242489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8"/>
        <v>1539476.1400000001</v>
      </c>
      <c r="M357" s="20">
        <f t="shared" si="105"/>
        <v>-4321.0842407407408</v>
      </c>
      <c r="N357" s="20">
        <f t="shared" si="109"/>
        <v>320.04242483026195</v>
      </c>
      <c r="O357" s="20">
        <f t="shared" si="95"/>
        <v>1274.4224518743667</v>
      </c>
      <c r="P357" s="21">
        <f t="shared" si="99"/>
        <v>-2726.6193640361121</v>
      </c>
      <c r="R357" s="19"/>
      <c r="S357" s="20"/>
      <c r="T357" s="20"/>
      <c r="U357" s="20"/>
      <c r="V357" s="21">
        <f t="shared" si="100"/>
        <v>0</v>
      </c>
      <c r="X357" s="4">
        <f t="shared" si="101"/>
        <v>0</v>
      </c>
      <c r="Y357" s="4">
        <f t="shared" si="106"/>
        <v>-816684.9215000025</v>
      </c>
      <c r="Z357" s="4"/>
      <c r="AA357" s="4">
        <f t="shared" si="107"/>
        <v>954.31677741263911</v>
      </c>
      <c r="AB357" s="4">
        <f t="shared" si="108"/>
        <v>637750.5257351374</v>
      </c>
      <c r="AC357" s="4">
        <f t="shared" si="102"/>
        <v>-178934.3957648651</v>
      </c>
      <c r="AE357" s="1">
        <f t="shared" si="103"/>
        <v>0</v>
      </c>
      <c r="AF357" s="1">
        <f t="shared" si="96"/>
        <v>-73673.8</v>
      </c>
      <c r="AG357" s="1">
        <f t="shared" si="104"/>
        <v>13813838.753212139</v>
      </c>
      <c r="AH357" s="2">
        <f t="shared" si="97"/>
        <v>-4834843.5636242479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8"/>
        <v>1539476.1400000001</v>
      </c>
      <c r="M358" s="20">
        <f t="shared" si="105"/>
        <v>-4321.0842407407408</v>
      </c>
      <c r="N358" s="20">
        <f t="shared" si="109"/>
        <v>320.04242483026195</v>
      </c>
      <c r="O358" s="20">
        <f t="shared" si="95"/>
        <v>1274.4224518743667</v>
      </c>
      <c r="P358" s="21">
        <f t="shared" si="99"/>
        <v>-2726.6193640361121</v>
      </c>
      <c r="R358" s="19"/>
      <c r="S358" s="20"/>
      <c r="T358" s="20"/>
      <c r="U358" s="20"/>
      <c r="V358" s="21">
        <f t="shared" si="100"/>
        <v>0</v>
      </c>
      <c r="X358" s="4">
        <f t="shared" si="101"/>
        <v>0</v>
      </c>
      <c r="Y358" s="4">
        <f t="shared" si="106"/>
        <v>-816684.9215000025</v>
      </c>
      <c r="Z358" s="4"/>
      <c r="AA358" s="4">
        <f t="shared" si="107"/>
        <v>954.31677741263911</v>
      </c>
      <c r="AB358" s="4">
        <f t="shared" si="108"/>
        <v>638704.84251255007</v>
      </c>
      <c r="AC358" s="4">
        <f t="shared" si="102"/>
        <v>-177980.07898745243</v>
      </c>
      <c r="AE358" s="1">
        <f t="shared" si="103"/>
        <v>0</v>
      </c>
      <c r="AF358" s="1">
        <f t="shared" si="96"/>
        <v>-73673.8</v>
      </c>
      <c r="AG358" s="1">
        <f t="shared" si="104"/>
        <v>13740164.953212138</v>
      </c>
      <c r="AH358" s="2">
        <f t="shared" si="97"/>
        <v>-4809057.7336242478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8"/>
        <v>1539476.1400000001</v>
      </c>
      <c r="M359" s="20">
        <f t="shared" si="105"/>
        <v>-4321.0842407407408</v>
      </c>
      <c r="N359" s="20">
        <f t="shared" si="109"/>
        <v>320.04242483026195</v>
      </c>
      <c r="O359" s="20">
        <f t="shared" si="95"/>
        <v>1274.4224518743667</v>
      </c>
      <c r="P359" s="21">
        <f t="shared" si="99"/>
        <v>-2726.6193640361121</v>
      </c>
      <c r="R359" s="19"/>
      <c r="S359" s="20"/>
      <c r="T359" s="20"/>
      <c r="U359" s="20"/>
      <c r="V359" s="21">
        <f t="shared" si="100"/>
        <v>0</v>
      </c>
      <c r="X359" s="4">
        <f t="shared" si="101"/>
        <v>0</v>
      </c>
      <c r="Y359" s="4">
        <f t="shared" si="106"/>
        <v>-816684.9215000025</v>
      </c>
      <c r="Z359" s="4"/>
      <c r="AA359" s="4">
        <f t="shared" si="107"/>
        <v>954.31677741263911</v>
      </c>
      <c r="AB359" s="4">
        <f t="shared" si="108"/>
        <v>639659.15928996273</v>
      </c>
      <c r="AC359" s="4">
        <f t="shared" si="102"/>
        <v>-177025.76221003977</v>
      </c>
      <c r="AE359" s="1">
        <f t="shared" si="103"/>
        <v>0</v>
      </c>
      <c r="AF359" s="1">
        <f t="shared" si="96"/>
        <v>-73673.8</v>
      </c>
      <c r="AG359" s="1">
        <f t="shared" si="104"/>
        <v>13666491.153212138</v>
      </c>
      <c r="AH359" s="2">
        <f t="shared" si="97"/>
        <v>-4783271.9036242478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8"/>
        <v>1539476.1400000001</v>
      </c>
      <c r="M360" s="20">
        <f t="shared" si="105"/>
        <v>-4321.0842407407408</v>
      </c>
      <c r="N360" s="20">
        <f t="shared" si="109"/>
        <v>320.04242483026195</v>
      </c>
      <c r="O360" s="20">
        <f t="shared" si="95"/>
        <v>1274.4224518743667</v>
      </c>
      <c r="P360" s="21">
        <f t="shared" si="99"/>
        <v>-2726.6193640361121</v>
      </c>
      <c r="R360" s="19"/>
      <c r="S360" s="20"/>
      <c r="T360" s="20"/>
      <c r="U360" s="20"/>
      <c r="V360" s="21">
        <f t="shared" si="100"/>
        <v>0</v>
      </c>
      <c r="X360" s="4">
        <f t="shared" si="101"/>
        <v>0</v>
      </c>
      <c r="Y360" s="4">
        <f t="shared" si="106"/>
        <v>-816684.9215000025</v>
      </c>
      <c r="Z360" s="4"/>
      <c r="AA360" s="4">
        <f t="shared" si="107"/>
        <v>954.31677741263911</v>
      </c>
      <c r="AB360" s="4">
        <f t="shared" si="108"/>
        <v>640613.47606737539</v>
      </c>
      <c r="AC360" s="4">
        <f t="shared" si="102"/>
        <v>-176071.44543262711</v>
      </c>
      <c r="AE360" s="1">
        <f t="shared" si="103"/>
        <v>0</v>
      </c>
      <c r="AF360" s="1">
        <f t="shared" si="96"/>
        <v>-73673.8</v>
      </c>
      <c r="AG360" s="1">
        <f t="shared" si="104"/>
        <v>13592817.353212137</v>
      </c>
      <c r="AH360" s="2">
        <f t="shared" si="97"/>
        <v>-4757486.0736242477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8"/>
        <v>1539476.1400000001</v>
      </c>
      <c r="M361" s="20">
        <f t="shared" si="105"/>
        <v>-4321.0842407407408</v>
      </c>
      <c r="N361" s="20">
        <f t="shared" si="109"/>
        <v>320.04242483026195</v>
      </c>
      <c r="O361" s="20">
        <f t="shared" si="95"/>
        <v>1274.4224518743667</v>
      </c>
      <c r="P361" s="21">
        <f t="shared" si="99"/>
        <v>-2726.6193640361121</v>
      </c>
      <c r="R361" s="19"/>
      <c r="S361" s="20"/>
      <c r="T361" s="20"/>
      <c r="U361" s="20"/>
      <c r="V361" s="21">
        <f t="shared" si="100"/>
        <v>0</v>
      </c>
      <c r="X361" s="4">
        <f t="shared" si="101"/>
        <v>0</v>
      </c>
      <c r="Y361" s="4">
        <f t="shared" si="106"/>
        <v>-816684.9215000025</v>
      </c>
      <c r="Z361" s="4"/>
      <c r="AA361" s="4">
        <f t="shared" si="107"/>
        <v>954.31677741263911</v>
      </c>
      <c r="AB361" s="4">
        <f t="shared" si="108"/>
        <v>641567.79284478805</v>
      </c>
      <c r="AC361" s="4">
        <f t="shared" si="102"/>
        <v>-175117.12865521444</v>
      </c>
      <c r="AE361" s="1">
        <f t="shared" si="103"/>
        <v>0</v>
      </c>
      <c r="AF361" s="1">
        <f t="shared" si="96"/>
        <v>-73673.8</v>
      </c>
      <c r="AG361" s="1">
        <f t="shared" si="104"/>
        <v>13519143.553212136</v>
      </c>
      <c r="AH361" s="2">
        <f t="shared" si="97"/>
        <v>-4731700.2436242476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8"/>
        <v>1539476.1400000001</v>
      </c>
      <c r="M362" s="20">
        <f t="shared" si="105"/>
        <v>-4321.0842407407408</v>
      </c>
      <c r="N362" s="20">
        <f t="shared" si="109"/>
        <v>320.04242483026195</v>
      </c>
      <c r="O362" s="20">
        <f t="shared" si="95"/>
        <v>1274.4224518743667</v>
      </c>
      <c r="P362" s="21">
        <f t="shared" si="99"/>
        <v>-2726.6193640361121</v>
      </c>
      <c r="R362" s="19"/>
      <c r="S362" s="20"/>
      <c r="T362" s="20"/>
      <c r="U362" s="20"/>
      <c r="V362" s="21">
        <f t="shared" si="100"/>
        <v>0</v>
      </c>
      <c r="X362" s="4">
        <f t="shared" si="101"/>
        <v>0</v>
      </c>
      <c r="Y362" s="4">
        <f t="shared" si="106"/>
        <v>-816684.9215000025</v>
      </c>
      <c r="Z362" s="4"/>
      <c r="AA362" s="4">
        <f t="shared" si="107"/>
        <v>954.31677741263911</v>
      </c>
      <c r="AB362" s="4">
        <f t="shared" si="108"/>
        <v>642522.10962220072</v>
      </c>
      <c r="AC362" s="4">
        <f t="shared" si="102"/>
        <v>-174162.81187780178</v>
      </c>
      <c r="AE362" s="1">
        <f t="shared" si="103"/>
        <v>0</v>
      </c>
      <c r="AF362" s="1">
        <f t="shared" si="96"/>
        <v>-73673.8</v>
      </c>
      <c r="AG362" s="1">
        <f t="shared" si="104"/>
        <v>13445469.753212135</v>
      </c>
      <c r="AH362" s="2">
        <f t="shared" si="97"/>
        <v>-4705914.4136242466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8"/>
        <v>1539476.1400000001</v>
      </c>
      <c r="M363" s="20">
        <f t="shared" si="105"/>
        <v>-4321.0842407407408</v>
      </c>
      <c r="N363" s="20">
        <f t="shared" si="109"/>
        <v>320.04242483026195</v>
      </c>
      <c r="O363" s="20">
        <f t="shared" si="95"/>
        <v>1274.4224518743667</v>
      </c>
      <c r="P363" s="21">
        <f t="shared" si="99"/>
        <v>-2726.6193640361121</v>
      </c>
      <c r="R363" s="19"/>
      <c r="S363" s="20"/>
      <c r="T363" s="20"/>
      <c r="U363" s="20"/>
      <c r="V363" s="21">
        <f t="shared" si="100"/>
        <v>0</v>
      </c>
      <c r="X363" s="4">
        <f t="shared" si="101"/>
        <v>0</v>
      </c>
      <c r="Y363" s="4">
        <f t="shared" si="106"/>
        <v>-816684.9215000025</v>
      </c>
      <c r="Z363" s="4"/>
      <c r="AA363" s="4">
        <f t="shared" si="107"/>
        <v>954.31677741263911</v>
      </c>
      <c r="AB363" s="4">
        <f t="shared" si="108"/>
        <v>643476.42639961338</v>
      </c>
      <c r="AC363" s="4">
        <f t="shared" si="102"/>
        <v>-173208.49510038912</v>
      </c>
      <c r="AE363" s="1">
        <f t="shared" si="103"/>
        <v>0</v>
      </c>
      <c r="AF363" s="1">
        <f t="shared" si="96"/>
        <v>-73673.8</v>
      </c>
      <c r="AG363" s="1">
        <f t="shared" si="104"/>
        <v>13371795.953212135</v>
      </c>
      <c r="AH363" s="2">
        <f t="shared" si="97"/>
        <v>-4680128.5836242465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8"/>
        <v>1539476.1400000001</v>
      </c>
      <c r="M364" s="20">
        <f t="shared" si="105"/>
        <v>-4321.0842407407408</v>
      </c>
      <c r="N364" s="20">
        <f t="shared" si="109"/>
        <v>320.04242483026195</v>
      </c>
      <c r="O364" s="20">
        <f t="shared" si="95"/>
        <v>1274.4224518743667</v>
      </c>
      <c r="P364" s="21">
        <f t="shared" si="99"/>
        <v>-2726.6193640361121</v>
      </c>
      <c r="R364" s="19"/>
      <c r="S364" s="20"/>
      <c r="T364" s="20"/>
      <c r="U364" s="20"/>
      <c r="V364" s="21">
        <f t="shared" si="100"/>
        <v>0</v>
      </c>
      <c r="X364" s="4">
        <f t="shared" si="101"/>
        <v>0</v>
      </c>
      <c r="Y364" s="4">
        <f t="shared" si="106"/>
        <v>-816684.9215000025</v>
      </c>
      <c r="Z364" s="4"/>
      <c r="AA364" s="4">
        <f t="shared" si="107"/>
        <v>954.31677741263911</v>
      </c>
      <c r="AB364" s="4">
        <f t="shared" si="108"/>
        <v>644430.74317702604</v>
      </c>
      <c r="AC364" s="4">
        <f t="shared" si="102"/>
        <v>-172254.17832297646</v>
      </c>
      <c r="AE364" s="1">
        <f t="shared" si="103"/>
        <v>0</v>
      </c>
      <c r="AF364" s="1">
        <f t="shared" si="96"/>
        <v>-73673.8</v>
      </c>
      <c r="AG364" s="1">
        <f t="shared" si="104"/>
        <v>13298122.153212134</v>
      </c>
      <c r="AH364" s="2">
        <f t="shared" si="97"/>
        <v>-4654342.7536242465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8"/>
        <v>1539476.1400000001</v>
      </c>
      <c r="M365" s="20">
        <f t="shared" si="105"/>
        <v>-4321.0842407407408</v>
      </c>
      <c r="N365" s="20">
        <f t="shared" si="109"/>
        <v>320.04242483026195</v>
      </c>
      <c r="O365" s="20">
        <f t="shared" si="95"/>
        <v>1274.4224518743667</v>
      </c>
      <c r="P365" s="21">
        <f t="shared" si="99"/>
        <v>-2726.6193640361121</v>
      </c>
      <c r="R365" s="19"/>
      <c r="S365" s="20"/>
      <c r="T365" s="20"/>
      <c r="U365" s="20"/>
      <c r="V365" s="21">
        <f t="shared" si="100"/>
        <v>0</v>
      </c>
      <c r="X365" s="4">
        <f t="shared" si="101"/>
        <v>0</v>
      </c>
      <c r="Y365" s="4">
        <f t="shared" si="106"/>
        <v>-816684.9215000025</v>
      </c>
      <c r="Z365" s="4"/>
      <c r="AA365" s="4">
        <f t="shared" si="107"/>
        <v>954.31677741263911</v>
      </c>
      <c r="AB365" s="4">
        <f t="shared" si="108"/>
        <v>645385.05995443871</v>
      </c>
      <c r="AC365" s="4">
        <f t="shared" si="102"/>
        <v>-171299.86154556379</v>
      </c>
      <c r="AE365" s="1">
        <f t="shared" si="103"/>
        <v>0</v>
      </c>
      <c r="AF365" s="1">
        <f t="shared" si="96"/>
        <v>-73673.8</v>
      </c>
      <c r="AG365" s="1">
        <f t="shared" si="104"/>
        <v>13224448.353212133</v>
      </c>
      <c r="AH365" s="2">
        <f t="shared" si="97"/>
        <v>-4628556.9236242464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8"/>
        <v>1539476.1400000001</v>
      </c>
      <c r="M366" s="20">
        <f t="shared" si="105"/>
        <v>-4321.0842407407408</v>
      </c>
      <c r="N366" s="20">
        <f t="shared" si="109"/>
        <v>320.04242483026195</v>
      </c>
      <c r="O366" s="20">
        <f t="shared" si="95"/>
        <v>1274.4224518743667</v>
      </c>
      <c r="P366" s="21">
        <f t="shared" si="99"/>
        <v>-2726.6193640361121</v>
      </c>
      <c r="R366" s="19"/>
      <c r="S366" s="20"/>
      <c r="T366" s="20"/>
      <c r="U366" s="20"/>
      <c r="V366" s="21">
        <f t="shared" si="100"/>
        <v>0</v>
      </c>
      <c r="X366" s="4">
        <f t="shared" si="101"/>
        <v>0</v>
      </c>
      <c r="Y366" s="4">
        <f t="shared" si="106"/>
        <v>-816684.9215000025</v>
      </c>
      <c r="Z366" s="4"/>
      <c r="AA366" s="4">
        <f t="shared" si="107"/>
        <v>954.31677741263911</v>
      </c>
      <c r="AB366" s="4">
        <f t="shared" si="108"/>
        <v>646339.37673185137</v>
      </c>
      <c r="AC366" s="4">
        <f t="shared" si="102"/>
        <v>-170345.54476815113</v>
      </c>
      <c r="AE366" s="1">
        <f t="shared" si="103"/>
        <v>0</v>
      </c>
      <c r="AF366" s="1">
        <f t="shared" si="96"/>
        <v>-73673.8</v>
      </c>
      <c r="AG366" s="1">
        <f t="shared" si="104"/>
        <v>13150774.553212132</v>
      </c>
      <c r="AH366" s="2">
        <f t="shared" si="97"/>
        <v>-4602771.0936242463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8"/>
        <v>1539476.1400000001</v>
      </c>
      <c r="M367" s="20">
        <f t="shared" si="105"/>
        <v>-4321.0842407407408</v>
      </c>
      <c r="N367" s="20">
        <f t="shared" si="109"/>
        <v>320.04242483026195</v>
      </c>
      <c r="O367" s="20">
        <f t="shared" si="95"/>
        <v>1274.4224518743667</v>
      </c>
      <c r="P367" s="21">
        <f t="shared" si="99"/>
        <v>-2726.6193640361121</v>
      </c>
      <c r="R367" s="19"/>
      <c r="S367" s="20"/>
      <c r="T367" s="20"/>
      <c r="U367" s="20"/>
      <c r="V367" s="21">
        <f t="shared" si="100"/>
        <v>0</v>
      </c>
      <c r="X367" s="4">
        <f t="shared" si="101"/>
        <v>0</v>
      </c>
      <c r="Y367" s="4">
        <f t="shared" si="106"/>
        <v>-816684.9215000025</v>
      </c>
      <c r="Z367" s="4"/>
      <c r="AA367" s="4">
        <f t="shared" si="107"/>
        <v>954.31677741263911</v>
      </c>
      <c r="AB367" s="4">
        <f t="shared" si="108"/>
        <v>647293.69350926403</v>
      </c>
      <c r="AC367" s="4">
        <f t="shared" si="102"/>
        <v>-169391.22799073847</v>
      </c>
      <c r="AE367" s="1">
        <f t="shared" si="103"/>
        <v>0</v>
      </c>
      <c r="AF367" s="1">
        <f t="shared" si="96"/>
        <v>-73673.8</v>
      </c>
      <c r="AG367" s="1">
        <f t="shared" si="104"/>
        <v>13077100.753212132</v>
      </c>
      <c r="AH367" s="2">
        <f t="shared" si="97"/>
        <v>-4576985.2636242453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8"/>
        <v>1539476.1400000001</v>
      </c>
      <c r="M368" s="20">
        <f t="shared" si="105"/>
        <v>-4321.0842407407408</v>
      </c>
      <c r="N368" s="20">
        <f t="shared" si="109"/>
        <v>320.04242483026195</v>
      </c>
      <c r="O368" s="20">
        <f t="shared" si="95"/>
        <v>1274.4224518743667</v>
      </c>
      <c r="P368" s="21">
        <f t="shared" si="99"/>
        <v>-2726.6193640361121</v>
      </c>
      <c r="R368" s="19"/>
      <c r="S368" s="20"/>
      <c r="T368" s="20"/>
      <c r="U368" s="20"/>
      <c r="V368" s="21">
        <f t="shared" si="100"/>
        <v>0</v>
      </c>
      <c r="X368" s="4">
        <f t="shared" si="101"/>
        <v>0</v>
      </c>
      <c r="Y368" s="4">
        <f t="shared" si="106"/>
        <v>-816684.9215000025</v>
      </c>
      <c r="Z368" s="4"/>
      <c r="AA368" s="4">
        <f t="shared" si="107"/>
        <v>954.31677741263911</v>
      </c>
      <c r="AB368" s="4">
        <f t="shared" si="108"/>
        <v>648248.0102866767</v>
      </c>
      <c r="AC368" s="4">
        <f t="shared" si="102"/>
        <v>-168436.9112133258</v>
      </c>
      <c r="AE368" s="1">
        <f t="shared" si="103"/>
        <v>0</v>
      </c>
      <c r="AF368" s="1">
        <f t="shared" si="96"/>
        <v>-73673.8</v>
      </c>
      <c r="AG368" s="1">
        <f t="shared" si="104"/>
        <v>13003426.953212131</v>
      </c>
      <c r="AH368" s="2">
        <f t="shared" si="97"/>
        <v>-4551199.4336242452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8"/>
        <v>1539476.1400000001</v>
      </c>
      <c r="M369" s="20">
        <f t="shared" si="105"/>
        <v>-4321.0842407407408</v>
      </c>
      <c r="N369" s="20">
        <f t="shared" si="109"/>
        <v>320.04242483026195</v>
      </c>
      <c r="O369" s="20">
        <f t="shared" si="95"/>
        <v>1274.4224518743667</v>
      </c>
      <c r="P369" s="21">
        <f t="shared" si="99"/>
        <v>-2726.6193640361121</v>
      </c>
      <c r="R369" s="19"/>
      <c r="S369" s="20"/>
      <c r="T369" s="20"/>
      <c r="U369" s="20"/>
      <c r="V369" s="21">
        <f t="shared" si="100"/>
        <v>0</v>
      </c>
      <c r="X369" s="4">
        <f t="shared" si="101"/>
        <v>0</v>
      </c>
      <c r="Y369" s="4">
        <f t="shared" si="106"/>
        <v>-816684.9215000025</v>
      </c>
      <c r="Z369" s="4"/>
      <c r="AA369" s="4">
        <f t="shared" si="107"/>
        <v>954.31677741263911</v>
      </c>
      <c r="AB369" s="4">
        <f t="shared" si="108"/>
        <v>649202.32706408936</v>
      </c>
      <c r="AC369" s="4">
        <f t="shared" si="102"/>
        <v>-167482.59443591314</v>
      </c>
      <c r="AE369" s="1">
        <f t="shared" si="103"/>
        <v>0</v>
      </c>
      <c r="AF369" s="1">
        <f t="shared" si="96"/>
        <v>-73673.8</v>
      </c>
      <c r="AG369" s="1">
        <f t="shared" si="104"/>
        <v>12929753.15321213</v>
      </c>
      <c r="AH369" s="2">
        <f t="shared" si="97"/>
        <v>-4525413.6036242452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8"/>
        <v>1539476.1400000001</v>
      </c>
      <c r="M370" s="20">
        <f t="shared" si="105"/>
        <v>-4321.0842407407408</v>
      </c>
      <c r="N370" s="20">
        <f t="shared" si="109"/>
        <v>320.04242483026195</v>
      </c>
      <c r="O370" s="20">
        <f t="shared" si="95"/>
        <v>1274.4224518743667</v>
      </c>
      <c r="P370" s="21">
        <f t="shared" si="99"/>
        <v>-2726.6193640361121</v>
      </c>
      <c r="R370" s="19"/>
      <c r="S370" s="20"/>
      <c r="T370" s="20"/>
      <c r="U370" s="20"/>
      <c r="V370" s="21">
        <f t="shared" si="100"/>
        <v>0</v>
      </c>
      <c r="X370" s="4">
        <f t="shared" si="101"/>
        <v>0</v>
      </c>
      <c r="Y370" s="4">
        <f t="shared" si="106"/>
        <v>-816684.9215000025</v>
      </c>
      <c r="Z370" s="4"/>
      <c r="AA370" s="4">
        <f t="shared" si="107"/>
        <v>954.31677741263911</v>
      </c>
      <c r="AB370" s="4">
        <f t="shared" si="108"/>
        <v>650156.64384150202</v>
      </c>
      <c r="AC370" s="4">
        <f t="shared" si="102"/>
        <v>-166528.27765850048</v>
      </c>
      <c r="AE370" s="1">
        <f t="shared" si="103"/>
        <v>0</v>
      </c>
      <c r="AF370" s="1">
        <f t="shared" si="96"/>
        <v>-73673.8</v>
      </c>
      <c r="AG370" s="1">
        <f t="shared" si="104"/>
        <v>12856079.353212129</v>
      </c>
      <c r="AH370" s="2">
        <f t="shared" si="97"/>
        <v>-4499627.7736242451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8"/>
        <v>1539476.1400000001</v>
      </c>
      <c r="M371" s="20">
        <f t="shared" si="105"/>
        <v>-4321.0842407407408</v>
      </c>
      <c r="N371" s="20">
        <f t="shared" si="109"/>
        <v>320.04242483026195</v>
      </c>
      <c r="O371" s="20">
        <f t="shared" si="95"/>
        <v>1274.4224518743667</v>
      </c>
      <c r="P371" s="21">
        <f t="shared" si="99"/>
        <v>-2726.6193640361121</v>
      </c>
      <c r="R371" s="19"/>
      <c r="S371" s="20"/>
      <c r="T371" s="20"/>
      <c r="U371" s="20"/>
      <c r="V371" s="21">
        <f t="shared" si="100"/>
        <v>0</v>
      </c>
      <c r="X371" s="4">
        <f t="shared" si="101"/>
        <v>0</v>
      </c>
      <c r="Y371" s="4">
        <f t="shared" si="106"/>
        <v>-816684.9215000025</v>
      </c>
      <c r="Z371" s="4"/>
      <c r="AA371" s="4">
        <f t="shared" si="107"/>
        <v>954.31677741263911</v>
      </c>
      <c r="AB371" s="4">
        <f t="shared" si="108"/>
        <v>651110.96061891469</v>
      </c>
      <c r="AC371" s="4">
        <f t="shared" si="102"/>
        <v>-165573.96088108781</v>
      </c>
      <c r="AE371" s="1">
        <f t="shared" si="103"/>
        <v>0</v>
      </c>
      <c r="AF371" s="1">
        <f t="shared" si="96"/>
        <v>-73673.8</v>
      </c>
      <c r="AG371" s="1">
        <f t="shared" si="104"/>
        <v>12782405.553212129</v>
      </c>
      <c r="AH371" s="2">
        <f t="shared" si="97"/>
        <v>-4473841.943624245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8"/>
        <v>1539476.1400000001</v>
      </c>
      <c r="M372" s="20">
        <f t="shared" si="105"/>
        <v>-4321.0842407407408</v>
      </c>
      <c r="N372" s="20">
        <f t="shared" si="109"/>
        <v>320.04242483026195</v>
      </c>
      <c r="O372" s="20">
        <f t="shared" si="95"/>
        <v>1274.4224518743667</v>
      </c>
      <c r="P372" s="21">
        <f t="shared" si="99"/>
        <v>-2726.6193640361121</v>
      </c>
      <c r="R372" s="19"/>
      <c r="S372" s="20"/>
      <c r="T372" s="20"/>
      <c r="U372" s="20"/>
      <c r="V372" s="21">
        <f t="shared" si="100"/>
        <v>0</v>
      </c>
      <c r="X372" s="4">
        <f t="shared" si="101"/>
        <v>0</v>
      </c>
      <c r="Y372" s="4">
        <f t="shared" si="106"/>
        <v>-816684.9215000025</v>
      </c>
      <c r="Z372" s="4"/>
      <c r="AA372" s="4">
        <f t="shared" si="107"/>
        <v>954.31677741263911</v>
      </c>
      <c r="AB372" s="4">
        <f t="shared" si="108"/>
        <v>652065.27739632735</v>
      </c>
      <c r="AC372" s="4">
        <f t="shared" si="102"/>
        <v>-164619.64410367515</v>
      </c>
      <c r="AE372" s="1">
        <f t="shared" si="103"/>
        <v>0</v>
      </c>
      <c r="AF372" s="1">
        <f t="shared" si="96"/>
        <v>-73673.8</v>
      </c>
      <c r="AG372" s="1">
        <f t="shared" si="104"/>
        <v>12708731.753212128</v>
      </c>
      <c r="AH372" s="2">
        <f t="shared" si="97"/>
        <v>-4448056.113624244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8"/>
        <v>1539476.1400000001</v>
      </c>
      <c r="M373" s="20">
        <f t="shared" si="105"/>
        <v>-4321.0842407407408</v>
      </c>
      <c r="N373" s="20">
        <f t="shared" si="109"/>
        <v>320.04242483026195</v>
      </c>
      <c r="O373" s="20">
        <f t="shared" ref="O373:O436" si="110">$K$52/$O$2</f>
        <v>1274.4224518743667</v>
      </c>
      <c r="P373" s="21">
        <f t="shared" si="99"/>
        <v>-2726.6193640361121</v>
      </c>
      <c r="R373" s="19"/>
      <c r="S373" s="20"/>
      <c r="T373" s="20"/>
      <c r="U373" s="20"/>
      <c r="V373" s="21">
        <f t="shared" si="100"/>
        <v>0</v>
      </c>
      <c r="X373" s="4">
        <f t="shared" si="101"/>
        <v>0</v>
      </c>
      <c r="Y373" s="4">
        <f t="shared" si="106"/>
        <v>-816684.9215000025</v>
      </c>
      <c r="Z373" s="4"/>
      <c r="AA373" s="4">
        <f t="shared" si="107"/>
        <v>954.31677741263911</v>
      </c>
      <c r="AB373" s="4">
        <f t="shared" si="108"/>
        <v>653019.59417374001</v>
      </c>
      <c r="AC373" s="4">
        <f t="shared" si="102"/>
        <v>-163665.32732626249</v>
      </c>
      <c r="AE373" s="1">
        <f t="shared" si="103"/>
        <v>0</v>
      </c>
      <c r="AF373" s="1">
        <f t="shared" si="96"/>
        <v>-73673.8</v>
      </c>
      <c r="AG373" s="1">
        <f t="shared" si="104"/>
        <v>12635057.953212127</v>
      </c>
      <c r="AH373" s="2">
        <f t="shared" si="97"/>
        <v>-4422270.2836242439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8"/>
        <v>1539476.1400000001</v>
      </c>
      <c r="M374" s="20">
        <f t="shared" si="105"/>
        <v>-4321.0842407407408</v>
      </c>
      <c r="N374" s="20">
        <f t="shared" si="109"/>
        <v>320.04242483026195</v>
      </c>
      <c r="O374" s="20">
        <f t="shared" si="110"/>
        <v>1274.4224518743667</v>
      </c>
      <c r="P374" s="21">
        <f t="shared" si="99"/>
        <v>-2726.6193640361121</v>
      </c>
      <c r="R374" s="19"/>
      <c r="S374" s="20"/>
      <c r="T374" s="20"/>
      <c r="U374" s="20"/>
      <c r="V374" s="21">
        <f t="shared" si="100"/>
        <v>0</v>
      </c>
      <c r="X374" s="4">
        <f t="shared" si="101"/>
        <v>0</v>
      </c>
      <c r="Y374" s="4">
        <f t="shared" si="106"/>
        <v>-816684.9215000025</v>
      </c>
      <c r="Z374" s="4"/>
      <c r="AA374" s="4">
        <f t="shared" si="107"/>
        <v>954.31677741263911</v>
      </c>
      <c r="AB374" s="4">
        <f t="shared" si="108"/>
        <v>653973.91095115268</v>
      </c>
      <c r="AC374" s="4">
        <f t="shared" si="102"/>
        <v>-162711.01054884982</v>
      </c>
      <c r="AE374" s="1">
        <f t="shared" si="103"/>
        <v>0</v>
      </c>
      <c r="AF374" s="1">
        <f t="shared" ref="AF374:AF437" si="111">SUM(E374)</f>
        <v>-73673.8</v>
      </c>
      <c r="AG374" s="1">
        <f t="shared" si="104"/>
        <v>12561384.153212126</v>
      </c>
      <c r="AH374" s="2">
        <f t="shared" si="97"/>
        <v>-4396484.4536242438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8"/>
        <v>1539476.1400000001</v>
      </c>
      <c r="M375" s="20">
        <f t="shared" si="105"/>
        <v>-4321.0842407407408</v>
      </c>
      <c r="N375" s="20">
        <f t="shared" si="109"/>
        <v>320.04242483026195</v>
      </c>
      <c r="O375" s="20">
        <f t="shared" si="110"/>
        <v>1274.4224518743667</v>
      </c>
      <c r="P375" s="21">
        <f t="shared" si="99"/>
        <v>-2726.6193640361121</v>
      </c>
      <c r="R375" s="19"/>
      <c r="S375" s="20"/>
      <c r="T375" s="20"/>
      <c r="U375" s="20"/>
      <c r="V375" s="21">
        <f t="shared" si="100"/>
        <v>0</v>
      </c>
      <c r="X375" s="4">
        <f t="shared" si="101"/>
        <v>0</v>
      </c>
      <c r="Y375" s="4">
        <f t="shared" si="106"/>
        <v>-816684.9215000025</v>
      </c>
      <c r="Z375" s="4"/>
      <c r="AA375" s="4">
        <f t="shared" si="107"/>
        <v>954.31677741263911</v>
      </c>
      <c r="AB375" s="4">
        <f t="shared" si="108"/>
        <v>654928.22772856534</v>
      </c>
      <c r="AC375" s="4">
        <f t="shared" si="102"/>
        <v>-161756.69377143716</v>
      </c>
      <c r="AE375" s="1">
        <f t="shared" si="103"/>
        <v>0</v>
      </c>
      <c r="AF375" s="1">
        <f t="shared" si="111"/>
        <v>-73673.8</v>
      </c>
      <c r="AG375" s="1">
        <f t="shared" si="104"/>
        <v>12487710.353212126</v>
      </c>
      <c r="AH375" s="2">
        <f t="shared" si="97"/>
        <v>-4370698.6236242438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8"/>
        <v>1539476.1400000001</v>
      </c>
      <c r="M376" s="20">
        <f t="shared" si="105"/>
        <v>-4321.0842407407408</v>
      </c>
      <c r="N376" s="20">
        <f t="shared" si="109"/>
        <v>320.04242483026195</v>
      </c>
      <c r="O376" s="20">
        <f t="shared" si="110"/>
        <v>1274.4224518743667</v>
      </c>
      <c r="P376" s="21">
        <f t="shared" si="99"/>
        <v>-2726.6193640361121</v>
      </c>
      <c r="R376" s="19"/>
      <c r="S376" s="20"/>
      <c r="T376" s="20"/>
      <c r="U376" s="20"/>
      <c r="V376" s="21">
        <f t="shared" si="100"/>
        <v>0</v>
      </c>
      <c r="X376" s="4">
        <f t="shared" si="101"/>
        <v>0</v>
      </c>
      <c r="Y376" s="4">
        <f t="shared" si="106"/>
        <v>-816684.9215000025</v>
      </c>
      <c r="Z376" s="4"/>
      <c r="AA376" s="4">
        <f t="shared" si="107"/>
        <v>954.31677741263911</v>
      </c>
      <c r="AB376" s="4">
        <f t="shared" si="108"/>
        <v>655882.544505978</v>
      </c>
      <c r="AC376" s="4">
        <f t="shared" si="102"/>
        <v>-160802.3769940245</v>
      </c>
      <c r="AE376" s="1">
        <f t="shared" si="103"/>
        <v>0</v>
      </c>
      <c r="AF376" s="1">
        <f t="shared" si="111"/>
        <v>-73673.8</v>
      </c>
      <c r="AG376" s="1">
        <f t="shared" si="104"/>
        <v>12414036.553212125</v>
      </c>
      <c r="AH376" s="2">
        <f t="shared" si="97"/>
        <v>-4344912.7936242437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8"/>
        <v>1539476.1400000001</v>
      </c>
      <c r="M377" s="20">
        <f t="shared" si="105"/>
        <v>-4321.0842407407408</v>
      </c>
      <c r="N377" s="20">
        <f t="shared" si="109"/>
        <v>320.04242483026195</v>
      </c>
      <c r="O377" s="20">
        <f t="shared" si="110"/>
        <v>1274.4224518743667</v>
      </c>
      <c r="P377" s="21">
        <f t="shared" si="99"/>
        <v>-2726.6193640361121</v>
      </c>
      <c r="R377" s="19"/>
      <c r="S377" s="20"/>
      <c r="T377" s="20"/>
      <c r="U377" s="20"/>
      <c r="V377" s="21">
        <f t="shared" si="100"/>
        <v>0</v>
      </c>
      <c r="X377" s="4">
        <f t="shared" si="101"/>
        <v>0</v>
      </c>
      <c r="Y377" s="4">
        <f t="shared" si="106"/>
        <v>-816684.9215000025</v>
      </c>
      <c r="Z377" s="4"/>
      <c r="AA377" s="4">
        <f t="shared" si="107"/>
        <v>954.31677741263911</v>
      </c>
      <c r="AB377" s="4">
        <f t="shared" si="108"/>
        <v>656836.86128339067</v>
      </c>
      <c r="AC377" s="4">
        <f t="shared" si="102"/>
        <v>-159848.06021661183</v>
      </c>
      <c r="AE377" s="1">
        <f t="shared" si="103"/>
        <v>0</v>
      </c>
      <c r="AF377" s="1">
        <f t="shared" si="111"/>
        <v>-73673.8</v>
      </c>
      <c r="AG377" s="1">
        <f t="shared" si="104"/>
        <v>12340362.753212124</v>
      </c>
      <c r="AH377" s="2">
        <f t="shared" si="97"/>
        <v>-4319126.9636242436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8"/>
        <v>1539476.1400000001</v>
      </c>
      <c r="M378" s="20">
        <f t="shared" si="105"/>
        <v>-4321.0842407407408</v>
      </c>
      <c r="N378" s="20">
        <f t="shared" si="109"/>
        <v>320.04242483026195</v>
      </c>
      <c r="O378" s="20">
        <f t="shared" si="110"/>
        <v>1274.4224518743667</v>
      </c>
      <c r="P378" s="21">
        <f t="shared" si="99"/>
        <v>-2726.6193640361121</v>
      </c>
      <c r="R378" s="19"/>
      <c r="S378" s="20"/>
      <c r="T378" s="20"/>
      <c r="U378" s="20"/>
      <c r="V378" s="21">
        <f t="shared" si="100"/>
        <v>0</v>
      </c>
      <c r="X378" s="4">
        <f t="shared" si="101"/>
        <v>0</v>
      </c>
      <c r="Y378" s="4">
        <f t="shared" si="106"/>
        <v>-816684.9215000025</v>
      </c>
      <c r="Z378" s="4"/>
      <c r="AA378" s="4">
        <f t="shared" si="107"/>
        <v>954.31677741263911</v>
      </c>
      <c r="AB378" s="4">
        <f t="shared" si="108"/>
        <v>657791.17806080333</v>
      </c>
      <c r="AC378" s="4">
        <f t="shared" si="102"/>
        <v>-158893.74343919917</v>
      </c>
      <c r="AE378" s="1">
        <f t="shared" si="103"/>
        <v>0</v>
      </c>
      <c r="AF378" s="1">
        <f t="shared" si="111"/>
        <v>-73673.8</v>
      </c>
      <c r="AG378" s="1">
        <f t="shared" si="104"/>
        <v>12266688.953212123</v>
      </c>
      <c r="AH378" s="2">
        <f t="shared" si="97"/>
        <v>-4293341.1336242426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8"/>
        <v>1539476.1400000001</v>
      </c>
      <c r="M379" s="20">
        <f t="shared" si="105"/>
        <v>-4321.0842407407408</v>
      </c>
      <c r="N379" s="20">
        <f t="shared" si="109"/>
        <v>320.04242483026195</v>
      </c>
      <c r="O379" s="20">
        <f t="shared" si="110"/>
        <v>1274.4224518743667</v>
      </c>
      <c r="P379" s="21">
        <f t="shared" si="99"/>
        <v>-2726.6193640361121</v>
      </c>
      <c r="R379" s="19"/>
      <c r="S379" s="20"/>
      <c r="T379" s="20"/>
      <c r="U379" s="20"/>
      <c r="V379" s="21">
        <f t="shared" si="100"/>
        <v>0</v>
      </c>
      <c r="X379" s="4">
        <f t="shared" si="101"/>
        <v>0</v>
      </c>
      <c r="Y379" s="4">
        <f t="shared" si="106"/>
        <v>-816684.9215000025</v>
      </c>
      <c r="Z379" s="4"/>
      <c r="AA379" s="4">
        <f t="shared" si="107"/>
        <v>954.31677741263911</v>
      </c>
      <c r="AB379" s="4">
        <f t="shared" si="108"/>
        <v>658745.49483821599</v>
      </c>
      <c r="AC379" s="4">
        <f t="shared" si="102"/>
        <v>-157939.42666178651</v>
      </c>
      <c r="AE379" s="1">
        <f t="shared" si="103"/>
        <v>0</v>
      </c>
      <c r="AF379" s="1">
        <f t="shared" si="111"/>
        <v>-73673.8</v>
      </c>
      <c r="AG379" s="1">
        <f t="shared" si="104"/>
        <v>12193015.153212123</v>
      </c>
      <c r="AH379" s="2">
        <f t="shared" si="97"/>
        <v>-4267555.3036242425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8"/>
        <v>1539476.1400000001</v>
      </c>
      <c r="M380" s="20">
        <f t="shared" si="105"/>
        <v>-4321.0842407407408</v>
      </c>
      <c r="N380" s="20">
        <f t="shared" si="109"/>
        <v>320.04242483026195</v>
      </c>
      <c r="O380" s="20">
        <f t="shared" si="110"/>
        <v>1274.4224518743667</v>
      </c>
      <c r="P380" s="21">
        <f t="shared" si="99"/>
        <v>-2726.6193640361121</v>
      </c>
      <c r="R380" s="19"/>
      <c r="S380" s="20"/>
      <c r="T380" s="20"/>
      <c r="U380" s="20"/>
      <c r="V380" s="21">
        <f t="shared" si="100"/>
        <v>0</v>
      </c>
      <c r="X380" s="4">
        <f t="shared" si="101"/>
        <v>0</v>
      </c>
      <c r="Y380" s="4">
        <f t="shared" si="106"/>
        <v>-816684.9215000025</v>
      </c>
      <c r="Z380" s="4"/>
      <c r="AA380" s="4">
        <f t="shared" si="107"/>
        <v>954.31677741263911</v>
      </c>
      <c r="AB380" s="4">
        <f t="shared" si="108"/>
        <v>659699.81161562866</v>
      </c>
      <c r="AC380" s="4">
        <f t="shared" si="102"/>
        <v>-156985.10988437384</v>
      </c>
      <c r="AE380" s="1">
        <f t="shared" si="103"/>
        <v>0</v>
      </c>
      <c r="AF380" s="1">
        <f t="shared" si="111"/>
        <v>-73673.8</v>
      </c>
      <c r="AG380" s="1">
        <f t="shared" si="104"/>
        <v>12119341.353212122</v>
      </c>
      <c r="AH380" s="2">
        <f t="shared" si="97"/>
        <v>-4241769.4736242425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8"/>
        <v>1539476.1400000001</v>
      </c>
      <c r="M381" s="20">
        <f t="shared" si="105"/>
        <v>-4321.0842407407408</v>
      </c>
      <c r="N381" s="20">
        <f t="shared" si="109"/>
        <v>320.04242483026195</v>
      </c>
      <c r="O381" s="20">
        <f t="shared" si="110"/>
        <v>1274.4224518743667</v>
      </c>
      <c r="P381" s="21">
        <f t="shared" si="99"/>
        <v>-2726.6193640361121</v>
      </c>
      <c r="R381" s="19"/>
      <c r="S381" s="20"/>
      <c r="T381" s="20"/>
      <c r="U381" s="20"/>
      <c r="V381" s="21">
        <f t="shared" si="100"/>
        <v>0</v>
      </c>
      <c r="X381" s="4">
        <f t="shared" si="101"/>
        <v>0</v>
      </c>
      <c r="Y381" s="4">
        <f t="shared" si="106"/>
        <v>-816684.9215000025</v>
      </c>
      <c r="Z381" s="4"/>
      <c r="AA381" s="4">
        <f t="shared" si="107"/>
        <v>954.31677741263911</v>
      </c>
      <c r="AB381" s="4">
        <f t="shared" si="108"/>
        <v>660654.12839304132</v>
      </c>
      <c r="AC381" s="4">
        <f t="shared" si="102"/>
        <v>-156030.79310696118</v>
      </c>
      <c r="AE381" s="1">
        <f t="shared" si="103"/>
        <v>0</v>
      </c>
      <c r="AF381" s="1">
        <f t="shared" si="111"/>
        <v>-73673.8</v>
      </c>
      <c r="AG381" s="1">
        <f t="shared" si="104"/>
        <v>12045667.553212121</v>
      </c>
      <c r="AH381" s="2">
        <f t="shared" si="97"/>
        <v>-4215983.6436242424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8"/>
        <v>1539476.1400000001</v>
      </c>
      <c r="M382" s="20">
        <f t="shared" si="105"/>
        <v>-4321.0842407407408</v>
      </c>
      <c r="N382" s="20">
        <f t="shared" si="109"/>
        <v>320.04242483026195</v>
      </c>
      <c r="O382" s="20">
        <f t="shared" si="110"/>
        <v>1274.4224518743667</v>
      </c>
      <c r="P382" s="21">
        <f t="shared" si="99"/>
        <v>-2726.6193640361121</v>
      </c>
      <c r="R382" s="19"/>
      <c r="S382" s="20"/>
      <c r="T382" s="20"/>
      <c r="U382" s="20"/>
      <c r="V382" s="21">
        <f t="shared" si="100"/>
        <v>0</v>
      </c>
      <c r="X382" s="4">
        <f t="shared" si="101"/>
        <v>0</v>
      </c>
      <c r="Y382" s="4">
        <f t="shared" si="106"/>
        <v>-816684.9215000025</v>
      </c>
      <c r="Z382" s="4"/>
      <c r="AA382" s="4">
        <f t="shared" si="107"/>
        <v>954.31677741263911</v>
      </c>
      <c r="AB382" s="4">
        <f t="shared" si="108"/>
        <v>661608.44517045398</v>
      </c>
      <c r="AC382" s="4">
        <f t="shared" si="102"/>
        <v>-155076.47632954852</v>
      </c>
      <c r="AE382" s="1">
        <f t="shared" si="103"/>
        <v>0</v>
      </c>
      <c r="AF382" s="1">
        <f t="shared" si="111"/>
        <v>-73673.8</v>
      </c>
      <c r="AG382" s="1">
        <f t="shared" si="104"/>
        <v>11971993.75321212</v>
      </c>
      <c r="AH382" s="2">
        <f t="shared" si="97"/>
        <v>-4190197.8136242419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8"/>
        <v>1539476.1400000001</v>
      </c>
      <c r="M383" s="20">
        <f t="shared" si="105"/>
        <v>-4321.0842407407408</v>
      </c>
      <c r="N383" s="20">
        <f t="shared" si="109"/>
        <v>320.04242483026195</v>
      </c>
      <c r="O383" s="20">
        <f t="shared" si="110"/>
        <v>1274.4224518743667</v>
      </c>
      <c r="P383" s="21">
        <f t="shared" si="99"/>
        <v>-2726.6193640361121</v>
      </c>
      <c r="R383" s="19"/>
      <c r="S383" s="20"/>
      <c r="T383" s="20"/>
      <c r="U383" s="20"/>
      <c r="V383" s="21">
        <f t="shared" si="100"/>
        <v>0</v>
      </c>
      <c r="X383" s="4">
        <f t="shared" si="101"/>
        <v>0</v>
      </c>
      <c r="Y383" s="4">
        <f t="shared" si="106"/>
        <v>-816684.9215000025</v>
      </c>
      <c r="Z383" s="4"/>
      <c r="AA383" s="4">
        <f t="shared" si="107"/>
        <v>954.31677741263911</v>
      </c>
      <c r="AB383" s="4">
        <f t="shared" si="108"/>
        <v>662562.76194786665</v>
      </c>
      <c r="AC383" s="4">
        <f t="shared" si="102"/>
        <v>-154122.15955213585</v>
      </c>
      <c r="AE383" s="1">
        <f t="shared" si="103"/>
        <v>0</v>
      </c>
      <c r="AF383" s="1">
        <f t="shared" si="111"/>
        <v>-73673.8</v>
      </c>
      <c r="AG383" s="1">
        <f t="shared" si="104"/>
        <v>11898319.95321212</v>
      </c>
      <c r="AH383" s="2">
        <f t="shared" si="97"/>
        <v>-4164411.9836242418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8"/>
        <v>1539476.1400000001</v>
      </c>
      <c r="M384" s="20">
        <f t="shared" si="105"/>
        <v>-4321.0842407407408</v>
      </c>
      <c r="N384" s="20">
        <f t="shared" si="109"/>
        <v>320.04242483026195</v>
      </c>
      <c r="O384" s="20">
        <f t="shared" si="110"/>
        <v>1274.4224518743667</v>
      </c>
      <c r="P384" s="21">
        <f t="shared" si="99"/>
        <v>-2726.6193640361121</v>
      </c>
      <c r="R384" s="19"/>
      <c r="S384" s="20"/>
      <c r="T384" s="20"/>
      <c r="U384" s="20"/>
      <c r="V384" s="21">
        <f t="shared" si="100"/>
        <v>0</v>
      </c>
      <c r="X384" s="4">
        <f t="shared" si="101"/>
        <v>0</v>
      </c>
      <c r="Y384" s="4">
        <f t="shared" si="106"/>
        <v>-816684.9215000025</v>
      </c>
      <c r="Z384" s="4"/>
      <c r="AA384" s="4">
        <f t="shared" si="107"/>
        <v>954.31677741263911</v>
      </c>
      <c r="AB384" s="4">
        <f t="shared" si="108"/>
        <v>663517.07872527931</v>
      </c>
      <c r="AC384" s="4">
        <f t="shared" si="102"/>
        <v>-153167.84277472319</v>
      </c>
      <c r="AE384" s="1">
        <f t="shared" si="103"/>
        <v>0</v>
      </c>
      <c r="AF384" s="1">
        <f t="shared" si="111"/>
        <v>-73673.8</v>
      </c>
      <c r="AG384" s="1">
        <f t="shared" si="104"/>
        <v>11824646.153212119</v>
      </c>
      <c r="AH384" s="2">
        <f t="shared" si="97"/>
        <v>-4138626.1536242412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8"/>
        <v>1539476.1400000001</v>
      </c>
      <c r="M385" s="20">
        <f t="shared" si="105"/>
        <v>-4321.0842407407408</v>
      </c>
      <c r="N385" s="20">
        <f t="shared" si="109"/>
        <v>320.04242483026195</v>
      </c>
      <c r="O385" s="20">
        <f t="shared" si="110"/>
        <v>1274.4224518743667</v>
      </c>
      <c r="P385" s="21">
        <f t="shared" si="99"/>
        <v>-2726.6193640361121</v>
      </c>
      <c r="R385" s="19"/>
      <c r="S385" s="20"/>
      <c r="T385" s="20"/>
      <c r="U385" s="20"/>
      <c r="V385" s="21">
        <f t="shared" si="100"/>
        <v>0</v>
      </c>
      <c r="X385" s="4">
        <f t="shared" si="101"/>
        <v>0</v>
      </c>
      <c r="Y385" s="4">
        <f t="shared" si="106"/>
        <v>-816684.9215000025</v>
      </c>
      <c r="Z385" s="4"/>
      <c r="AA385" s="4">
        <f t="shared" si="107"/>
        <v>954.31677741263911</v>
      </c>
      <c r="AB385" s="4">
        <f t="shared" si="108"/>
        <v>664471.39550269197</v>
      </c>
      <c r="AC385" s="4">
        <f t="shared" si="102"/>
        <v>-152213.52599731053</v>
      </c>
      <c r="AE385" s="1">
        <f t="shared" si="103"/>
        <v>0</v>
      </c>
      <c r="AF385" s="1">
        <f t="shared" si="111"/>
        <v>-73673.8</v>
      </c>
      <c r="AG385" s="1">
        <f t="shared" si="104"/>
        <v>11750972.353212118</v>
      </c>
      <c r="AH385" s="2">
        <f t="shared" si="97"/>
        <v>-4112840.3236242412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8"/>
        <v>1539476.1400000001</v>
      </c>
      <c r="M386" s="20">
        <f t="shared" si="105"/>
        <v>-4321.0842407407408</v>
      </c>
      <c r="N386" s="20">
        <f t="shared" si="109"/>
        <v>320.04242483026195</v>
      </c>
      <c r="O386" s="20">
        <f t="shared" si="110"/>
        <v>1274.4224518743667</v>
      </c>
      <c r="P386" s="21">
        <f t="shared" si="99"/>
        <v>-2726.6193640361121</v>
      </c>
      <c r="R386" s="19"/>
      <c r="S386" s="20"/>
      <c r="T386" s="20"/>
      <c r="U386" s="20"/>
      <c r="V386" s="21">
        <f t="shared" si="100"/>
        <v>0</v>
      </c>
      <c r="X386" s="4">
        <f t="shared" si="101"/>
        <v>0</v>
      </c>
      <c r="Y386" s="4">
        <f t="shared" si="106"/>
        <v>-816684.9215000025</v>
      </c>
      <c r="Z386" s="4"/>
      <c r="AA386" s="4">
        <f t="shared" si="107"/>
        <v>954.31677741263911</v>
      </c>
      <c r="AB386" s="4">
        <f t="shared" si="108"/>
        <v>665425.71228010464</v>
      </c>
      <c r="AC386" s="4">
        <f t="shared" si="102"/>
        <v>-151259.20921989786</v>
      </c>
      <c r="AE386" s="1">
        <f t="shared" si="103"/>
        <v>0</v>
      </c>
      <c r="AF386" s="1">
        <f t="shared" si="111"/>
        <v>-73673.8</v>
      </c>
      <c r="AG386" s="1">
        <f t="shared" si="104"/>
        <v>11677298.553212117</v>
      </c>
      <c r="AH386" s="2">
        <f t="shared" si="97"/>
        <v>-4087054.4936242406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8"/>
        <v>1539476.1400000001</v>
      </c>
      <c r="M387" s="20">
        <f t="shared" si="105"/>
        <v>-4321.0842407407408</v>
      </c>
      <c r="N387" s="20">
        <f t="shared" si="109"/>
        <v>320.04242483026195</v>
      </c>
      <c r="O387" s="20">
        <f t="shared" si="110"/>
        <v>1274.4224518743667</v>
      </c>
      <c r="P387" s="21">
        <f t="shared" si="99"/>
        <v>-2726.6193640361121</v>
      </c>
      <c r="R387" s="19"/>
      <c r="S387" s="20"/>
      <c r="T387" s="20"/>
      <c r="U387" s="20"/>
      <c r="V387" s="21">
        <f t="shared" si="100"/>
        <v>0</v>
      </c>
      <c r="X387" s="4">
        <f t="shared" si="101"/>
        <v>0</v>
      </c>
      <c r="Y387" s="4">
        <f t="shared" si="106"/>
        <v>-816684.9215000025</v>
      </c>
      <c r="Z387" s="4"/>
      <c r="AA387" s="4">
        <f t="shared" si="107"/>
        <v>954.31677741263911</v>
      </c>
      <c r="AB387" s="4">
        <f t="shared" si="108"/>
        <v>666380.0290575173</v>
      </c>
      <c r="AC387" s="4">
        <f t="shared" si="102"/>
        <v>-150304.8924424852</v>
      </c>
      <c r="AE387" s="1">
        <f t="shared" si="103"/>
        <v>0</v>
      </c>
      <c r="AF387" s="1">
        <f t="shared" si="111"/>
        <v>-73673.8</v>
      </c>
      <c r="AG387" s="1">
        <f t="shared" si="104"/>
        <v>11603624.753212117</v>
      </c>
      <c r="AH387" s="2">
        <f t="shared" si="97"/>
        <v>-4061268.6636242406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8"/>
        <v>1539476.1400000001</v>
      </c>
      <c r="M388" s="20">
        <f t="shared" si="105"/>
        <v>-4321.0842407407408</v>
      </c>
      <c r="N388" s="20">
        <f t="shared" si="109"/>
        <v>320.04242483026195</v>
      </c>
      <c r="O388" s="20">
        <f t="shared" si="110"/>
        <v>1274.4224518743667</v>
      </c>
      <c r="P388" s="21">
        <f t="shared" si="99"/>
        <v>-2726.6193640361121</v>
      </c>
      <c r="R388" s="19"/>
      <c r="S388" s="20"/>
      <c r="T388" s="20"/>
      <c r="U388" s="20"/>
      <c r="V388" s="21">
        <f t="shared" si="100"/>
        <v>0</v>
      </c>
      <c r="X388" s="4">
        <f t="shared" si="101"/>
        <v>0</v>
      </c>
      <c r="Y388" s="4">
        <f t="shared" si="106"/>
        <v>-816684.9215000025</v>
      </c>
      <c r="Z388" s="4"/>
      <c r="AA388" s="4">
        <f t="shared" si="107"/>
        <v>954.31677741263911</v>
      </c>
      <c r="AB388" s="4">
        <f t="shared" si="108"/>
        <v>667334.34583492996</v>
      </c>
      <c r="AC388" s="4">
        <f t="shared" si="102"/>
        <v>-149350.57566507254</v>
      </c>
      <c r="AE388" s="1">
        <f t="shared" si="103"/>
        <v>0</v>
      </c>
      <c r="AF388" s="1">
        <f t="shared" si="111"/>
        <v>-73673.8</v>
      </c>
      <c r="AG388" s="1">
        <f t="shared" si="104"/>
        <v>11529950.953212116</v>
      </c>
      <c r="AH388" s="2">
        <f t="shared" si="97"/>
        <v>-4035482.8336242405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8"/>
        <v>1539476.1400000001</v>
      </c>
      <c r="M389" s="20">
        <f t="shared" si="105"/>
        <v>-4321.0842407407408</v>
      </c>
      <c r="N389" s="20">
        <f t="shared" si="109"/>
        <v>320.04242483026195</v>
      </c>
      <c r="O389" s="20">
        <f t="shared" si="110"/>
        <v>1274.4224518743667</v>
      </c>
      <c r="P389" s="21">
        <f t="shared" si="99"/>
        <v>-2726.6193640361121</v>
      </c>
      <c r="R389" s="19"/>
      <c r="S389" s="20"/>
      <c r="T389" s="20"/>
      <c r="U389" s="20"/>
      <c r="V389" s="21">
        <f t="shared" si="100"/>
        <v>0</v>
      </c>
      <c r="X389" s="4">
        <f t="shared" si="101"/>
        <v>0</v>
      </c>
      <c r="Y389" s="4">
        <f t="shared" si="106"/>
        <v>-816684.9215000025</v>
      </c>
      <c r="Z389" s="4"/>
      <c r="AA389" s="4">
        <f t="shared" si="107"/>
        <v>954.31677741263911</v>
      </c>
      <c r="AB389" s="4">
        <f t="shared" si="108"/>
        <v>668288.66261234262</v>
      </c>
      <c r="AC389" s="4">
        <f t="shared" si="102"/>
        <v>-148396.25888765987</v>
      </c>
      <c r="AE389" s="1">
        <f t="shared" si="103"/>
        <v>0</v>
      </c>
      <c r="AF389" s="1">
        <f t="shared" si="111"/>
        <v>-73673.8</v>
      </c>
      <c r="AG389" s="1">
        <f t="shared" si="104"/>
        <v>11456277.153212115</v>
      </c>
      <c r="AH389" s="2">
        <f t="shared" ref="AH389:AH452" si="112">AG389*-0.35</f>
        <v>-4009697.0036242399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3">L389+K390</f>
        <v>1539476.1400000001</v>
      </c>
      <c r="M390" s="20">
        <f t="shared" si="105"/>
        <v>-4321.0842407407408</v>
      </c>
      <c r="N390" s="20">
        <f t="shared" si="109"/>
        <v>320.04242483026195</v>
      </c>
      <c r="O390" s="20">
        <f t="shared" si="110"/>
        <v>1274.4224518743667</v>
      </c>
      <c r="P390" s="21">
        <f t="shared" ref="P390:P453" si="114">SUM(M390:O390)</f>
        <v>-2726.6193640361121</v>
      </c>
      <c r="R390" s="19"/>
      <c r="S390" s="20"/>
      <c r="T390" s="20"/>
      <c r="U390" s="20"/>
      <c r="V390" s="21">
        <f t="shared" ref="V390:V453" si="115">SUM(S390:U390)</f>
        <v>0</v>
      </c>
      <c r="X390" s="4">
        <f t="shared" ref="X390:X453" si="116">(0-V390)*-0.35</f>
        <v>0</v>
      </c>
      <c r="Y390" s="4">
        <f t="shared" si="106"/>
        <v>-816684.9215000025</v>
      </c>
      <c r="Z390" s="4"/>
      <c r="AA390" s="4">
        <f t="shared" si="107"/>
        <v>954.31677741263911</v>
      </c>
      <c r="AB390" s="4">
        <f t="shared" si="108"/>
        <v>669242.97938975529</v>
      </c>
      <c r="AC390" s="4">
        <f t="shared" ref="AC390:AC453" si="117">SUM(Y390,AB390)</f>
        <v>-147441.94211024721</v>
      </c>
      <c r="AE390" s="1">
        <f t="shared" ref="AE390:AE453" si="118">D390</f>
        <v>0</v>
      </c>
      <c r="AF390" s="1">
        <f t="shared" si="111"/>
        <v>-73673.8</v>
      </c>
      <c r="AG390" s="1">
        <f t="shared" ref="AG390:AG453" si="119">AF390+AG389</f>
        <v>11382603.353212114</v>
      </c>
      <c r="AH390" s="2">
        <f t="shared" si="112"/>
        <v>-3983911.1736242399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3"/>
        <v>1539476.1400000001</v>
      </c>
      <c r="M391" s="20">
        <f t="shared" ref="M391:M454" si="120">$K$4/M$2</f>
        <v>-4321.0842407407408</v>
      </c>
      <c r="N391" s="20">
        <f t="shared" si="109"/>
        <v>320.04242483026195</v>
      </c>
      <c r="O391" s="20">
        <f t="shared" si="110"/>
        <v>1274.4224518743667</v>
      </c>
      <c r="P391" s="21">
        <f t="shared" si="114"/>
        <v>-2726.6193640361121</v>
      </c>
      <c r="R391" s="19"/>
      <c r="S391" s="20"/>
      <c r="T391" s="20"/>
      <c r="U391" s="20"/>
      <c r="V391" s="21">
        <f t="shared" si="115"/>
        <v>0</v>
      </c>
      <c r="X391" s="4">
        <f t="shared" si="116"/>
        <v>0</v>
      </c>
      <c r="Y391" s="4">
        <f t="shared" ref="Y391:Y454" si="121">Y390+X391</f>
        <v>-816684.9215000025</v>
      </c>
      <c r="Z391" s="4"/>
      <c r="AA391" s="4">
        <f t="shared" si="107"/>
        <v>954.31677741263911</v>
      </c>
      <c r="AB391" s="4">
        <f t="shared" si="108"/>
        <v>670197.29616716795</v>
      </c>
      <c r="AC391" s="4">
        <f t="shared" si="117"/>
        <v>-146487.62533283455</v>
      </c>
      <c r="AE391" s="1">
        <f t="shared" si="118"/>
        <v>0</v>
      </c>
      <c r="AF391" s="1">
        <f t="shared" si="111"/>
        <v>-73673.8</v>
      </c>
      <c r="AG391" s="1">
        <f t="shared" si="119"/>
        <v>11308929.553212114</v>
      </c>
      <c r="AH391" s="2">
        <f t="shared" si="112"/>
        <v>-3958125.3436242393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3"/>
        <v>1539476.1400000001</v>
      </c>
      <c r="M392" s="20">
        <f t="shared" si="120"/>
        <v>-4321.0842407407408</v>
      </c>
      <c r="N392" s="20">
        <f t="shared" si="109"/>
        <v>320.04242483026195</v>
      </c>
      <c r="O392" s="20">
        <f t="shared" si="110"/>
        <v>1274.4224518743667</v>
      </c>
      <c r="P392" s="21">
        <f t="shared" si="114"/>
        <v>-2726.6193640361121</v>
      </c>
      <c r="R392" s="19"/>
      <c r="S392" s="20"/>
      <c r="T392" s="20"/>
      <c r="U392" s="20"/>
      <c r="V392" s="21">
        <f t="shared" si="115"/>
        <v>0</v>
      </c>
      <c r="X392" s="4">
        <f t="shared" si="116"/>
        <v>0</v>
      </c>
      <c r="Y392" s="4">
        <f t="shared" si="121"/>
        <v>-816684.9215000025</v>
      </c>
      <c r="Z392" s="4"/>
      <c r="AA392" s="4">
        <f t="shared" si="107"/>
        <v>954.31677741263911</v>
      </c>
      <c r="AB392" s="4">
        <f t="shared" si="108"/>
        <v>671151.61294458061</v>
      </c>
      <c r="AC392" s="4">
        <f t="shared" si="117"/>
        <v>-145533.30855542189</v>
      </c>
      <c r="AE392" s="1">
        <f t="shared" si="118"/>
        <v>0</v>
      </c>
      <c r="AF392" s="1">
        <f t="shared" si="111"/>
        <v>-73673.8</v>
      </c>
      <c r="AG392" s="1">
        <f t="shared" si="119"/>
        <v>11235255.753212113</v>
      </c>
      <c r="AH392" s="2">
        <f t="shared" si="112"/>
        <v>-3932339.5136242392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3"/>
        <v>1539476.1400000001</v>
      </c>
      <c r="M393" s="20">
        <f t="shared" si="120"/>
        <v>-4321.0842407407408</v>
      </c>
      <c r="N393" s="20">
        <f t="shared" si="109"/>
        <v>320.04242483026195</v>
      </c>
      <c r="O393" s="20">
        <f t="shared" si="110"/>
        <v>1274.4224518743667</v>
      </c>
      <c r="P393" s="21">
        <f t="shared" si="114"/>
        <v>-2726.6193640361121</v>
      </c>
      <c r="R393" s="19"/>
      <c r="S393" s="20"/>
      <c r="T393" s="20"/>
      <c r="U393" s="20"/>
      <c r="V393" s="21">
        <f t="shared" si="115"/>
        <v>0</v>
      </c>
      <c r="X393" s="4">
        <f t="shared" si="116"/>
        <v>0</v>
      </c>
      <c r="Y393" s="4">
        <f t="shared" si="121"/>
        <v>-816684.9215000025</v>
      </c>
      <c r="Z393" s="4"/>
      <c r="AA393" s="4">
        <f t="shared" si="107"/>
        <v>954.31677741263911</v>
      </c>
      <c r="AB393" s="4">
        <f t="shared" si="108"/>
        <v>672105.92972199328</v>
      </c>
      <c r="AC393" s="4">
        <f t="shared" si="117"/>
        <v>-144578.99177800922</v>
      </c>
      <c r="AE393" s="1">
        <f t="shared" si="118"/>
        <v>0</v>
      </c>
      <c r="AF393" s="1">
        <f t="shared" si="111"/>
        <v>-73673.8</v>
      </c>
      <c r="AG393" s="1">
        <f t="shared" si="119"/>
        <v>11161581.953212112</v>
      </c>
      <c r="AH393" s="2">
        <f t="shared" si="112"/>
        <v>-3906553.6836242392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3"/>
        <v>1539476.1400000001</v>
      </c>
      <c r="M394" s="20">
        <f t="shared" si="120"/>
        <v>-4321.0842407407408</v>
      </c>
      <c r="N394" s="20">
        <f t="shared" si="109"/>
        <v>320.04242483026195</v>
      </c>
      <c r="O394" s="20">
        <f t="shared" si="110"/>
        <v>1274.4224518743667</v>
      </c>
      <c r="P394" s="21">
        <f t="shared" si="114"/>
        <v>-2726.6193640361121</v>
      </c>
      <c r="R394" s="19"/>
      <c r="S394" s="20"/>
      <c r="T394" s="20"/>
      <c r="U394" s="20"/>
      <c r="V394" s="21">
        <f t="shared" si="115"/>
        <v>0</v>
      </c>
      <c r="X394" s="4">
        <f t="shared" si="116"/>
        <v>0</v>
      </c>
      <c r="Y394" s="4">
        <f t="shared" si="121"/>
        <v>-816684.9215000025</v>
      </c>
      <c r="Z394" s="4"/>
      <c r="AA394" s="4">
        <f t="shared" si="107"/>
        <v>954.31677741263911</v>
      </c>
      <c r="AB394" s="4">
        <f t="shared" si="108"/>
        <v>673060.24649940594</v>
      </c>
      <c r="AC394" s="4">
        <f t="shared" si="117"/>
        <v>-143624.67500059656</v>
      </c>
      <c r="AE394" s="1">
        <f t="shared" si="118"/>
        <v>0</v>
      </c>
      <c r="AF394" s="1">
        <f t="shared" si="111"/>
        <v>-73673.8</v>
      </c>
      <c r="AG394" s="1">
        <f t="shared" si="119"/>
        <v>11087908.153212111</v>
      </c>
      <c r="AH394" s="2">
        <f t="shared" si="112"/>
        <v>-3880767.8536242386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3"/>
        <v>1539476.1400000001</v>
      </c>
      <c r="M395" s="20">
        <f t="shared" si="120"/>
        <v>-4321.0842407407408</v>
      </c>
      <c r="N395" s="20">
        <f t="shared" si="109"/>
        <v>320.04242483026195</v>
      </c>
      <c r="O395" s="20">
        <f t="shared" si="110"/>
        <v>1274.4224518743667</v>
      </c>
      <c r="P395" s="21">
        <f t="shared" si="114"/>
        <v>-2726.6193640361121</v>
      </c>
      <c r="R395" s="19"/>
      <c r="S395" s="20"/>
      <c r="T395" s="20"/>
      <c r="U395" s="20"/>
      <c r="V395" s="21">
        <f t="shared" si="115"/>
        <v>0</v>
      </c>
      <c r="X395" s="4">
        <f t="shared" si="116"/>
        <v>0</v>
      </c>
      <c r="Y395" s="4">
        <f t="shared" si="121"/>
        <v>-816684.9215000025</v>
      </c>
      <c r="Z395" s="4"/>
      <c r="AA395" s="4">
        <f t="shared" si="107"/>
        <v>954.31677741263911</v>
      </c>
      <c r="AB395" s="4">
        <f t="shared" si="108"/>
        <v>674014.5632768186</v>
      </c>
      <c r="AC395" s="4">
        <f t="shared" si="117"/>
        <v>-142670.3582231839</v>
      </c>
      <c r="AE395" s="1">
        <f t="shared" si="118"/>
        <v>0</v>
      </c>
      <c r="AF395" s="1">
        <f t="shared" si="111"/>
        <v>-73673.8</v>
      </c>
      <c r="AG395" s="1">
        <f t="shared" si="119"/>
        <v>11014234.353212111</v>
      </c>
      <c r="AH395" s="2">
        <f t="shared" si="112"/>
        <v>-3854982.0236242386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3"/>
        <v>1539476.1400000001</v>
      </c>
      <c r="M396" s="20">
        <f t="shared" si="120"/>
        <v>-4321.0842407407408</v>
      </c>
      <c r="N396" s="20">
        <f t="shared" si="109"/>
        <v>320.04242483026195</v>
      </c>
      <c r="O396" s="20">
        <f t="shared" si="110"/>
        <v>1274.4224518743667</v>
      </c>
      <c r="P396" s="21">
        <f t="shared" si="114"/>
        <v>-2726.6193640361121</v>
      </c>
      <c r="R396" s="19"/>
      <c r="S396" s="20"/>
      <c r="T396" s="20"/>
      <c r="U396" s="20"/>
      <c r="V396" s="21">
        <f t="shared" si="115"/>
        <v>0</v>
      </c>
      <c r="X396" s="4">
        <f t="shared" si="116"/>
        <v>0</v>
      </c>
      <c r="Y396" s="4">
        <f t="shared" si="121"/>
        <v>-816684.9215000025</v>
      </c>
      <c r="Z396" s="4"/>
      <c r="AA396" s="4">
        <f t="shared" si="107"/>
        <v>954.31677741263911</v>
      </c>
      <c r="AB396" s="4">
        <f t="shared" si="108"/>
        <v>674968.88005423127</v>
      </c>
      <c r="AC396" s="4">
        <f t="shared" si="117"/>
        <v>-141716.04144577123</v>
      </c>
      <c r="AE396" s="1">
        <f t="shared" si="118"/>
        <v>0</v>
      </c>
      <c r="AF396" s="1">
        <f t="shared" si="111"/>
        <v>-73673.8</v>
      </c>
      <c r="AG396" s="1">
        <f t="shared" si="119"/>
        <v>10940560.55321211</v>
      </c>
      <c r="AH396" s="2">
        <f t="shared" si="112"/>
        <v>-3829196.193624238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3"/>
        <v>1539476.1400000001</v>
      </c>
      <c r="M397" s="20">
        <f t="shared" si="120"/>
        <v>-4321.0842407407408</v>
      </c>
      <c r="N397" s="20">
        <f t="shared" si="109"/>
        <v>320.04242483026195</v>
      </c>
      <c r="O397" s="20">
        <f t="shared" si="110"/>
        <v>1274.4224518743667</v>
      </c>
      <c r="P397" s="21">
        <f t="shared" si="114"/>
        <v>-2726.6193640361121</v>
      </c>
      <c r="R397" s="19"/>
      <c r="S397" s="20"/>
      <c r="T397" s="20"/>
      <c r="U397" s="20"/>
      <c r="V397" s="21">
        <f t="shared" si="115"/>
        <v>0</v>
      </c>
      <c r="X397" s="4">
        <f t="shared" si="116"/>
        <v>0</v>
      </c>
      <c r="Y397" s="4">
        <f t="shared" si="121"/>
        <v>-816684.9215000025</v>
      </c>
      <c r="Z397" s="4"/>
      <c r="AA397" s="4">
        <f t="shared" si="107"/>
        <v>954.31677741263911</v>
      </c>
      <c r="AB397" s="4">
        <f t="shared" si="108"/>
        <v>675923.19683164393</v>
      </c>
      <c r="AC397" s="4">
        <f t="shared" si="117"/>
        <v>-140761.72466835857</v>
      </c>
      <c r="AE397" s="1">
        <f t="shared" si="118"/>
        <v>0</v>
      </c>
      <c r="AF397" s="1">
        <f t="shared" si="111"/>
        <v>-73673.8</v>
      </c>
      <c r="AG397" s="1">
        <f t="shared" si="119"/>
        <v>10866886.753212109</v>
      </c>
      <c r="AH397" s="2">
        <f t="shared" si="112"/>
        <v>-3803410.3636242379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3"/>
        <v>1539476.1400000001</v>
      </c>
      <c r="M398" s="20">
        <f t="shared" si="120"/>
        <v>-4321.0842407407408</v>
      </c>
      <c r="N398" s="20">
        <f t="shared" si="109"/>
        <v>320.04242483026195</v>
      </c>
      <c r="O398" s="20">
        <f t="shared" si="110"/>
        <v>1274.4224518743667</v>
      </c>
      <c r="P398" s="21">
        <f t="shared" si="114"/>
        <v>-2726.6193640361121</v>
      </c>
      <c r="R398" s="19"/>
      <c r="S398" s="20"/>
      <c r="T398" s="20"/>
      <c r="U398" s="20"/>
      <c r="V398" s="21">
        <f t="shared" si="115"/>
        <v>0</v>
      </c>
      <c r="X398" s="4">
        <f t="shared" si="116"/>
        <v>0</v>
      </c>
      <c r="Y398" s="4">
        <f t="shared" si="121"/>
        <v>-816684.9215000025</v>
      </c>
      <c r="Z398" s="4"/>
      <c r="AA398" s="4">
        <f t="shared" si="107"/>
        <v>954.31677741263911</v>
      </c>
      <c r="AB398" s="4">
        <f t="shared" si="108"/>
        <v>676877.51360905659</v>
      </c>
      <c r="AC398" s="4">
        <f t="shared" si="117"/>
        <v>-139807.40789094591</v>
      </c>
      <c r="AE398" s="1">
        <f t="shared" si="118"/>
        <v>0</v>
      </c>
      <c r="AF398" s="1">
        <f t="shared" si="111"/>
        <v>-73673.8</v>
      </c>
      <c r="AG398" s="1">
        <f t="shared" si="119"/>
        <v>10793212.953212108</v>
      </c>
      <c r="AH398" s="2">
        <f t="shared" si="112"/>
        <v>-3777624.5336242379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3"/>
        <v>1539476.1400000001</v>
      </c>
      <c r="M399" s="20">
        <f t="shared" si="120"/>
        <v>-4321.0842407407408</v>
      </c>
      <c r="N399" s="20">
        <f t="shared" si="109"/>
        <v>320.04242483026195</v>
      </c>
      <c r="O399" s="20">
        <f t="shared" si="110"/>
        <v>1274.4224518743667</v>
      </c>
      <c r="P399" s="21">
        <f t="shared" si="114"/>
        <v>-2726.6193640361121</v>
      </c>
      <c r="R399" s="19"/>
      <c r="S399" s="20"/>
      <c r="T399" s="20"/>
      <c r="U399" s="20"/>
      <c r="V399" s="21">
        <f t="shared" si="115"/>
        <v>0</v>
      </c>
      <c r="X399" s="4">
        <f t="shared" si="116"/>
        <v>0</v>
      </c>
      <c r="Y399" s="4">
        <f t="shared" si="121"/>
        <v>-816684.9215000025</v>
      </c>
      <c r="Z399" s="4"/>
      <c r="AA399" s="4">
        <f t="shared" si="107"/>
        <v>954.31677741263911</v>
      </c>
      <c r="AB399" s="4">
        <f t="shared" si="108"/>
        <v>677831.83038646926</v>
      </c>
      <c r="AC399" s="4">
        <f t="shared" si="117"/>
        <v>-138853.09111353324</v>
      </c>
      <c r="AE399" s="1">
        <f t="shared" si="118"/>
        <v>0</v>
      </c>
      <c r="AF399" s="1">
        <f t="shared" si="111"/>
        <v>-73673.8</v>
      </c>
      <c r="AG399" s="1">
        <f t="shared" si="119"/>
        <v>10719539.153212108</v>
      </c>
      <c r="AH399" s="2">
        <f t="shared" si="112"/>
        <v>-3751838.7036242373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3"/>
        <v>1539476.1400000001</v>
      </c>
      <c r="M400" s="20">
        <f t="shared" si="120"/>
        <v>-4321.0842407407408</v>
      </c>
      <c r="N400" s="20">
        <f t="shared" si="109"/>
        <v>320.04242483026195</v>
      </c>
      <c r="O400" s="20">
        <f t="shared" si="110"/>
        <v>1274.4224518743667</v>
      </c>
      <c r="P400" s="21">
        <f t="shared" si="114"/>
        <v>-2726.6193640361121</v>
      </c>
      <c r="R400" s="19"/>
      <c r="S400" s="20"/>
      <c r="T400" s="20"/>
      <c r="U400" s="20"/>
      <c r="V400" s="21">
        <f t="shared" si="115"/>
        <v>0</v>
      </c>
      <c r="X400" s="4">
        <f t="shared" si="116"/>
        <v>0</v>
      </c>
      <c r="Y400" s="4">
        <f t="shared" si="121"/>
        <v>-816684.9215000025</v>
      </c>
      <c r="Z400" s="4"/>
      <c r="AA400" s="4">
        <f t="shared" si="107"/>
        <v>954.31677741263911</v>
      </c>
      <c r="AB400" s="4">
        <f t="shared" si="108"/>
        <v>678786.14716388192</v>
      </c>
      <c r="AC400" s="4">
        <f t="shared" si="117"/>
        <v>-137898.77433612058</v>
      </c>
      <c r="AE400" s="1">
        <f t="shared" si="118"/>
        <v>0</v>
      </c>
      <c r="AF400" s="1">
        <f t="shared" si="111"/>
        <v>-73673.8</v>
      </c>
      <c r="AG400" s="1">
        <f t="shared" si="119"/>
        <v>10645865.353212107</v>
      </c>
      <c r="AH400" s="2">
        <f t="shared" si="112"/>
        <v>-3726052.8736242373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3"/>
        <v>1539476.1400000001</v>
      </c>
      <c r="M401" s="20">
        <f t="shared" si="120"/>
        <v>-4321.0842407407408</v>
      </c>
      <c r="N401" s="20">
        <f t="shared" si="109"/>
        <v>320.04242483026195</v>
      </c>
      <c r="O401" s="20">
        <f t="shared" si="110"/>
        <v>1274.4224518743667</v>
      </c>
      <c r="P401" s="21">
        <f t="shared" si="114"/>
        <v>-2726.6193640361121</v>
      </c>
      <c r="R401" s="19"/>
      <c r="S401" s="20"/>
      <c r="T401" s="20"/>
      <c r="U401" s="20"/>
      <c r="V401" s="21">
        <f t="shared" si="115"/>
        <v>0</v>
      </c>
      <c r="X401" s="4">
        <f t="shared" si="116"/>
        <v>0</v>
      </c>
      <c r="Y401" s="4">
        <f t="shared" si="121"/>
        <v>-816684.9215000025</v>
      </c>
      <c r="Z401" s="4"/>
      <c r="AA401" s="4">
        <f t="shared" si="107"/>
        <v>954.31677741263911</v>
      </c>
      <c r="AB401" s="4">
        <f t="shared" si="108"/>
        <v>679740.46394129458</v>
      </c>
      <c r="AC401" s="4">
        <f t="shared" si="117"/>
        <v>-136944.45755870792</v>
      </c>
      <c r="AE401" s="1">
        <f t="shared" si="118"/>
        <v>0</v>
      </c>
      <c r="AF401" s="1">
        <f t="shared" si="111"/>
        <v>-73673.8</v>
      </c>
      <c r="AG401" s="1">
        <f t="shared" si="119"/>
        <v>10572191.553212106</v>
      </c>
      <c r="AH401" s="2">
        <f t="shared" si="112"/>
        <v>-3700267.0436242367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3"/>
        <v>1539476.1400000001</v>
      </c>
      <c r="M402" s="20">
        <f t="shared" si="120"/>
        <v>-4321.0842407407408</v>
      </c>
      <c r="N402" s="20">
        <f t="shared" si="109"/>
        <v>320.04242483026195</v>
      </c>
      <c r="O402" s="20">
        <f t="shared" si="110"/>
        <v>1274.4224518743667</v>
      </c>
      <c r="P402" s="21">
        <f t="shared" si="114"/>
        <v>-2726.6193640361121</v>
      </c>
      <c r="R402" s="19"/>
      <c r="S402" s="20"/>
      <c r="T402" s="20"/>
      <c r="U402" s="20"/>
      <c r="V402" s="21">
        <f t="shared" si="115"/>
        <v>0</v>
      </c>
      <c r="X402" s="4">
        <f t="shared" si="116"/>
        <v>0</v>
      </c>
      <c r="Y402" s="4">
        <f t="shared" si="121"/>
        <v>-816684.9215000025</v>
      </c>
      <c r="Z402" s="4"/>
      <c r="AA402" s="4">
        <f t="shared" si="107"/>
        <v>954.31677741263911</v>
      </c>
      <c r="AB402" s="4">
        <f t="shared" si="108"/>
        <v>680694.78071870725</v>
      </c>
      <c r="AC402" s="4">
        <f t="shared" si="117"/>
        <v>-135990.14078129525</v>
      </c>
      <c r="AE402" s="1">
        <f t="shared" si="118"/>
        <v>0</v>
      </c>
      <c r="AF402" s="1">
        <f t="shared" si="111"/>
        <v>-73673.8</v>
      </c>
      <c r="AG402" s="1">
        <f t="shared" si="119"/>
        <v>10498517.753212105</v>
      </c>
      <c r="AH402" s="2">
        <f t="shared" si="112"/>
        <v>-3674481.2136242366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3"/>
        <v>1539476.1400000001</v>
      </c>
      <c r="M403" s="20">
        <f t="shared" si="120"/>
        <v>-4321.0842407407408</v>
      </c>
      <c r="N403" s="20">
        <f t="shared" si="109"/>
        <v>320.04242483026195</v>
      </c>
      <c r="O403" s="20">
        <f t="shared" si="110"/>
        <v>1274.4224518743667</v>
      </c>
      <c r="P403" s="21">
        <f t="shared" si="114"/>
        <v>-2726.6193640361121</v>
      </c>
      <c r="R403" s="19"/>
      <c r="S403" s="20"/>
      <c r="T403" s="20"/>
      <c r="U403" s="20"/>
      <c r="V403" s="21">
        <f t="shared" si="115"/>
        <v>0</v>
      </c>
      <c r="X403" s="4">
        <f t="shared" si="116"/>
        <v>0</v>
      </c>
      <c r="Y403" s="4">
        <f t="shared" si="121"/>
        <v>-816684.9215000025</v>
      </c>
      <c r="Z403" s="4"/>
      <c r="AA403" s="4">
        <f t="shared" si="107"/>
        <v>954.31677741263911</v>
      </c>
      <c r="AB403" s="4">
        <f t="shared" si="108"/>
        <v>681649.09749611991</v>
      </c>
      <c r="AC403" s="4">
        <f t="shared" si="117"/>
        <v>-135035.82400388259</v>
      </c>
      <c r="AE403" s="1">
        <f t="shared" si="118"/>
        <v>0</v>
      </c>
      <c r="AF403" s="1">
        <f t="shared" si="111"/>
        <v>-73673.8</v>
      </c>
      <c r="AG403" s="1">
        <f t="shared" si="119"/>
        <v>10424843.953212105</v>
      </c>
      <c r="AH403" s="2">
        <f t="shared" si="112"/>
        <v>-3648695.3836242366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3"/>
        <v>1539476.1400000001</v>
      </c>
      <c r="M404" s="20">
        <f t="shared" si="120"/>
        <v>-4321.0842407407408</v>
      </c>
      <c r="N404" s="20">
        <f t="shared" si="109"/>
        <v>320.04242483026195</v>
      </c>
      <c r="O404" s="20">
        <f t="shared" si="110"/>
        <v>1274.4224518743667</v>
      </c>
      <c r="P404" s="21">
        <f t="shared" si="114"/>
        <v>-2726.6193640361121</v>
      </c>
      <c r="R404" s="19"/>
      <c r="S404" s="20"/>
      <c r="T404" s="20"/>
      <c r="U404" s="20"/>
      <c r="V404" s="21">
        <f t="shared" si="115"/>
        <v>0</v>
      </c>
      <c r="X404" s="4">
        <f t="shared" si="116"/>
        <v>0</v>
      </c>
      <c r="Y404" s="4">
        <f t="shared" si="121"/>
        <v>-816684.9215000025</v>
      </c>
      <c r="Z404" s="4"/>
      <c r="AA404" s="4">
        <f t="shared" si="107"/>
        <v>954.31677741263911</v>
      </c>
      <c r="AB404" s="4">
        <f t="shared" si="108"/>
        <v>682603.41427353257</v>
      </c>
      <c r="AC404" s="4">
        <f t="shared" si="117"/>
        <v>-134081.50722646993</v>
      </c>
      <c r="AE404" s="1">
        <f t="shared" si="118"/>
        <v>0</v>
      </c>
      <c r="AF404" s="1">
        <f t="shared" si="111"/>
        <v>-73673.8</v>
      </c>
      <c r="AG404" s="1">
        <f t="shared" si="119"/>
        <v>10351170.153212104</v>
      </c>
      <c r="AH404" s="2">
        <f t="shared" si="112"/>
        <v>-3622909.553624236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3"/>
        <v>1539476.1400000001</v>
      </c>
      <c r="M405" s="20">
        <f t="shared" si="120"/>
        <v>-4321.0842407407408</v>
      </c>
      <c r="N405" s="20">
        <f t="shared" si="109"/>
        <v>320.04242483026195</v>
      </c>
      <c r="O405" s="20">
        <f t="shared" si="110"/>
        <v>1274.4224518743667</v>
      </c>
      <c r="P405" s="21">
        <f t="shared" si="114"/>
        <v>-2726.6193640361121</v>
      </c>
      <c r="R405" s="19"/>
      <c r="S405" s="20"/>
      <c r="T405" s="20"/>
      <c r="U405" s="20"/>
      <c r="V405" s="21">
        <f t="shared" si="115"/>
        <v>0</v>
      </c>
      <c r="X405" s="4">
        <f t="shared" si="116"/>
        <v>0</v>
      </c>
      <c r="Y405" s="4">
        <f t="shared" si="121"/>
        <v>-816684.9215000025</v>
      </c>
      <c r="Z405" s="4"/>
      <c r="AA405" s="4">
        <f t="shared" si="107"/>
        <v>954.31677741263911</v>
      </c>
      <c r="AB405" s="4">
        <f t="shared" si="108"/>
        <v>683557.73105094524</v>
      </c>
      <c r="AC405" s="4">
        <f t="shared" si="117"/>
        <v>-133127.19044905726</v>
      </c>
      <c r="AE405" s="1">
        <f t="shared" si="118"/>
        <v>0</v>
      </c>
      <c r="AF405" s="1">
        <f t="shared" si="111"/>
        <v>-73673.8</v>
      </c>
      <c r="AG405" s="1">
        <f t="shared" si="119"/>
        <v>10277496.353212103</v>
      </c>
      <c r="AH405" s="2">
        <f t="shared" si="112"/>
        <v>-3597123.723624236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3"/>
        <v>1539476.1400000001</v>
      </c>
      <c r="M406" s="20">
        <f t="shared" si="120"/>
        <v>-4321.0842407407408</v>
      </c>
      <c r="N406" s="20">
        <f t="shared" si="109"/>
        <v>320.04242483026195</v>
      </c>
      <c r="O406" s="20">
        <f t="shared" si="110"/>
        <v>1274.4224518743667</v>
      </c>
      <c r="P406" s="21">
        <f t="shared" si="114"/>
        <v>-2726.6193640361121</v>
      </c>
      <c r="R406" s="19"/>
      <c r="S406" s="20"/>
      <c r="T406" s="20"/>
      <c r="U406" s="20"/>
      <c r="V406" s="21">
        <f t="shared" si="115"/>
        <v>0</v>
      </c>
      <c r="X406" s="4">
        <f t="shared" si="116"/>
        <v>0</v>
      </c>
      <c r="Y406" s="4">
        <f t="shared" si="121"/>
        <v>-816684.9215000025</v>
      </c>
      <c r="Z406" s="4"/>
      <c r="AA406" s="4">
        <f t="shared" si="107"/>
        <v>954.31677741263911</v>
      </c>
      <c r="AB406" s="4">
        <f t="shared" si="108"/>
        <v>684512.0478283579</v>
      </c>
      <c r="AC406" s="4">
        <f t="shared" si="117"/>
        <v>-132172.8736716446</v>
      </c>
      <c r="AE406" s="1">
        <f t="shared" si="118"/>
        <v>0</v>
      </c>
      <c r="AF406" s="1">
        <f t="shared" si="111"/>
        <v>-73673.8</v>
      </c>
      <c r="AG406" s="1">
        <f t="shared" si="119"/>
        <v>10203822.553212103</v>
      </c>
      <c r="AH406" s="2">
        <f t="shared" si="112"/>
        <v>-3571337.8936242359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3"/>
        <v>1539476.1400000001</v>
      </c>
      <c r="M407" s="20">
        <f t="shared" si="120"/>
        <v>-4321.0842407407408</v>
      </c>
      <c r="N407" s="20">
        <f t="shared" si="109"/>
        <v>320.04242483026195</v>
      </c>
      <c r="O407" s="20">
        <f t="shared" si="110"/>
        <v>1274.4224518743667</v>
      </c>
      <c r="P407" s="21">
        <f t="shared" si="114"/>
        <v>-2726.6193640361121</v>
      </c>
      <c r="R407" s="19"/>
      <c r="S407" s="20"/>
      <c r="T407" s="20"/>
      <c r="U407" s="20"/>
      <c r="V407" s="21">
        <f t="shared" si="115"/>
        <v>0</v>
      </c>
      <c r="X407" s="4">
        <f t="shared" si="116"/>
        <v>0</v>
      </c>
      <c r="Y407" s="4">
        <f t="shared" si="121"/>
        <v>-816684.9215000025</v>
      </c>
      <c r="Z407" s="4"/>
      <c r="AA407" s="4">
        <f t="shared" si="107"/>
        <v>954.31677741263911</v>
      </c>
      <c r="AB407" s="4">
        <f t="shared" si="108"/>
        <v>685466.36460577056</v>
      </c>
      <c r="AC407" s="4">
        <f t="shared" si="117"/>
        <v>-131218.55689423194</v>
      </c>
      <c r="AE407" s="1">
        <f t="shared" si="118"/>
        <v>0</v>
      </c>
      <c r="AF407" s="1">
        <f t="shared" si="111"/>
        <v>-73673.8</v>
      </c>
      <c r="AG407" s="1">
        <f t="shared" si="119"/>
        <v>10130148.753212102</v>
      </c>
      <c r="AH407" s="2">
        <f t="shared" si="112"/>
        <v>-3545552.0636242353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3"/>
        <v>1539476.1400000001</v>
      </c>
      <c r="M408" s="20">
        <f t="shared" si="120"/>
        <v>-4321.0842407407408</v>
      </c>
      <c r="N408" s="20">
        <f t="shared" si="109"/>
        <v>320.04242483026195</v>
      </c>
      <c r="O408" s="20">
        <f t="shared" si="110"/>
        <v>1274.4224518743667</v>
      </c>
      <c r="P408" s="21">
        <f t="shared" si="114"/>
        <v>-2726.6193640361121</v>
      </c>
      <c r="R408" s="19"/>
      <c r="S408" s="20"/>
      <c r="T408" s="20"/>
      <c r="U408" s="20"/>
      <c r="V408" s="21">
        <f t="shared" si="115"/>
        <v>0</v>
      </c>
      <c r="X408" s="4">
        <f t="shared" si="116"/>
        <v>0</v>
      </c>
      <c r="Y408" s="4">
        <f t="shared" si="121"/>
        <v>-816684.9215000025</v>
      </c>
      <c r="Z408" s="4"/>
      <c r="AA408" s="4">
        <f t="shared" si="107"/>
        <v>954.31677741263911</v>
      </c>
      <c r="AB408" s="4">
        <f t="shared" si="108"/>
        <v>686420.68138318323</v>
      </c>
      <c r="AC408" s="4">
        <f t="shared" si="117"/>
        <v>-130264.24011681927</v>
      </c>
      <c r="AE408" s="1">
        <f t="shared" si="118"/>
        <v>0</v>
      </c>
      <c r="AF408" s="1">
        <f t="shared" si="111"/>
        <v>-73673.8</v>
      </c>
      <c r="AG408" s="1">
        <f t="shared" si="119"/>
        <v>10056474.953212101</v>
      </c>
      <c r="AH408" s="2">
        <f t="shared" si="112"/>
        <v>-3519766.2336242353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3"/>
        <v>1539476.1400000001</v>
      </c>
      <c r="M409" s="20">
        <f t="shared" si="120"/>
        <v>-4321.0842407407408</v>
      </c>
      <c r="N409" s="20">
        <f t="shared" si="109"/>
        <v>320.04242483026195</v>
      </c>
      <c r="O409" s="20">
        <f t="shared" si="110"/>
        <v>1274.4224518743667</v>
      </c>
      <c r="P409" s="21">
        <f t="shared" si="114"/>
        <v>-2726.6193640361121</v>
      </c>
      <c r="R409" s="19"/>
      <c r="S409" s="20"/>
      <c r="T409" s="20"/>
      <c r="U409" s="20"/>
      <c r="V409" s="21">
        <f t="shared" si="115"/>
        <v>0</v>
      </c>
      <c r="X409" s="4">
        <f t="shared" si="116"/>
        <v>0</v>
      </c>
      <c r="Y409" s="4">
        <f t="shared" si="121"/>
        <v>-816684.9215000025</v>
      </c>
      <c r="Z409" s="4"/>
      <c r="AA409" s="4">
        <f t="shared" si="107"/>
        <v>954.31677741263911</v>
      </c>
      <c r="AB409" s="4">
        <f t="shared" si="108"/>
        <v>687374.99816059589</v>
      </c>
      <c r="AC409" s="4">
        <f t="shared" si="117"/>
        <v>-129309.92333940661</v>
      </c>
      <c r="AE409" s="1">
        <f t="shared" si="118"/>
        <v>0</v>
      </c>
      <c r="AF409" s="1">
        <f t="shared" si="111"/>
        <v>-73673.8</v>
      </c>
      <c r="AG409" s="1">
        <f t="shared" si="119"/>
        <v>9982801.1532121003</v>
      </c>
      <c r="AH409" s="2">
        <f t="shared" si="112"/>
        <v>-3493980.4036242347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3"/>
        <v>1539476.1400000001</v>
      </c>
      <c r="M410" s="20">
        <f t="shared" si="120"/>
        <v>-4321.0842407407408</v>
      </c>
      <c r="N410" s="20">
        <f t="shared" si="109"/>
        <v>320.04242483026195</v>
      </c>
      <c r="O410" s="20">
        <f t="shared" si="110"/>
        <v>1274.4224518743667</v>
      </c>
      <c r="P410" s="21">
        <f t="shared" si="114"/>
        <v>-2726.6193640361121</v>
      </c>
      <c r="R410" s="19"/>
      <c r="S410" s="20"/>
      <c r="T410" s="20"/>
      <c r="U410" s="20"/>
      <c r="V410" s="21">
        <f t="shared" si="115"/>
        <v>0</v>
      </c>
      <c r="X410" s="4">
        <f t="shared" si="116"/>
        <v>0</v>
      </c>
      <c r="Y410" s="4">
        <f t="shared" si="121"/>
        <v>-816684.9215000025</v>
      </c>
      <c r="Z410" s="4"/>
      <c r="AA410" s="4">
        <f t="shared" ref="AA410:AA473" si="122">((($K$4+K410)-($R$4+R410)+P410)*-0.35)</f>
        <v>954.31677741263911</v>
      </c>
      <c r="AB410" s="4">
        <f t="shared" ref="AB410:AB473" si="123">AB409+AA410</f>
        <v>688329.31493800855</v>
      </c>
      <c r="AC410" s="4">
        <f t="shared" si="117"/>
        <v>-128355.60656199395</v>
      </c>
      <c r="AE410" s="1">
        <f t="shared" si="118"/>
        <v>0</v>
      </c>
      <c r="AF410" s="1">
        <f t="shared" si="111"/>
        <v>-73673.8</v>
      </c>
      <c r="AG410" s="1">
        <f t="shared" si="119"/>
        <v>9909127.3532120995</v>
      </c>
      <c r="AH410" s="2">
        <f t="shared" si="112"/>
        <v>-3468194.5736242346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3"/>
        <v>1539476.1400000001</v>
      </c>
      <c r="M411" s="20">
        <f t="shared" si="120"/>
        <v>-4321.0842407407408</v>
      </c>
      <c r="N411" s="20">
        <f t="shared" si="109"/>
        <v>320.04242483026195</v>
      </c>
      <c r="O411" s="20">
        <f t="shared" si="110"/>
        <v>1274.4224518743667</v>
      </c>
      <c r="P411" s="21">
        <f t="shared" si="114"/>
        <v>-2726.6193640361121</v>
      </c>
      <c r="R411" s="19"/>
      <c r="S411" s="20"/>
      <c r="T411" s="20"/>
      <c r="U411" s="20"/>
      <c r="V411" s="21">
        <f t="shared" si="115"/>
        <v>0</v>
      </c>
      <c r="X411" s="4">
        <f t="shared" si="116"/>
        <v>0</v>
      </c>
      <c r="Y411" s="4">
        <f t="shared" si="121"/>
        <v>-816684.9215000025</v>
      </c>
      <c r="Z411" s="4"/>
      <c r="AA411" s="4">
        <f t="shared" si="122"/>
        <v>954.31677741263911</v>
      </c>
      <c r="AB411" s="4">
        <f t="shared" si="123"/>
        <v>689283.63171542122</v>
      </c>
      <c r="AC411" s="4">
        <f t="shared" si="117"/>
        <v>-127401.28978458128</v>
      </c>
      <c r="AE411" s="1">
        <f t="shared" si="118"/>
        <v>0</v>
      </c>
      <c r="AF411" s="1">
        <f t="shared" si="111"/>
        <v>-73673.8</v>
      </c>
      <c r="AG411" s="1">
        <f t="shared" si="119"/>
        <v>9835453.5532120988</v>
      </c>
      <c r="AH411" s="2">
        <f t="shared" si="112"/>
        <v>-3442408.7436242346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3"/>
        <v>1539476.1400000001</v>
      </c>
      <c r="M412" s="20">
        <f t="shared" si="120"/>
        <v>-4321.0842407407408</v>
      </c>
      <c r="N412" s="20">
        <f t="shared" si="109"/>
        <v>320.04242483026195</v>
      </c>
      <c r="O412" s="20">
        <f t="shared" si="110"/>
        <v>1274.4224518743667</v>
      </c>
      <c r="P412" s="21">
        <f t="shared" si="114"/>
        <v>-2726.6193640361121</v>
      </c>
      <c r="R412" s="19"/>
      <c r="S412" s="20"/>
      <c r="T412" s="20"/>
      <c r="U412" s="20"/>
      <c r="V412" s="21">
        <f t="shared" si="115"/>
        <v>0</v>
      </c>
      <c r="X412" s="4">
        <f t="shared" si="116"/>
        <v>0</v>
      </c>
      <c r="Y412" s="4">
        <f t="shared" si="121"/>
        <v>-816684.9215000025</v>
      </c>
      <c r="Z412" s="4"/>
      <c r="AA412" s="4">
        <f t="shared" si="122"/>
        <v>954.31677741263911</v>
      </c>
      <c r="AB412" s="4">
        <f t="shared" si="123"/>
        <v>690237.94849283388</v>
      </c>
      <c r="AC412" s="4">
        <f t="shared" si="117"/>
        <v>-126446.97300716862</v>
      </c>
      <c r="AE412" s="1">
        <f t="shared" si="118"/>
        <v>0</v>
      </c>
      <c r="AF412" s="1">
        <f t="shared" si="111"/>
        <v>-73673.8</v>
      </c>
      <c r="AG412" s="1">
        <f t="shared" si="119"/>
        <v>9761779.753212098</v>
      </c>
      <c r="AH412" s="2">
        <f t="shared" si="112"/>
        <v>-3416622.913624234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3"/>
        <v>1539476.1400000001</v>
      </c>
      <c r="M413" s="20">
        <f t="shared" si="120"/>
        <v>-4321.0842407407408</v>
      </c>
      <c r="N413" s="20">
        <f t="shared" si="109"/>
        <v>320.04242483026195</v>
      </c>
      <c r="O413" s="20">
        <f t="shared" si="110"/>
        <v>1274.4224518743667</v>
      </c>
      <c r="P413" s="21">
        <f t="shared" si="114"/>
        <v>-2726.6193640361121</v>
      </c>
      <c r="R413" s="19"/>
      <c r="S413" s="20"/>
      <c r="T413" s="20"/>
      <c r="U413" s="20"/>
      <c r="V413" s="21">
        <f t="shared" si="115"/>
        <v>0</v>
      </c>
      <c r="X413" s="4">
        <f t="shared" si="116"/>
        <v>0</v>
      </c>
      <c r="Y413" s="4">
        <f t="shared" si="121"/>
        <v>-816684.9215000025</v>
      </c>
      <c r="Z413" s="4"/>
      <c r="AA413" s="4">
        <f t="shared" si="122"/>
        <v>954.31677741263911</v>
      </c>
      <c r="AB413" s="4">
        <f t="shared" si="123"/>
        <v>691192.26527024654</v>
      </c>
      <c r="AC413" s="4">
        <f t="shared" si="117"/>
        <v>-125492.65622975596</v>
      </c>
      <c r="AE413" s="1">
        <f t="shared" si="118"/>
        <v>0</v>
      </c>
      <c r="AF413" s="1">
        <f t="shared" si="111"/>
        <v>-73673.8</v>
      </c>
      <c r="AG413" s="1">
        <f t="shared" si="119"/>
        <v>9688105.9532120973</v>
      </c>
      <c r="AH413" s="2">
        <f t="shared" si="112"/>
        <v>-3390837.083624234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3"/>
        <v>1539476.1400000001</v>
      </c>
      <c r="M414" s="20">
        <f t="shared" si="120"/>
        <v>-4321.0842407407408</v>
      </c>
      <c r="N414" s="20">
        <f t="shared" si="109"/>
        <v>320.04242483026195</v>
      </c>
      <c r="O414" s="20">
        <f t="shared" si="110"/>
        <v>1274.4224518743667</v>
      </c>
      <c r="P414" s="21">
        <f t="shared" si="114"/>
        <v>-2726.6193640361121</v>
      </c>
      <c r="R414" s="19"/>
      <c r="S414" s="20"/>
      <c r="T414" s="20"/>
      <c r="U414" s="20"/>
      <c r="V414" s="21">
        <f t="shared" si="115"/>
        <v>0</v>
      </c>
      <c r="X414" s="4">
        <f t="shared" si="116"/>
        <v>0</v>
      </c>
      <c r="Y414" s="4">
        <f t="shared" si="121"/>
        <v>-816684.9215000025</v>
      </c>
      <c r="Z414" s="4"/>
      <c r="AA414" s="4">
        <f t="shared" si="122"/>
        <v>954.31677741263911</v>
      </c>
      <c r="AB414" s="4">
        <f t="shared" si="123"/>
        <v>692146.58204765921</v>
      </c>
      <c r="AC414" s="4">
        <f t="shared" si="117"/>
        <v>-124538.33945234329</v>
      </c>
      <c r="AE414" s="1">
        <f t="shared" si="118"/>
        <v>0</v>
      </c>
      <c r="AF414" s="1">
        <f t="shared" si="111"/>
        <v>-73673.8</v>
      </c>
      <c r="AG414" s="1">
        <f t="shared" si="119"/>
        <v>9614432.1532120965</v>
      </c>
      <c r="AH414" s="2">
        <f t="shared" si="112"/>
        <v>-3365051.2536242334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3"/>
        <v>1539476.1400000001</v>
      </c>
      <c r="M415" s="20">
        <f t="shared" si="120"/>
        <v>-4321.0842407407408</v>
      </c>
      <c r="N415" s="20">
        <f t="shared" ref="N415:N478" si="124">$K$30/$N$2</f>
        <v>320.04242483026195</v>
      </c>
      <c r="O415" s="20">
        <f t="shared" si="110"/>
        <v>1274.4224518743667</v>
      </c>
      <c r="P415" s="21">
        <f t="shared" si="114"/>
        <v>-2726.6193640361121</v>
      </c>
      <c r="R415" s="19"/>
      <c r="S415" s="20"/>
      <c r="T415" s="20"/>
      <c r="U415" s="20"/>
      <c r="V415" s="21">
        <f t="shared" si="115"/>
        <v>0</v>
      </c>
      <c r="X415" s="4">
        <f t="shared" si="116"/>
        <v>0</v>
      </c>
      <c r="Y415" s="4">
        <f t="shared" si="121"/>
        <v>-816684.9215000025</v>
      </c>
      <c r="Z415" s="4"/>
      <c r="AA415" s="4">
        <f t="shared" si="122"/>
        <v>954.31677741263911</v>
      </c>
      <c r="AB415" s="4">
        <f t="shared" si="123"/>
        <v>693100.89882507187</v>
      </c>
      <c r="AC415" s="4">
        <f t="shared" si="117"/>
        <v>-123584.02267493063</v>
      </c>
      <c r="AE415" s="1">
        <f t="shared" si="118"/>
        <v>0</v>
      </c>
      <c r="AF415" s="1">
        <f t="shared" si="111"/>
        <v>-73673.8</v>
      </c>
      <c r="AG415" s="1">
        <f t="shared" si="119"/>
        <v>9540758.3532120958</v>
      </c>
      <c r="AH415" s="2">
        <f t="shared" si="112"/>
        <v>-3339265.4236242333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3"/>
        <v>1539476.1400000001</v>
      </c>
      <c r="M416" s="20">
        <f t="shared" si="120"/>
        <v>-4321.0842407407408</v>
      </c>
      <c r="N416" s="20">
        <f t="shared" si="124"/>
        <v>320.04242483026195</v>
      </c>
      <c r="O416" s="20">
        <f t="shared" si="110"/>
        <v>1274.4224518743667</v>
      </c>
      <c r="P416" s="21">
        <f t="shared" si="114"/>
        <v>-2726.6193640361121</v>
      </c>
      <c r="R416" s="19"/>
      <c r="S416" s="20"/>
      <c r="T416" s="20"/>
      <c r="U416" s="20"/>
      <c r="V416" s="21">
        <f t="shared" si="115"/>
        <v>0</v>
      </c>
      <c r="X416" s="4">
        <f t="shared" si="116"/>
        <v>0</v>
      </c>
      <c r="Y416" s="4">
        <f t="shared" si="121"/>
        <v>-816684.9215000025</v>
      </c>
      <c r="Z416" s="4"/>
      <c r="AA416" s="4">
        <f t="shared" si="122"/>
        <v>954.31677741263911</v>
      </c>
      <c r="AB416" s="4">
        <f t="shared" si="123"/>
        <v>694055.21560248453</v>
      </c>
      <c r="AC416" s="4">
        <f t="shared" si="117"/>
        <v>-122629.70589751797</v>
      </c>
      <c r="AE416" s="1">
        <f t="shared" si="118"/>
        <v>0</v>
      </c>
      <c r="AF416" s="1">
        <f t="shared" si="111"/>
        <v>-73673.8</v>
      </c>
      <c r="AG416" s="1">
        <f t="shared" si="119"/>
        <v>9467084.5532120951</v>
      </c>
      <c r="AH416" s="2">
        <f t="shared" si="112"/>
        <v>-3313479.5936242333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3"/>
        <v>1539476.1400000001</v>
      </c>
      <c r="M417" s="20">
        <f t="shared" si="120"/>
        <v>-4321.0842407407408</v>
      </c>
      <c r="N417" s="20">
        <f t="shared" si="124"/>
        <v>320.04242483026195</v>
      </c>
      <c r="O417" s="20">
        <f t="shared" si="110"/>
        <v>1274.4224518743667</v>
      </c>
      <c r="P417" s="21">
        <f t="shared" si="114"/>
        <v>-2726.6193640361121</v>
      </c>
      <c r="R417" s="19"/>
      <c r="S417" s="20"/>
      <c r="T417" s="20"/>
      <c r="U417" s="20"/>
      <c r="V417" s="21">
        <f t="shared" si="115"/>
        <v>0</v>
      </c>
      <c r="X417" s="4">
        <f t="shared" si="116"/>
        <v>0</v>
      </c>
      <c r="Y417" s="4">
        <f t="shared" si="121"/>
        <v>-816684.9215000025</v>
      </c>
      <c r="Z417" s="4"/>
      <c r="AA417" s="4">
        <f t="shared" si="122"/>
        <v>954.31677741263911</v>
      </c>
      <c r="AB417" s="4">
        <f t="shared" si="123"/>
        <v>695009.53237989719</v>
      </c>
      <c r="AC417" s="4">
        <f t="shared" si="117"/>
        <v>-121675.3891201053</v>
      </c>
      <c r="AE417" s="1">
        <f t="shared" si="118"/>
        <v>0</v>
      </c>
      <c r="AF417" s="1">
        <f t="shared" si="111"/>
        <v>-73673.8</v>
      </c>
      <c r="AG417" s="1">
        <f t="shared" si="119"/>
        <v>9393410.7532120943</v>
      </c>
      <c r="AH417" s="2">
        <f t="shared" si="112"/>
        <v>-3287693.7636242327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3"/>
        <v>1539476.1400000001</v>
      </c>
      <c r="M418" s="20">
        <f t="shared" si="120"/>
        <v>-4321.0842407407408</v>
      </c>
      <c r="N418" s="20">
        <f t="shared" si="124"/>
        <v>320.04242483026195</v>
      </c>
      <c r="O418" s="20">
        <f t="shared" si="110"/>
        <v>1274.4224518743667</v>
      </c>
      <c r="P418" s="21">
        <f t="shared" si="114"/>
        <v>-2726.6193640361121</v>
      </c>
      <c r="R418" s="19"/>
      <c r="S418" s="20"/>
      <c r="T418" s="20"/>
      <c r="U418" s="20"/>
      <c r="V418" s="21">
        <f t="shared" si="115"/>
        <v>0</v>
      </c>
      <c r="X418" s="4">
        <f t="shared" si="116"/>
        <v>0</v>
      </c>
      <c r="Y418" s="4">
        <f t="shared" si="121"/>
        <v>-816684.9215000025</v>
      </c>
      <c r="Z418" s="4"/>
      <c r="AA418" s="4">
        <f t="shared" si="122"/>
        <v>954.31677741263911</v>
      </c>
      <c r="AB418" s="4">
        <f t="shared" si="123"/>
        <v>695963.84915730986</v>
      </c>
      <c r="AC418" s="4">
        <f t="shared" si="117"/>
        <v>-120721.07234269264</v>
      </c>
      <c r="AE418" s="1">
        <f t="shared" si="118"/>
        <v>0</v>
      </c>
      <c r="AF418" s="1">
        <f t="shared" si="111"/>
        <v>-73673.8</v>
      </c>
      <c r="AG418" s="1">
        <f t="shared" si="119"/>
        <v>9319736.9532120936</v>
      </c>
      <c r="AH418" s="2">
        <f t="shared" si="112"/>
        <v>-3261907.9336242327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3"/>
        <v>1539476.1400000001</v>
      </c>
      <c r="M419" s="20">
        <f t="shared" si="120"/>
        <v>-4321.0842407407408</v>
      </c>
      <c r="N419" s="20">
        <f t="shared" si="124"/>
        <v>320.04242483026195</v>
      </c>
      <c r="O419" s="20">
        <f t="shared" si="110"/>
        <v>1274.4224518743667</v>
      </c>
      <c r="P419" s="21">
        <f t="shared" si="114"/>
        <v>-2726.6193640361121</v>
      </c>
      <c r="R419" s="19"/>
      <c r="S419" s="20"/>
      <c r="T419" s="20"/>
      <c r="U419" s="20"/>
      <c r="V419" s="21">
        <f t="shared" si="115"/>
        <v>0</v>
      </c>
      <c r="X419" s="4">
        <f t="shared" si="116"/>
        <v>0</v>
      </c>
      <c r="Y419" s="4">
        <f t="shared" si="121"/>
        <v>-816684.9215000025</v>
      </c>
      <c r="Z419" s="4"/>
      <c r="AA419" s="4">
        <f t="shared" si="122"/>
        <v>954.31677741263911</v>
      </c>
      <c r="AB419" s="4">
        <f t="shared" si="123"/>
        <v>696918.16593472252</v>
      </c>
      <c r="AC419" s="4">
        <f t="shared" si="117"/>
        <v>-119766.75556527998</v>
      </c>
      <c r="AE419" s="1">
        <f t="shared" si="118"/>
        <v>0</v>
      </c>
      <c r="AF419" s="1">
        <f t="shared" si="111"/>
        <v>-73673.8</v>
      </c>
      <c r="AG419" s="1">
        <f t="shared" si="119"/>
        <v>9246063.1532120928</v>
      </c>
      <c r="AH419" s="2">
        <f t="shared" si="112"/>
        <v>-3236122.1036242321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3"/>
        <v>1539476.1400000001</v>
      </c>
      <c r="M420" s="20">
        <f t="shared" si="120"/>
        <v>-4321.0842407407408</v>
      </c>
      <c r="N420" s="20">
        <f t="shared" si="124"/>
        <v>320.04242483026195</v>
      </c>
      <c r="O420" s="20">
        <f t="shared" si="110"/>
        <v>1274.4224518743667</v>
      </c>
      <c r="P420" s="21">
        <f t="shared" si="114"/>
        <v>-2726.6193640361121</v>
      </c>
      <c r="R420" s="19"/>
      <c r="S420" s="20"/>
      <c r="T420" s="20"/>
      <c r="U420" s="20"/>
      <c r="V420" s="21">
        <f t="shared" si="115"/>
        <v>0</v>
      </c>
      <c r="X420" s="4">
        <f t="shared" si="116"/>
        <v>0</v>
      </c>
      <c r="Y420" s="4">
        <f t="shared" si="121"/>
        <v>-816684.9215000025</v>
      </c>
      <c r="Z420" s="4"/>
      <c r="AA420" s="4">
        <f t="shared" si="122"/>
        <v>954.31677741263911</v>
      </c>
      <c r="AB420" s="4">
        <f t="shared" si="123"/>
        <v>697872.48271213518</v>
      </c>
      <c r="AC420" s="4">
        <f t="shared" si="117"/>
        <v>-118812.43878786732</v>
      </c>
      <c r="AE420" s="1">
        <f t="shared" si="118"/>
        <v>0</v>
      </c>
      <c r="AF420" s="1">
        <f t="shared" si="111"/>
        <v>-73673.8</v>
      </c>
      <c r="AG420" s="1">
        <f t="shared" si="119"/>
        <v>9172389.3532120921</v>
      </c>
      <c r="AH420" s="2">
        <f t="shared" si="112"/>
        <v>-3210336.273624232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3"/>
        <v>1539476.1400000001</v>
      </c>
      <c r="M421" s="20">
        <f t="shared" si="120"/>
        <v>-4321.0842407407408</v>
      </c>
      <c r="N421" s="20">
        <f t="shared" si="124"/>
        <v>320.04242483026195</v>
      </c>
      <c r="O421" s="20">
        <f t="shared" si="110"/>
        <v>1274.4224518743667</v>
      </c>
      <c r="P421" s="21">
        <f t="shared" si="114"/>
        <v>-2726.6193640361121</v>
      </c>
      <c r="R421" s="19"/>
      <c r="S421" s="20"/>
      <c r="T421" s="20"/>
      <c r="U421" s="20"/>
      <c r="V421" s="21">
        <f t="shared" si="115"/>
        <v>0</v>
      </c>
      <c r="X421" s="4">
        <f t="shared" si="116"/>
        <v>0</v>
      </c>
      <c r="Y421" s="4">
        <f t="shared" si="121"/>
        <v>-816684.9215000025</v>
      </c>
      <c r="Z421" s="4"/>
      <c r="AA421" s="4">
        <f t="shared" si="122"/>
        <v>954.31677741263911</v>
      </c>
      <c r="AB421" s="4">
        <f t="shared" si="123"/>
        <v>698826.79948954785</v>
      </c>
      <c r="AC421" s="4">
        <f t="shared" si="117"/>
        <v>-117858.12201045465</v>
      </c>
      <c r="AE421" s="1">
        <f t="shared" si="118"/>
        <v>0</v>
      </c>
      <c r="AF421" s="1">
        <f t="shared" si="111"/>
        <v>-73673.8</v>
      </c>
      <c r="AG421" s="1">
        <f t="shared" si="119"/>
        <v>9098715.5532120913</v>
      </c>
      <c r="AH421" s="2">
        <f t="shared" si="112"/>
        <v>-3184550.443624232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3"/>
        <v>1539476.1400000001</v>
      </c>
      <c r="M422" s="20">
        <f t="shared" si="120"/>
        <v>-4321.0842407407408</v>
      </c>
      <c r="N422" s="20">
        <f t="shared" si="124"/>
        <v>320.04242483026195</v>
      </c>
      <c r="O422" s="20">
        <f t="shared" si="110"/>
        <v>1274.4224518743667</v>
      </c>
      <c r="P422" s="21">
        <f t="shared" si="114"/>
        <v>-2726.6193640361121</v>
      </c>
      <c r="R422" s="19"/>
      <c r="S422" s="20"/>
      <c r="T422" s="20"/>
      <c r="U422" s="20"/>
      <c r="V422" s="21">
        <f t="shared" si="115"/>
        <v>0</v>
      </c>
      <c r="X422" s="4">
        <f t="shared" si="116"/>
        <v>0</v>
      </c>
      <c r="Y422" s="4">
        <f t="shared" si="121"/>
        <v>-816684.9215000025</v>
      </c>
      <c r="Z422" s="4"/>
      <c r="AA422" s="4">
        <f t="shared" si="122"/>
        <v>954.31677741263911</v>
      </c>
      <c r="AB422" s="4">
        <f t="shared" si="123"/>
        <v>699781.11626696051</v>
      </c>
      <c r="AC422" s="4">
        <f t="shared" si="117"/>
        <v>-116903.80523304199</v>
      </c>
      <c r="AE422" s="1">
        <f t="shared" si="118"/>
        <v>0</v>
      </c>
      <c r="AF422" s="1">
        <f t="shared" si="111"/>
        <v>-73673.8</v>
      </c>
      <c r="AG422" s="1">
        <f t="shared" si="119"/>
        <v>9025041.7532120906</v>
      </c>
      <c r="AH422" s="2">
        <f t="shared" si="112"/>
        <v>-3158764.6136242314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3"/>
        <v>1539476.1400000001</v>
      </c>
      <c r="M423" s="20">
        <f t="shared" si="120"/>
        <v>-4321.0842407407408</v>
      </c>
      <c r="N423" s="20">
        <f t="shared" si="124"/>
        <v>320.04242483026195</v>
      </c>
      <c r="O423" s="20">
        <f t="shared" si="110"/>
        <v>1274.4224518743667</v>
      </c>
      <c r="P423" s="21">
        <f t="shared" si="114"/>
        <v>-2726.6193640361121</v>
      </c>
      <c r="R423" s="19"/>
      <c r="S423" s="20"/>
      <c r="T423" s="20"/>
      <c r="U423" s="20"/>
      <c r="V423" s="21">
        <f t="shared" si="115"/>
        <v>0</v>
      </c>
      <c r="X423" s="4">
        <f t="shared" si="116"/>
        <v>0</v>
      </c>
      <c r="Y423" s="4">
        <f t="shared" si="121"/>
        <v>-816684.9215000025</v>
      </c>
      <c r="Z423" s="4"/>
      <c r="AA423" s="4">
        <f t="shared" si="122"/>
        <v>954.31677741263911</v>
      </c>
      <c r="AB423" s="4">
        <f t="shared" si="123"/>
        <v>700735.43304437317</v>
      </c>
      <c r="AC423" s="4">
        <f t="shared" si="117"/>
        <v>-115949.48845562933</v>
      </c>
      <c r="AE423" s="1">
        <f t="shared" si="118"/>
        <v>0</v>
      </c>
      <c r="AF423" s="1">
        <f t="shared" si="111"/>
        <v>-73673.8</v>
      </c>
      <c r="AG423" s="1">
        <f t="shared" si="119"/>
        <v>8951367.9532120898</v>
      </c>
      <c r="AH423" s="2">
        <f t="shared" si="112"/>
        <v>-3132978.7836242313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3"/>
        <v>1539476.1400000001</v>
      </c>
      <c r="M424" s="20">
        <f t="shared" si="120"/>
        <v>-4321.0842407407408</v>
      </c>
      <c r="N424" s="20">
        <f t="shared" si="124"/>
        <v>320.04242483026195</v>
      </c>
      <c r="O424" s="20">
        <f t="shared" si="110"/>
        <v>1274.4224518743667</v>
      </c>
      <c r="P424" s="21">
        <f t="shared" si="114"/>
        <v>-2726.6193640361121</v>
      </c>
      <c r="R424" s="19"/>
      <c r="S424" s="20"/>
      <c r="T424" s="20"/>
      <c r="U424" s="20"/>
      <c r="V424" s="21">
        <f t="shared" si="115"/>
        <v>0</v>
      </c>
      <c r="X424" s="4">
        <f t="shared" si="116"/>
        <v>0</v>
      </c>
      <c r="Y424" s="4">
        <f t="shared" si="121"/>
        <v>-816684.9215000025</v>
      </c>
      <c r="Z424" s="4"/>
      <c r="AA424" s="4">
        <f t="shared" si="122"/>
        <v>954.31677741263911</v>
      </c>
      <c r="AB424" s="4">
        <f t="shared" si="123"/>
        <v>701689.74982178584</v>
      </c>
      <c r="AC424" s="4">
        <f t="shared" si="117"/>
        <v>-114995.17167821666</v>
      </c>
      <c r="AE424" s="1">
        <f t="shared" si="118"/>
        <v>0</v>
      </c>
      <c r="AF424" s="1">
        <f t="shared" si="111"/>
        <v>-73673.8</v>
      </c>
      <c r="AG424" s="1">
        <f t="shared" si="119"/>
        <v>8877694.1532120891</v>
      </c>
      <c r="AH424" s="2">
        <f t="shared" si="112"/>
        <v>-3107192.9536242308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3"/>
        <v>1539476.1400000001</v>
      </c>
      <c r="M425" s="20">
        <f t="shared" si="120"/>
        <v>-4321.0842407407408</v>
      </c>
      <c r="N425" s="20">
        <f t="shared" si="124"/>
        <v>320.04242483026195</v>
      </c>
      <c r="O425" s="20">
        <f t="shared" si="110"/>
        <v>1274.4224518743667</v>
      </c>
      <c r="P425" s="21">
        <f t="shared" si="114"/>
        <v>-2726.6193640361121</v>
      </c>
      <c r="R425" s="19"/>
      <c r="S425" s="20"/>
      <c r="T425" s="20"/>
      <c r="U425" s="20"/>
      <c r="V425" s="21">
        <f t="shared" si="115"/>
        <v>0</v>
      </c>
      <c r="X425" s="4">
        <f t="shared" si="116"/>
        <v>0</v>
      </c>
      <c r="Y425" s="4">
        <f t="shared" si="121"/>
        <v>-816684.9215000025</v>
      </c>
      <c r="Z425" s="4"/>
      <c r="AA425" s="4">
        <f t="shared" si="122"/>
        <v>954.31677741263911</v>
      </c>
      <c r="AB425" s="4">
        <f t="shared" si="123"/>
        <v>702644.0665991985</v>
      </c>
      <c r="AC425" s="4">
        <f t="shared" si="117"/>
        <v>-114040.854900804</v>
      </c>
      <c r="AE425" s="1">
        <f t="shared" si="118"/>
        <v>0</v>
      </c>
      <c r="AF425" s="1">
        <f t="shared" si="111"/>
        <v>-73673.8</v>
      </c>
      <c r="AG425" s="1">
        <f t="shared" si="119"/>
        <v>8804020.3532120883</v>
      </c>
      <c r="AH425" s="2">
        <f t="shared" si="112"/>
        <v>-3081407.1236242307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3"/>
        <v>1539476.1400000001</v>
      </c>
      <c r="M426" s="20">
        <f t="shared" si="120"/>
        <v>-4321.0842407407408</v>
      </c>
      <c r="N426" s="20">
        <f t="shared" si="124"/>
        <v>320.04242483026195</v>
      </c>
      <c r="O426" s="20">
        <f t="shared" si="110"/>
        <v>1274.4224518743667</v>
      </c>
      <c r="P426" s="21">
        <f t="shared" si="114"/>
        <v>-2726.6193640361121</v>
      </c>
      <c r="R426" s="19"/>
      <c r="S426" s="20"/>
      <c r="T426" s="20"/>
      <c r="U426" s="20"/>
      <c r="V426" s="21">
        <f t="shared" si="115"/>
        <v>0</v>
      </c>
      <c r="X426" s="4">
        <f t="shared" si="116"/>
        <v>0</v>
      </c>
      <c r="Y426" s="4">
        <f t="shared" si="121"/>
        <v>-816684.9215000025</v>
      </c>
      <c r="Z426" s="4"/>
      <c r="AA426" s="4">
        <f t="shared" si="122"/>
        <v>954.31677741263911</v>
      </c>
      <c r="AB426" s="4">
        <f t="shared" si="123"/>
        <v>703598.38337661116</v>
      </c>
      <c r="AC426" s="4">
        <f t="shared" si="117"/>
        <v>-113086.53812339134</v>
      </c>
      <c r="AE426" s="1">
        <f t="shared" si="118"/>
        <v>0</v>
      </c>
      <c r="AF426" s="1">
        <f t="shared" si="111"/>
        <v>-73673.8</v>
      </c>
      <c r="AG426" s="1">
        <f t="shared" si="119"/>
        <v>8730346.5532120876</v>
      </c>
      <c r="AH426" s="2">
        <f t="shared" si="112"/>
        <v>-3055621.2936242307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3"/>
        <v>1539476.1400000001</v>
      </c>
      <c r="M427" s="20">
        <f t="shared" si="120"/>
        <v>-4321.0842407407408</v>
      </c>
      <c r="N427" s="20">
        <f t="shared" si="124"/>
        <v>320.04242483026195</v>
      </c>
      <c r="O427" s="20">
        <f t="shared" si="110"/>
        <v>1274.4224518743667</v>
      </c>
      <c r="P427" s="21">
        <f t="shared" si="114"/>
        <v>-2726.6193640361121</v>
      </c>
      <c r="R427" s="19"/>
      <c r="S427" s="20"/>
      <c r="T427" s="20"/>
      <c r="U427" s="20"/>
      <c r="V427" s="21">
        <f t="shared" si="115"/>
        <v>0</v>
      </c>
      <c r="X427" s="4">
        <f t="shared" si="116"/>
        <v>0</v>
      </c>
      <c r="Y427" s="4">
        <f t="shared" si="121"/>
        <v>-816684.9215000025</v>
      </c>
      <c r="Z427" s="4"/>
      <c r="AA427" s="4">
        <f t="shared" si="122"/>
        <v>954.31677741263911</v>
      </c>
      <c r="AB427" s="4">
        <f t="shared" si="123"/>
        <v>704552.70015402383</v>
      </c>
      <c r="AC427" s="4">
        <f t="shared" si="117"/>
        <v>-112132.22134597867</v>
      </c>
      <c r="AE427" s="1">
        <f t="shared" si="118"/>
        <v>0</v>
      </c>
      <c r="AF427" s="1">
        <f t="shared" si="111"/>
        <v>-73673.8</v>
      </c>
      <c r="AG427" s="1">
        <f t="shared" si="119"/>
        <v>8656672.7532120869</v>
      </c>
      <c r="AH427" s="2">
        <f t="shared" si="112"/>
        <v>-3029835.4636242301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3"/>
        <v>1539476.1400000001</v>
      </c>
      <c r="M428" s="20">
        <f t="shared" si="120"/>
        <v>-4321.0842407407408</v>
      </c>
      <c r="N428" s="20">
        <f t="shared" si="124"/>
        <v>320.04242483026195</v>
      </c>
      <c r="O428" s="20">
        <f t="shared" si="110"/>
        <v>1274.4224518743667</v>
      </c>
      <c r="P428" s="21">
        <f t="shared" si="114"/>
        <v>-2726.6193640361121</v>
      </c>
      <c r="R428" s="19"/>
      <c r="S428" s="20"/>
      <c r="T428" s="20"/>
      <c r="U428" s="20"/>
      <c r="V428" s="21">
        <f t="shared" si="115"/>
        <v>0</v>
      </c>
      <c r="X428" s="4">
        <f t="shared" si="116"/>
        <v>0</v>
      </c>
      <c r="Y428" s="4">
        <f t="shared" si="121"/>
        <v>-816684.9215000025</v>
      </c>
      <c r="Z428" s="4"/>
      <c r="AA428" s="4">
        <f t="shared" si="122"/>
        <v>954.31677741263911</v>
      </c>
      <c r="AB428" s="4">
        <f t="shared" si="123"/>
        <v>705507.01693143649</v>
      </c>
      <c r="AC428" s="4">
        <f t="shared" si="117"/>
        <v>-111177.90456856601</v>
      </c>
      <c r="AE428" s="1">
        <f t="shared" si="118"/>
        <v>0</v>
      </c>
      <c r="AF428" s="1">
        <f t="shared" si="111"/>
        <v>-73673.8</v>
      </c>
      <c r="AG428" s="1">
        <f t="shared" si="119"/>
        <v>8582998.9532120861</v>
      </c>
      <c r="AH428" s="2">
        <f t="shared" si="112"/>
        <v>-3004049.63362423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3"/>
        <v>1539476.1400000001</v>
      </c>
      <c r="M429" s="20">
        <f t="shared" si="120"/>
        <v>-4321.0842407407408</v>
      </c>
      <c r="N429" s="20">
        <f t="shared" si="124"/>
        <v>320.04242483026195</v>
      </c>
      <c r="O429" s="20">
        <f t="shared" si="110"/>
        <v>1274.4224518743667</v>
      </c>
      <c r="P429" s="21">
        <f t="shared" si="114"/>
        <v>-2726.6193640361121</v>
      </c>
      <c r="R429" s="19"/>
      <c r="S429" s="20"/>
      <c r="T429" s="20"/>
      <c r="U429" s="20"/>
      <c r="V429" s="21">
        <f t="shared" si="115"/>
        <v>0</v>
      </c>
      <c r="X429" s="4">
        <f t="shared" si="116"/>
        <v>0</v>
      </c>
      <c r="Y429" s="4">
        <f t="shared" si="121"/>
        <v>-816684.9215000025</v>
      </c>
      <c r="Z429" s="4"/>
      <c r="AA429" s="4">
        <f t="shared" si="122"/>
        <v>954.31677741263911</v>
      </c>
      <c r="AB429" s="4">
        <f t="shared" si="123"/>
        <v>706461.33370884915</v>
      </c>
      <c r="AC429" s="4">
        <f t="shared" si="117"/>
        <v>-110223.58779115335</v>
      </c>
      <c r="AE429" s="1">
        <f t="shared" si="118"/>
        <v>0</v>
      </c>
      <c r="AF429" s="1">
        <f t="shared" si="111"/>
        <v>-73673.8</v>
      </c>
      <c r="AG429" s="1">
        <f t="shared" si="119"/>
        <v>8509325.1532120854</v>
      </c>
      <c r="AH429" s="2">
        <f t="shared" si="112"/>
        <v>-2978263.8036242295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3"/>
        <v>1539476.1400000001</v>
      </c>
      <c r="M430" s="20">
        <f t="shared" si="120"/>
        <v>-4321.0842407407408</v>
      </c>
      <c r="N430" s="20">
        <f t="shared" si="124"/>
        <v>320.04242483026195</v>
      </c>
      <c r="O430" s="20">
        <f t="shared" si="110"/>
        <v>1274.4224518743667</v>
      </c>
      <c r="P430" s="21">
        <f t="shared" si="114"/>
        <v>-2726.6193640361121</v>
      </c>
      <c r="R430" s="19"/>
      <c r="S430" s="20"/>
      <c r="T430" s="20"/>
      <c r="U430" s="20"/>
      <c r="V430" s="21">
        <f t="shared" si="115"/>
        <v>0</v>
      </c>
      <c r="X430" s="4">
        <f t="shared" si="116"/>
        <v>0</v>
      </c>
      <c r="Y430" s="4">
        <f t="shared" si="121"/>
        <v>-816684.9215000025</v>
      </c>
      <c r="Z430" s="4"/>
      <c r="AA430" s="4">
        <f t="shared" si="122"/>
        <v>954.31677741263911</v>
      </c>
      <c r="AB430" s="4">
        <f t="shared" si="123"/>
        <v>707415.65048626182</v>
      </c>
      <c r="AC430" s="4">
        <f t="shared" si="117"/>
        <v>-109269.27101374068</v>
      </c>
      <c r="AE430" s="1">
        <f t="shared" si="118"/>
        <v>0</v>
      </c>
      <c r="AF430" s="1">
        <f t="shared" si="111"/>
        <v>-73673.8</v>
      </c>
      <c r="AG430" s="1">
        <f t="shared" si="119"/>
        <v>8435651.3532120846</v>
      </c>
      <c r="AH430" s="2">
        <f t="shared" si="112"/>
        <v>-2952477.9736242294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3"/>
        <v>1539476.1400000001</v>
      </c>
      <c r="M431" s="20">
        <f t="shared" si="120"/>
        <v>-4321.0842407407408</v>
      </c>
      <c r="N431" s="20">
        <f t="shared" si="124"/>
        <v>320.04242483026195</v>
      </c>
      <c r="O431" s="20">
        <f t="shared" si="110"/>
        <v>1274.4224518743667</v>
      </c>
      <c r="P431" s="21">
        <f t="shared" si="114"/>
        <v>-2726.6193640361121</v>
      </c>
      <c r="R431" s="19"/>
      <c r="S431" s="20"/>
      <c r="T431" s="20"/>
      <c r="U431" s="20"/>
      <c r="V431" s="21">
        <f t="shared" si="115"/>
        <v>0</v>
      </c>
      <c r="X431" s="4">
        <f t="shared" si="116"/>
        <v>0</v>
      </c>
      <c r="Y431" s="4">
        <f t="shared" si="121"/>
        <v>-816684.9215000025</v>
      </c>
      <c r="Z431" s="4"/>
      <c r="AA431" s="4">
        <f t="shared" si="122"/>
        <v>954.31677741263911</v>
      </c>
      <c r="AB431" s="4">
        <f t="shared" si="123"/>
        <v>708369.96726367448</v>
      </c>
      <c r="AC431" s="4">
        <f t="shared" si="117"/>
        <v>-108314.95423632802</v>
      </c>
      <c r="AE431" s="1">
        <f t="shared" si="118"/>
        <v>0</v>
      </c>
      <c r="AF431" s="1">
        <f t="shared" si="111"/>
        <v>-73673.8</v>
      </c>
      <c r="AG431" s="1">
        <f t="shared" si="119"/>
        <v>8361977.5532120848</v>
      </c>
      <c r="AH431" s="2">
        <f t="shared" si="112"/>
        <v>-2926692.1436242294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3"/>
        <v>1539476.1400000001</v>
      </c>
      <c r="M432" s="20">
        <f t="shared" si="120"/>
        <v>-4321.0842407407408</v>
      </c>
      <c r="N432" s="20">
        <f t="shared" si="124"/>
        <v>320.04242483026195</v>
      </c>
      <c r="O432" s="20">
        <f t="shared" si="110"/>
        <v>1274.4224518743667</v>
      </c>
      <c r="P432" s="21">
        <f t="shared" si="114"/>
        <v>-2726.6193640361121</v>
      </c>
      <c r="R432" s="19"/>
      <c r="S432" s="20"/>
      <c r="T432" s="20"/>
      <c r="U432" s="20"/>
      <c r="V432" s="21">
        <f t="shared" si="115"/>
        <v>0</v>
      </c>
      <c r="X432" s="4">
        <f t="shared" si="116"/>
        <v>0</v>
      </c>
      <c r="Y432" s="4">
        <f t="shared" si="121"/>
        <v>-816684.9215000025</v>
      </c>
      <c r="Z432" s="4"/>
      <c r="AA432" s="4">
        <f t="shared" si="122"/>
        <v>954.31677741263911</v>
      </c>
      <c r="AB432" s="4">
        <f t="shared" si="123"/>
        <v>709324.28404108714</v>
      </c>
      <c r="AC432" s="4">
        <f t="shared" si="117"/>
        <v>-107360.63745891536</v>
      </c>
      <c r="AE432" s="1">
        <f t="shared" si="118"/>
        <v>0</v>
      </c>
      <c r="AF432" s="1">
        <f t="shared" si="111"/>
        <v>-73673.8</v>
      </c>
      <c r="AG432" s="1">
        <f t="shared" si="119"/>
        <v>8288303.753212085</v>
      </c>
      <c r="AH432" s="2">
        <f t="shared" si="112"/>
        <v>-2900906.3136242297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3"/>
        <v>1539476.1400000001</v>
      </c>
      <c r="M433" s="20">
        <f t="shared" si="120"/>
        <v>-4321.0842407407408</v>
      </c>
      <c r="N433" s="20">
        <f t="shared" si="124"/>
        <v>320.04242483026195</v>
      </c>
      <c r="O433" s="20">
        <f t="shared" si="110"/>
        <v>1274.4224518743667</v>
      </c>
      <c r="P433" s="21">
        <f t="shared" si="114"/>
        <v>-2726.6193640361121</v>
      </c>
      <c r="R433" s="19"/>
      <c r="S433" s="20"/>
      <c r="T433" s="20"/>
      <c r="U433" s="20"/>
      <c r="V433" s="21">
        <f t="shared" si="115"/>
        <v>0</v>
      </c>
      <c r="X433" s="4">
        <f t="shared" si="116"/>
        <v>0</v>
      </c>
      <c r="Y433" s="4">
        <f t="shared" si="121"/>
        <v>-816684.9215000025</v>
      </c>
      <c r="Z433" s="4"/>
      <c r="AA433" s="4">
        <f t="shared" si="122"/>
        <v>954.31677741263911</v>
      </c>
      <c r="AB433" s="4">
        <f t="shared" si="123"/>
        <v>710278.60081849981</v>
      </c>
      <c r="AC433" s="4">
        <f t="shared" si="117"/>
        <v>-106406.32068150269</v>
      </c>
      <c r="AE433" s="1">
        <f t="shared" si="118"/>
        <v>0</v>
      </c>
      <c r="AF433" s="1">
        <f t="shared" si="111"/>
        <v>-73673.8</v>
      </c>
      <c r="AG433" s="1">
        <f t="shared" si="119"/>
        <v>8214629.9532120852</v>
      </c>
      <c r="AH433" s="2">
        <f t="shared" si="112"/>
        <v>-2875120.4836242297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3"/>
        <v>1539476.1400000001</v>
      </c>
      <c r="M434" s="20">
        <f t="shared" si="120"/>
        <v>-4321.0842407407408</v>
      </c>
      <c r="N434" s="20">
        <f t="shared" si="124"/>
        <v>320.04242483026195</v>
      </c>
      <c r="O434" s="20">
        <f t="shared" si="110"/>
        <v>1274.4224518743667</v>
      </c>
      <c r="P434" s="21">
        <f t="shared" si="114"/>
        <v>-2726.6193640361121</v>
      </c>
      <c r="R434" s="19"/>
      <c r="S434" s="20"/>
      <c r="T434" s="20"/>
      <c r="U434" s="20"/>
      <c r="V434" s="21">
        <f t="shared" si="115"/>
        <v>0</v>
      </c>
      <c r="X434" s="4">
        <f t="shared" si="116"/>
        <v>0</v>
      </c>
      <c r="Y434" s="4">
        <f t="shared" si="121"/>
        <v>-816684.9215000025</v>
      </c>
      <c r="Z434" s="4"/>
      <c r="AA434" s="4">
        <f t="shared" si="122"/>
        <v>954.31677741263911</v>
      </c>
      <c r="AB434" s="4">
        <f t="shared" si="123"/>
        <v>711232.91759591247</v>
      </c>
      <c r="AC434" s="4">
        <f t="shared" si="117"/>
        <v>-105452.00390409003</v>
      </c>
      <c r="AE434" s="1">
        <f t="shared" si="118"/>
        <v>0</v>
      </c>
      <c r="AF434" s="1">
        <f t="shared" si="111"/>
        <v>-73673.8</v>
      </c>
      <c r="AG434" s="1">
        <f t="shared" si="119"/>
        <v>8140956.1532120854</v>
      </c>
      <c r="AH434" s="2">
        <f t="shared" si="112"/>
        <v>-2849334.6536242296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3"/>
        <v>1539476.1400000001</v>
      </c>
      <c r="M435" s="20">
        <f t="shared" si="120"/>
        <v>-4321.0842407407408</v>
      </c>
      <c r="N435" s="20">
        <f t="shared" si="124"/>
        <v>320.04242483026195</v>
      </c>
      <c r="O435" s="20">
        <f t="shared" si="110"/>
        <v>1274.4224518743667</v>
      </c>
      <c r="P435" s="21">
        <f t="shared" si="114"/>
        <v>-2726.6193640361121</v>
      </c>
      <c r="R435" s="19"/>
      <c r="S435" s="20"/>
      <c r="T435" s="20"/>
      <c r="U435" s="20"/>
      <c r="V435" s="21">
        <f t="shared" si="115"/>
        <v>0</v>
      </c>
      <c r="X435" s="4">
        <f t="shared" si="116"/>
        <v>0</v>
      </c>
      <c r="Y435" s="4">
        <f t="shared" si="121"/>
        <v>-816684.9215000025</v>
      </c>
      <c r="Z435" s="4"/>
      <c r="AA435" s="4">
        <f t="shared" si="122"/>
        <v>954.31677741263911</v>
      </c>
      <c r="AB435" s="4">
        <f t="shared" si="123"/>
        <v>712187.23437332513</v>
      </c>
      <c r="AC435" s="4">
        <f t="shared" si="117"/>
        <v>-104497.68712667737</v>
      </c>
      <c r="AE435" s="1">
        <f t="shared" si="118"/>
        <v>0</v>
      </c>
      <c r="AF435" s="1">
        <f t="shared" si="111"/>
        <v>-73673.8</v>
      </c>
      <c r="AG435" s="1">
        <f t="shared" si="119"/>
        <v>8067282.3532120856</v>
      </c>
      <c r="AH435" s="2">
        <f t="shared" si="112"/>
        <v>-2823548.82362423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3"/>
        <v>1539476.1400000001</v>
      </c>
      <c r="M436" s="20">
        <f t="shared" si="120"/>
        <v>-4321.0842407407408</v>
      </c>
      <c r="N436" s="20">
        <f t="shared" si="124"/>
        <v>320.04242483026195</v>
      </c>
      <c r="O436" s="20">
        <f t="shared" si="110"/>
        <v>1274.4224518743667</v>
      </c>
      <c r="P436" s="21">
        <f t="shared" si="114"/>
        <v>-2726.6193640361121</v>
      </c>
      <c r="R436" s="19"/>
      <c r="S436" s="20"/>
      <c r="T436" s="20"/>
      <c r="U436" s="20"/>
      <c r="V436" s="21">
        <f t="shared" si="115"/>
        <v>0</v>
      </c>
      <c r="X436" s="4">
        <f t="shared" si="116"/>
        <v>0</v>
      </c>
      <c r="Y436" s="4">
        <f t="shared" si="121"/>
        <v>-816684.9215000025</v>
      </c>
      <c r="Z436" s="4"/>
      <c r="AA436" s="4">
        <f t="shared" si="122"/>
        <v>954.31677741263911</v>
      </c>
      <c r="AB436" s="4">
        <f t="shared" si="123"/>
        <v>713141.5511507378</v>
      </c>
      <c r="AC436" s="4">
        <f t="shared" si="117"/>
        <v>-103543.3703492647</v>
      </c>
      <c r="AE436" s="1">
        <f t="shared" si="118"/>
        <v>0</v>
      </c>
      <c r="AF436" s="1">
        <f t="shared" si="111"/>
        <v>-73673.8</v>
      </c>
      <c r="AG436" s="1">
        <f t="shared" si="119"/>
        <v>7993608.5532120857</v>
      </c>
      <c r="AH436" s="2">
        <f t="shared" si="112"/>
        <v>-2797762.9936242299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3"/>
        <v>1539476.1400000001</v>
      </c>
      <c r="M437" s="20">
        <f t="shared" si="120"/>
        <v>-4321.0842407407408</v>
      </c>
      <c r="N437" s="20">
        <f t="shared" si="124"/>
        <v>320.04242483026195</v>
      </c>
      <c r="O437" s="20">
        <f t="shared" ref="O437:O500" si="125">$K$52/$O$2</f>
        <v>1274.4224518743667</v>
      </c>
      <c r="P437" s="21">
        <f t="shared" si="114"/>
        <v>-2726.6193640361121</v>
      </c>
      <c r="R437" s="19"/>
      <c r="S437" s="20"/>
      <c r="T437" s="20"/>
      <c r="U437" s="20"/>
      <c r="V437" s="21">
        <f t="shared" si="115"/>
        <v>0</v>
      </c>
      <c r="X437" s="4">
        <f t="shared" si="116"/>
        <v>0</v>
      </c>
      <c r="Y437" s="4">
        <f t="shared" si="121"/>
        <v>-816684.9215000025</v>
      </c>
      <c r="Z437" s="4"/>
      <c r="AA437" s="4">
        <f t="shared" si="122"/>
        <v>954.31677741263911</v>
      </c>
      <c r="AB437" s="4">
        <f t="shared" si="123"/>
        <v>714095.86792815046</v>
      </c>
      <c r="AC437" s="4">
        <f t="shared" si="117"/>
        <v>-102589.05357185204</v>
      </c>
      <c r="AE437" s="1">
        <f t="shared" si="118"/>
        <v>0</v>
      </c>
      <c r="AF437" s="1">
        <f t="shared" si="111"/>
        <v>-73673.8</v>
      </c>
      <c r="AG437" s="1">
        <f t="shared" si="119"/>
        <v>7919934.7532120859</v>
      </c>
      <c r="AH437" s="2">
        <f t="shared" si="112"/>
        <v>-2771977.1636242298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3"/>
        <v>1539476.1400000001</v>
      </c>
      <c r="M438" s="20">
        <f t="shared" si="120"/>
        <v>-4321.0842407407408</v>
      </c>
      <c r="N438" s="20">
        <f t="shared" si="124"/>
        <v>320.04242483026195</v>
      </c>
      <c r="O438" s="20">
        <f t="shared" si="125"/>
        <v>1274.4224518743667</v>
      </c>
      <c r="P438" s="21">
        <f t="shared" si="114"/>
        <v>-2726.6193640361121</v>
      </c>
      <c r="R438" s="19"/>
      <c r="S438" s="20"/>
      <c r="T438" s="20"/>
      <c r="U438" s="20"/>
      <c r="V438" s="21">
        <f t="shared" si="115"/>
        <v>0</v>
      </c>
      <c r="X438" s="4">
        <f t="shared" si="116"/>
        <v>0</v>
      </c>
      <c r="Y438" s="4">
        <f t="shared" si="121"/>
        <v>-816684.9215000025</v>
      </c>
      <c r="Z438" s="4"/>
      <c r="AA438" s="4">
        <f t="shared" si="122"/>
        <v>954.31677741263911</v>
      </c>
      <c r="AB438" s="4">
        <f t="shared" si="123"/>
        <v>715050.18470556312</v>
      </c>
      <c r="AC438" s="4">
        <f t="shared" si="117"/>
        <v>-101634.73679443938</v>
      </c>
      <c r="AE438" s="1">
        <f t="shared" si="118"/>
        <v>0</v>
      </c>
      <c r="AF438" s="1">
        <f t="shared" ref="AF438:AF501" si="126">SUM(E438)</f>
        <v>-73673.8</v>
      </c>
      <c r="AG438" s="1">
        <f t="shared" si="119"/>
        <v>7846260.9532120861</v>
      </c>
      <c r="AH438" s="2">
        <f t="shared" si="112"/>
        <v>-2746191.3336242298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3"/>
        <v>1539476.1400000001</v>
      </c>
      <c r="M439" s="20">
        <f t="shared" si="120"/>
        <v>-4321.0842407407408</v>
      </c>
      <c r="N439" s="20">
        <f t="shared" si="124"/>
        <v>320.04242483026195</v>
      </c>
      <c r="O439" s="20">
        <f t="shared" si="125"/>
        <v>1274.4224518743667</v>
      </c>
      <c r="P439" s="21">
        <f t="shared" si="114"/>
        <v>-2726.6193640361121</v>
      </c>
      <c r="R439" s="19"/>
      <c r="S439" s="20"/>
      <c r="T439" s="20"/>
      <c r="U439" s="20"/>
      <c r="V439" s="21">
        <f t="shared" si="115"/>
        <v>0</v>
      </c>
      <c r="X439" s="4">
        <f t="shared" si="116"/>
        <v>0</v>
      </c>
      <c r="Y439" s="4">
        <f t="shared" si="121"/>
        <v>-816684.9215000025</v>
      </c>
      <c r="Z439" s="4"/>
      <c r="AA439" s="4">
        <f t="shared" si="122"/>
        <v>954.31677741263911</v>
      </c>
      <c r="AB439" s="4">
        <f t="shared" si="123"/>
        <v>716004.50148297579</v>
      </c>
      <c r="AC439" s="4">
        <f t="shared" si="117"/>
        <v>-100680.42001702671</v>
      </c>
      <c r="AE439" s="1">
        <f t="shared" si="118"/>
        <v>0</v>
      </c>
      <c r="AF439" s="1">
        <f t="shared" si="126"/>
        <v>-73673.8</v>
      </c>
      <c r="AG439" s="1">
        <f t="shared" si="119"/>
        <v>7772587.1532120863</v>
      </c>
      <c r="AH439" s="2">
        <f t="shared" si="112"/>
        <v>-2720405.5036242302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3"/>
        <v>1539476.1400000001</v>
      </c>
      <c r="M440" s="20">
        <f t="shared" si="120"/>
        <v>-4321.0842407407408</v>
      </c>
      <c r="N440" s="20">
        <f t="shared" si="124"/>
        <v>320.04242483026195</v>
      </c>
      <c r="O440" s="20">
        <f t="shared" si="125"/>
        <v>1274.4224518743667</v>
      </c>
      <c r="P440" s="21">
        <f t="shared" si="114"/>
        <v>-2726.6193640361121</v>
      </c>
      <c r="R440" s="19"/>
      <c r="S440" s="20"/>
      <c r="T440" s="20"/>
      <c r="U440" s="20"/>
      <c r="V440" s="21">
        <f t="shared" si="115"/>
        <v>0</v>
      </c>
      <c r="X440" s="4">
        <f t="shared" si="116"/>
        <v>0</v>
      </c>
      <c r="Y440" s="4">
        <f t="shared" si="121"/>
        <v>-816684.9215000025</v>
      </c>
      <c r="Z440" s="4"/>
      <c r="AA440" s="4">
        <f t="shared" si="122"/>
        <v>954.31677741263911</v>
      </c>
      <c r="AB440" s="4">
        <f t="shared" si="123"/>
        <v>716958.81826038845</v>
      </c>
      <c r="AC440" s="4">
        <f t="shared" si="117"/>
        <v>-99726.103239614051</v>
      </c>
      <c r="AE440" s="1">
        <f t="shared" si="118"/>
        <v>0</v>
      </c>
      <c r="AF440" s="1">
        <f t="shared" si="126"/>
        <v>-73673.8</v>
      </c>
      <c r="AG440" s="1">
        <f t="shared" si="119"/>
        <v>7698913.3532120865</v>
      </c>
      <c r="AH440" s="2">
        <f t="shared" si="112"/>
        <v>-2694619.6736242301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3"/>
        <v>1539476.1400000001</v>
      </c>
      <c r="M441" s="20">
        <f t="shared" si="120"/>
        <v>-4321.0842407407408</v>
      </c>
      <c r="N441" s="20">
        <f t="shared" si="124"/>
        <v>320.04242483026195</v>
      </c>
      <c r="O441" s="20">
        <f t="shared" si="125"/>
        <v>1274.4224518743667</v>
      </c>
      <c r="P441" s="21">
        <f t="shared" si="114"/>
        <v>-2726.6193640361121</v>
      </c>
      <c r="R441" s="19"/>
      <c r="S441" s="20"/>
      <c r="T441" s="20"/>
      <c r="U441" s="20"/>
      <c r="V441" s="21">
        <f t="shared" si="115"/>
        <v>0</v>
      </c>
      <c r="X441" s="4">
        <f t="shared" si="116"/>
        <v>0</v>
      </c>
      <c r="Y441" s="4">
        <f t="shared" si="121"/>
        <v>-816684.9215000025</v>
      </c>
      <c r="Z441" s="4"/>
      <c r="AA441" s="4">
        <f t="shared" si="122"/>
        <v>954.31677741263911</v>
      </c>
      <c r="AB441" s="4">
        <f t="shared" si="123"/>
        <v>717913.13503780111</v>
      </c>
      <c r="AC441" s="4">
        <f t="shared" si="117"/>
        <v>-98771.786462201388</v>
      </c>
      <c r="AE441" s="1">
        <f t="shared" si="118"/>
        <v>0</v>
      </c>
      <c r="AF441" s="1">
        <f t="shared" si="126"/>
        <v>-73673.8</v>
      </c>
      <c r="AG441" s="1">
        <f t="shared" si="119"/>
        <v>7625239.5532120867</v>
      </c>
      <c r="AH441" s="2">
        <f t="shared" si="112"/>
        <v>-2668833.84362423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3"/>
        <v>1539476.1400000001</v>
      </c>
      <c r="M442" s="20">
        <f t="shared" si="120"/>
        <v>-4321.0842407407408</v>
      </c>
      <c r="N442" s="20">
        <f t="shared" si="124"/>
        <v>320.04242483026195</v>
      </c>
      <c r="O442" s="20">
        <f t="shared" si="125"/>
        <v>1274.4224518743667</v>
      </c>
      <c r="P442" s="21">
        <f t="shared" si="114"/>
        <v>-2726.6193640361121</v>
      </c>
      <c r="R442" s="19"/>
      <c r="S442" s="20"/>
      <c r="T442" s="20"/>
      <c r="U442" s="20"/>
      <c r="V442" s="21">
        <f t="shared" si="115"/>
        <v>0</v>
      </c>
      <c r="X442" s="4">
        <f t="shared" si="116"/>
        <v>0</v>
      </c>
      <c r="Y442" s="4">
        <f t="shared" si="121"/>
        <v>-816684.9215000025</v>
      </c>
      <c r="Z442" s="4"/>
      <c r="AA442" s="4">
        <f t="shared" si="122"/>
        <v>954.31677741263911</v>
      </c>
      <c r="AB442" s="4">
        <f t="shared" si="123"/>
        <v>718867.45181521378</v>
      </c>
      <c r="AC442" s="4">
        <f t="shared" si="117"/>
        <v>-97817.469684788724</v>
      </c>
      <c r="AE442" s="1">
        <f t="shared" si="118"/>
        <v>0</v>
      </c>
      <c r="AF442" s="1">
        <f t="shared" si="126"/>
        <v>-73673.8</v>
      </c>
      <c r="AG442" s="1">
        <f t="shared" si="119"/>
        <v>7551565.7532120869</v>
      </c>
      <c r="AH442" s="2">
        <f t="shared" si="112"/>
        <v>-2643048.0136242304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3"/>
        <v>1539476.1400000001</v>
      </c>
      <c r="M443" s="20">
        <f t="shared" si="120"/>
        <v>-4321.0842407407408</v>
      </c>
      <c r="N443" s="20">
        <f t="shared" si="124"/>
        <v>320.04242483026195</v>
      </c>
      <c r="O443" s="20">
        <f t="shared" si="125"/>
        <v>1274.4224518743667</v>
      </c>
      <c r="P443" s="21">
        <f t="shared" si="114"/>
        <v>-2726.6193640361121</v>
      </c>
      <c r="R443" s="19"/>
      <c r="S443" s="20"/>
      <c r="T443" s="20"/>
      <c r="U443" s="20"/>
      <c r="V443" s="21">
        <f t="shared" si="115"/>
        <v>0</v>
      </c>
      <c r="X443" s="4">
        <f t="shared" si="116"/>
        <v>0</v>
      </c>
      <c r="Y443" s="4">
        <f t="shared" si="121"/>
        <v>-816684.9215000025</v>
      </c>
      <c r="Z443" s="4"/>
      <c r="AA443" s="4">
        <f t="shared" si="122"/>
        <v>954.31677741263911</v>
      </c>
      <c r="AB443" s="4">
        <f t="shared" si="123"/>
        <v>719821.76859262644</v>
      </c>
      <c r="AC443" s="4">
        <f t="shared" si="117"/>
        <v>-96863.152907376061</v>
      </c>
      <c r="AE443" s="1">
        <f t="shared" si="118"/>
        <v>0</v>
      </c>
      <c r="AF443" s="1">
        <f t="shared" si="126"/>
        <v>-73673.8</v>
      </c>
      <c r="AG443" s="1">
        <f t="shared" si="119"/>
        <v>7477891.953212087</v>
      </c>
      <c r="AH443" s="2">
        <f t="shared" si="112"/>
        <v>-2617262.1836242303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3"/>
        <v>1539476.1400000001</v>
      </c>
      <c r="M444" s="20">
        <f t="shared" si="120"/>
        <v>-4321.0842407407408</v>
      </c>
      <c r="N444" s="20">
        <f t="shared" si="124"/>
        <v>320.04242483026195</v>
      </c>
      <c r="O444" s="20">
        <f t="shared" si="125"/>
        <v>1274.4224518743667</v>
      </c>
      <c r="P444" s="21">
        <f t="shared" si="114"/>
        <v>-2726.6193640361121</v>
      </c>
      <c r="R444" s="19"/>
      <c r="S444" s="20"/>
      <c r="T444" s="20"/>
      <c r="U444" s="20"/>
      <c r="V444" s="21">
        <f t="shared" si="115"/>
        <v>0</v>
      </c>
      <c r="X444" s="4">
        <f t="shared" si="116"/>
        <v>0</v>
      </c>
      <c r="Y444" s="4">
        <f t="shared" si="121"/>
        <v>-816684.9215000025</v>
      </c>
      <c r="Z444" s="4"/>
      <c r="AA444" s="4">
        <f t="shared" si="122"/>
        <v>954.31677741263911</v>
      </c>
      <c r="AB444" s="4">
        <f t="shared" si="123"/>
        <v>720776.0853700391</v>
      </c>
      <c r="AC444" s="4">
        <f t="shared" si="117"/>
        <v>-95908.836129963398</v>
      </c>
      <c r="AE444" s="1">
        <f t="shared" si="118"/>
        <v>0</v>
      </c>
      <c r="AF444" s="1">
        <f t="shared" si="126"/>
        <v>-73673.8</v>
      </c>
      <c r="AG444" s="1">
        <f t="shared" si="119"/>
        <v>7404218.1532120872</v>
      </c>
      <c r="AH444" s="2">
        <f t="shared" si="112"/>
        <v>-2591476.3536242303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3"/>
        <v>1539476.1400000001</v>
      </c>
      <c r="M445" s="20">
        <f t="shared" si="120"/>
        <v>-4321.0842407407408</v>
      </c>
      <c r="N445" s="20">
        <f t="shared" si="124"/>
        <v>320.04242483026195</v>
      </c>
      <c r="O445" s="20">
        <f t="shared" si="125"/>
        <v>1274.4224518743667</v>
      </c>
      <c r="P445" s="21">
        <f t="shared" si="114"/>
        <v>-2726.6193640361121</v>
      </c>
      <c r="R445" s="19"/>
      <c r="S445" s="20"/>
      <c r="T445" s="20"/>
      <c r="U445" s="20"/>
      <c r="V445" s="21">
        <f t="shared" si="115"/>
        <v>0</v>
      </c>
      <c r="X445" s="4">
        <f t="shared" si="116"/>
        <v>0</v>
      </c>
      <c r="Y445" s="4">
        <f t="shared" si="121"/>
        <v>-816684.9215000025</v>
      </c>
      <c r="Z445" s="4"/>
      <c r="AA445" s="4">
        <f t="shared" si="122"/>
        <v>954.31677741263911</v>
      </c>
      <c r="AB445" s="4">
        <f t="shared" si="123"/>
        <v>721730.40214745176</v>
      </c>
      <c r="AC445" s="4">
        <f t="shared" si="117"/>
        <v>-94954.519352550735</v>
      </c>
      <c r="AE445" s="1">
        <f t="shared" si="118"/>
        <v>0</v>
      </c>
      <c r="AF445" s="1">
        <f t="shared" si="126"/>
        <v>-73673.8</v>
      </c>
      <c r="AG445" s="1">
        <f t="shared" si="119"/>
        <v>7330544.3532120874</v>
      </c>
      <c r="AH445" s="2">
        <f t="shared" si="112"/>
        <v>-2565690.5236242306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3"/>
        <v>1539476.1400000001</v>
      </c>
      <c r="M446" s="20">
        <f t="shared" si="120"/>
        <v>-4321.0842407407408</v>
      </c>
      <c r="N446" s="20">
        <f t="shared" si="124"/>
        <v>320.04242483026195</v>
      </c>
      <c r="O446" s="20">
        <f t="shared" si="125"/>
        <v>1274.4224518743667</v>
      </c>
      <c r="P446" s="21">
        <f t="shared" si="114"/>
        <v>-2726.6193640361121</v>
      </c>
      <c r="R446" s="19"/>
      <c r="S446" s="20"/>
      <c r="T446" s="20"/>
      <c r="U446" s="20"/>
      <c r="V446" s="21">
        <f t="shared" si="115"/>
        <v>0</v>
      </c>
      <c r="X446" s="4">
        <f t="shared" si="116"/>
        <v>0</v>
      </c>
      <c r="Y446" s="4">
        <f t="shared" si="121"/>
        <v>-816684.9215000025</v>
      </c>
      <c r="Z446" s="4"/>
      <c r="AA446" s="4">
        <f t="shared" si="122"/>
        <v>954.31677741263911</v>
      </c>
      <c r="AB446" s="4">
        <f t="shared" si="123"/>
        <v>722684.71892486443</v>
      </c>
      <c r="AC446" s="4">
        <f t="shared" si="117"/>
        <v>-94000.202575138072</v>
      </c>
      <c r="AE446" s="1">
        <f t="shared" si="118"/>
        <v>0</v>
      </c>
      <c r="AF446" s="1">
        <f t="shared" si="126"/>
        <v>-73673.8</v>
      </c>
      <c r="AG446" s="1">
        <f t="shared" si="119"/>
        <v>7256870.5532120876</v>
      </c>
      <c r="AH446" s="2">
        <f t="shared" si="112"/>
        <v>-2539904.6936242306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3"/>
        <v>1539476.1400000001</v>
      </c>
      <c r="M447" s="20">
        <f t="shared" si="120"/>
        <v>-4321.0842407407408</v>
      </c>
      <c r="N447" s="20">
        <f t="shared" si="124"/>
        <v>320.04242483026195</v>
      </c>
      <c r="O447" s="20">
        <f t="shared" si="125"/>
        <v>1274.4224518743667</v>
      </c>
      <c r="P447" s="21">
        <f t="shared" si="114"/>
        <v>-2726.6193640361121</v>
      </c>
      <c r="R447" s="19"/>
      <c r="S447" s="20"/>
      <c r="T447" s="20"/>
      <c r="U447" s="20"/>
      <c r="V447" s="21">
        <f t="shared" si="115"/>
        <v>0</v>
      </c>
      <c r="X447" s="4">
        <f t="shared" si="116"/>
        <v>0</v>
      </c>
      <c r="Y447" s="4">
        <f t="shared" si="121"/>
        <v>-816684.9215000025</v>
      </c>
      <c r="Z447" s="4"/>
      <c r="AA447" s="4">
        <f t="shared" si="122"/>
        <v>954.31677741263911</v>
      </c>
      <c r="AB447" s="4">
        <f t="shared" si="123"/>
        <v>723639.03570227709</v>
      </c>
      <c r="AC447" s="4">
        <f t="shared" si="117"/>
        <v>-93045.885797725408</v>
      </c>
      <c r="AE447" s="1">
        <f t="shared" si="118"/>
        <v>0</v>
      </c>
      <c r="AF447" s="1">
        <f t="shared" si="126"/>
        <v>-73673.8</v>
      </c>
      <c r="AG447" s="1">
        <f t="shared" si="119"/>
        <v>7183196.7532120878</v>
      </c>
      <c r="AH447" s="2">
        <f t="shared" si="112"/>
        <v>-2514118.8636242305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3"/>
        <v>1539476.1400000001</v>
      </c>
      <c r="M448" s="20">
        <f t="shared" si="120"/>
        <v>-4321.0842407407408</v>
      </c>
      <c r="N448" s="20">
        <f t="shared" si="124"/>
        <v>320.04242483026195</v>
      </c>
      <c r="O448" s="20">
        <f t="shared" si="125"/>
        <v>1274.4224518743667</v>
      </c>
      <c r="P448" s="21">
        <f t="shared" si="114"/>
        <v>-2726.6193640361121</v>
      </c>
      <c r="R448" s="19"/>
      <c r="S448" s="20"/>
      <c r="T448" s="20"/>
      <c r="U448" s="20"/>
      <c r="V448" s="21">
        <f t="shared" si="115"/>
        <v>0</v>
      </c>
      <c r="X448" s="4">
        <f t="shared" si="116"/>
        <v>0</v>
      </c>
      <c r="Y448" s="4">
        <f t="shared" si="121"/>
        <v>-816684.9215000025</v>
      </c>
      <c r="Z448" s="4"/>
      <c r="AA448" s="4">
        <f t="shared" si="122"/>
        <v>954.31677741263911</v>
      </c>
      <c r="AB448" s="4">
        <f t="shared" si="123"/>
        <v>724593.35247968975</v>
      </c>
      <c r="AC448" s="4">
        <f t="shared" si="117"/>
        <v>-92091.569020312745</v>
      </c>
      <c r="AE448" s="1">
        <f t="shared" si="118"/>
        <v>0</v>
      </c>
      <c r="AF448" s="1">
        <f t="shared" si="126"/>
        <v>-73673.8</v>
      </c>
      <c r="AG448" s="1">
        <f t="shared" si="119"/>
        <v>7109522.953212088</v>
      </c>
      <c r="AH448" s="2">
        <f t="shared" si="112"/>
        <v>-2488333.0336242304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3"/>
        <v>1539476.1400000001</v>
      </c>
      <c r="M449" s="20">
        <f t="shared" si="120"/>
        <v>-4321.0842407407408</v>
      </c>
      <c r="N449" s="20">
        <f t="shared" si="124"/>
        <v>320.04242483026195</v>
      </c>
      <c r="O449" s="20">
        <f t="shared" si="125"/>
        <v>1274.4224518743667</v>
      </c>
      <c r="P449" s="21">
        <f t="shared" si="114"/>
        <v>-2726.6193640361121</v>
      </c>
      <c r="R449" s="19"/>
      <c r="S449" s="20"/>
      <c r="T449" s="20"/>
      <c r="U449" s="20"/>
      <c r="V449" s="21">
        <f t="shared" si="115"/>
        <v>0</v>
      </c>
      <c r="X449" s="4">
        <f t="shared" si="116"/>
        <v>0</v>
      </c>
      <c r="Y449" s="4">
        <f t="shared" si="121"/>
        <v>-816684.9215000025</v>
      </c>
      <c r="Z449" s="4"/>
      <c r="AA449" s="4">
        <f t="shared" si="122"/>
        <v>954.31677741263911</v>
      </c>
      <c r="AB449" s="4">
        <f t="shared" si="123"/>
        <v>725547.66925710242</v>
      </c>
      <c r="AC449" s="4">
        <f t="shared" si="117"/>
        <v>-91137.252242900082</v>
      </c>
      <c r="AE449" s="1">
        <f t="shared" si="118"/>
        <v>0</v>
      </c>
      <c r="AF449" s="1">
        <f t="shared" si="126"/>
        <v>-73673.8</v>
      </c>
      <c r="AG449" s="1">
        <f t="shared" si="119"/>
        <v>7035849.1532120882</v>
      </c>
      <c r="AH449" s="2">
        <f t="shared" si="112"/>
        <v>-2462547.2036242308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3"/>
        <v>1539476.1400000001</v>
      </c>
      <c r="M450" s="20">
        <f t="shared" si="120"/>
        <v>-4321.0842407407408</v>
      </c>
      <c r="N450" s="20">
        <f t="shared" si="124"/>
        <v>320.04242483026195</v>
      </c>
      <c r="O450" s="20">
        <f t="shared" si="125"/>
        <v>1274.4224518743667</v>
      </c>
      <c r="P450" s="21">
        <f t="shared" si="114"/>
        <v>-2726.6193640361121</v>
      </c>
      <c r="R450" s="19"/>
      <c r="S450" s="20"/>
      <c r="T450" s="20"/>
      <c r="U450" s="20"/>
      <c r="V450" s="21">
        <f t="shared" si="115"/>
        <v>0</v>
      </c>
      <c r="X450" s="4">
        <f t="shared" si="116"/>
        <v>0</v>
      </c>
      <c r="Y450" s="4">
        <f t="shared" si="121"/>
        <v>-816684.9215000025</v>
      </c>
      <c r="Z450" s="4"/>
      <c r="AA450" s="4">
        <f t="shared" si="122"/>
        <v>954.31677741263911</v>
      </c>
      <c r="AB450" s="4">
        <f t="shared" si="123"/>
        <v>726501.98603451508</v>
      </c>
      <c r="AC450" s="4">
        <f t="shared" si="117"/>
        <v>-90182.935465487419</v>
      </c>
      <c r="AE450" s="1">
        <f t="shared" si="118"/>
        <v>0</v>
      </c>
      <c r="AF450" s="1">
        <f t="shared" si="126"/>
        <v>-73673.8</v>
      </c>
      <c r="AG450" s="1">
        <f t="shared" si="119"/>
        <v>6962175.3532120883</v>
      </c>
      <c r="AH450" s="2">
        <f t="shared" si="112"/>
        <v>-2436761.3736242307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3"/>
        <v>1539476.1400000001</v>
      </c>
      <c r="M451" s="20">
        <f t="shared" si="120"/>
        <v>-4321.0842407407408</v>
      </c>
      <c r="N451" s="20">
        <f t="shared" si="124"/>
        <v>320.04242483026195</v>
      </c>
      <c r="O451" s="20">
        <f t="shared" si="125"/>
        <v>1274.4224518743667</v>
      </c>
      <c r="P451" s="21">
        <f t="shared" si="114"/>
        <v>-2726.6193640361121</v>
      </c>
      <c r="R451" s="19"/>
      <c r="S451" s="20"/>
      <c r="T451" s="20"/>
      <c r="U451" s="20"/>
      <c r="V451" s="21">
        <f t="shared" si="115"/>
        <v>0</v>
      </c>
      <c r="X451" s="4">
        <f t="shared" si="116"/>
        <v>0</v>
      </c>
      <c r="Y451" s="4">
        <f t="shared" si="121"/>
        <v>-816684.9215000025</v>
      </c>
      <c r="Z451" s="4"/>
      <c r="AA451" s="4">
        <f t="shared" si="122"/>
        <v>954.31677741263911</v>
      </c>
      <c r="AB451" s="4">
        <f t="shared" si="123"/>
        <v>727456.30281192774</v>
      </c>
      <c r="AC451" s="4">
        <f t="shared" si="117"/>
        <v>-89228.618688074755</v>
      </c>
      <c r="AE451" s="1">
        <f t="shared" si="118"/>
        <v>0</v>
      </c>
      <c r="AF451" s="1">
        <f t="shared" si="126"/>
        <v>-73673.8</v>
      </c>
      <c r="AG451" s="1">
        <f t="shared" si="119"/>
        <v>6888501.5532120885</v>
      </c>
      <c r="AH451" s="2">
        <f t="shared" si="112"/>
        <v>-2410975.5436242307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3"/>
        <v>1539476.1400000001</v>
      </c>
      <c r="M452" s="20">
        <f t="shared" si="120"/>
        <v>-4321.0842407407408</v>
      </c>
      <c r="N452" s="20">
        <f t="shared" si="124"/>
        <v>320.04242483026195</v>
      </c>
      <c r="O452" s="20">
        <f t="shared" si="125"/>
        <v>1274.4224518743667</v>
      </c>
      <c r="P452" s="21">
        <f t="shared" si="114"/>
        <v>-2726.6193640361121</v>
      </c>
      <c r="R452" s="19"/>
      <c r="S452" s="20"/>
      <c r="T452" s="20"/>
      <c r="U452" s="20"/>
      <c r="V452" s="21">
        <f t="shared" si="115"/>
        <v>0</v>
      </c>
      <c r="X452" s="4">
        <f t="shared" si="116"/>
        <v>0</v>
      </c>
      <c r="Y452" s="4">
        <f t="shared" si="121"/>
        <v>-816684.9215000025</v>
      </c>
      <c r="Z452" s="4"/>
      <c r="AA452" s="4">
        <f t="shared" si="122"/>
        <v>954.31677741263911</v>
      </c>
      <c r="AB452" s="4">
        <f t="shared" si="123"/>
        <v>728410.61958934041</v>
      </c>
      <c r="AC452" s="4">
        <f t="shared" si="117"/>
        <v>-88274.301910662092</v>
      </c>
      <c r="AE452" s="1">
        <f t="shared" si="118"/>
        <v>0</v>
      </c>
      <c r="AF452" s="1">
        <f t="shared" si="126"/>
        <v>-73673.8</v>
      </c>
      <c r="AG452" s="1">
        <f t="shared" si="119"/>
        <v>6814827.7532120887</v>
      </c>
      <c r="AH452" s="2">
        <f t="shared" si="112"/>
        <v>-2385189.7136242311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3"/>
        <v>1539476.1400000001</v>
      </c>
      <c r="M453" s="20">
        <f t="shared" si="120"/>
        <v>-4321.0842407407408</v>
      </c>
      <c r="N453" s="20">
        <f t="shared" si="124"/>
        <v>320.04242483026195</v>
      </c>
      <c r="O453" s="20">
        <f t="shared" si="125"/>
        <v>1274.4224518743667</v>
      </c>
      <c r="P453" s="21">
        <f t="shared" si="114"/>
        <v>-2726.6193640361121</v>
      </c>
      <c r="R453" s="19"/>
      <c r="S453" s="20"/>
      <c r="T453" s="20"/>
      <c r="U453" s="20"/>
      <c r="V453" s="21">
        <f t="shared" si="115"/>
        <v>0</v>
      </c>
      <c r="X453" s="4">
        <f t="shared" si="116"/>
        <v>0</v>
      </c>
      <c r="Y453" s="4">
        <f t="shared" si="121"/>
        <v>-816684.9215000025</v>
      </c>
      <c r="Z453" s="4"/>
      <c r="AA453" s="4">
        <f t="shared" si="122"/>
        <v>954.31677741263911</v>
      </c>
      <c r="AB453" s="4">
        <f t="shared" si="123"/>
        <v>729364.93636675307</v>
      </c>
      <c r="AC453" s="4">
        <f t="shared" si="117"/>
        <v>-87319.985133249429</v>
      </c>
      <c r="AE453" s="1">
        <f t="shared" si="118"/>
        <v>0</v>
      </c>
      <c r="AF453" s="1">
        <f t="shared" si="126"/>
        <v>-73673.8</v>
      </c>
      <c r="AG453" s="1">
        <f t="shared" si="119"/>
        <v>6741153.9532120889</v>
      </c>
      <c r="AH453" s="2">
        <f t="shared" ref="AH453:AH516" si="127">AG453*-0.35</f>
        <v>-2359403.883624231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8">L453+K454</f>
        <v>1539476.1400000001</v>
      </c>
      <c r="M454" s="20">
        <f t="shared" si="120"/>
        <v>-4321.0842407407408</v>
      </c>
      <c r="N454" s="20">
        <f t="shared" si="124"/>
        <v>320.04242483026195</v>
      </c>
      <c r="O454" s="20">
        <f t="shared" si="125"/>
        <v>1274.4224518743667</v>
      </c>
      <c r="P454" s="21">
        <f t="shared" ref="P454:P517" si="129">SUM(M454:O454)</f>
        <v>-2726.6193640361121</v>
      </c>
      <c r="R454" s="19"/>
      <c r="S454" s="20"/>
      <c r="T454" s="20"/>
      <c r="U454" s="20"/>
      <c r="V454" s="21">
        <f t="shared" ref="V454:V517" si="130">SUM(S454:U454)</f>
        <v>0</v>
      </c>
      <c r="X454" s="4">
        <f t="shared" ref="X454:X517" si="131">(0-V454)*-0.35</f>
        <v>0</v>
      </c>
      <c r="Y454" s="4">
        <f t="shared" si="121"/>
        <v>-816684.9215000025</v>
      </c>
      <c r="Z454" s="4"/>
      <c r="AA454" s="4">
        <f t="shared" si="122"/>
        <v>954.31677741263911</v>
      </c>
      <c r="AB454" s="4">
        <f t="shared" si="123"/>
        <v>730319.25314416573</v>
      </c>
      <c r="AC454" s="4">
        <f t="shared" ref="AC454:AC517" si="132">SUM(Y454,AB454)</f>
        <v>-86365.668355836766</v>
      </c>
      <c r="AE454" s="1">
        <f t="shared" ref="AE454:AE517" si="133">D454</f>
        <v>0</v>
      </c>
      <c r="AF454" s="1">
        <f t="shared" si="126"/>
        <v>-73673.8</v>
      </c>
      <c r="AG454" s="1">
        <f t="shared" ref="AG454:AG517" si="134">AF454+AG453</f>
        <v>6667480.1532120891</v>
      </c>
      <c r="AH454" s="2">
        <f t="shared" si="127"/>
        <v>-2333618.0536242309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8"/>
        <v>1539476.1400000001</v>
      </c>
      <c r="M455" s="20">
        <f t="shared" ref="M455:M518" si="135">$K$4/M$2</f>
        <v>-4321.0842407407408</v>
      </c>
      <c r="N455" s="20">
        <f t="shared" si="124"/>
        <v>320.04242483026195</v>
      </c>
      <c r="O455" s="20">
        <f t="shared" si="125"/>
        <v>1274.4224518743667</v>
      </c>
      <c r="P455" s="21">
        <f t="shared" si="129"/>
        <v>-2726.6193640361121</v>
      </c>
      <c r="R455" s="19"/>
      <c r="S455" s="20"/>
      <c r="T455" s="20"/>
      <c r="U455" s="20"/>
      <c r="V455" s="21">
        <f t="shared" si="130"/>
        <v>0</v>
      </c>
      <c r="X455" s="4">
        <f t="shared" si="131"/>
        <v>0</v>
      </c>
      <c r="Y455" s="4">
        <f t="shared" ref="Y455:Y518" si="136">Y454+X455</f>
        <v>-816684.9215000025</v>
      </c>
      <c r="Z455" s="4"/>
      <c r="AA455" s="4">
        <f t="shared" si="122"/>
        <v>954.31677741263911</v>
      </c>
      <c r="AB455" s="4">
        <f t="shared" si="123"/>
        <v>731273.5699215784</v>
      </c>
      <c r="AC455" s="4">
        <f t="shared" si="132"/>
        <v>-85411.351578424103</v>
      </c>
      <c r="AE455" s="1">
        <f t="shared" si="133"/>
        <v>0</v>
      </c>
      <c r="AF455" s="1">
        <f t="shared" si="126"/>
        <v>-73673.8</v>
      </c>
      <c r="AG455" s="1">
        <f t="shared" si="134"/>
        <v>6593806.3532120893</v>
      </c>
      <c r="AH455" s="2">
        <f t="shared" si="127"/>
        <v>-2307832.2236242313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8"/>
        <v>1539476.1400000001</v>
      </c>
      <c r="M456" s="20">
        <f t="shared" si="135"/>
        <v>-4321.0842407407408</v>
      </c>
      <c r="N456" s="20">
        <f t="shared" si="124"/>
        <v>320.04242483026195</v>
      </c>
      <c r="O456" s="20">
        <f t="shared" si="125"/>
        <v>1274.4224518743667</v>
      </c>
      <c r="P456" s="21">
        <f t="shared" si="129"/>
        <v>-2726.6193640361121</v>
      </c>
      <c r="R456" s="19"/>
      <c r="S456" s="20"/>
      <c r="T456" s="20"/>
      <c r="U456" s="20"/>
      <c r="V456" s="21">
        <f t="shared" si="130"/>
        <v>0</v>
      </c>
      <c r="X456" s="4">
        <f t="shared" si="131"/>
        <v>0</v>
      </c>
      <c r="Y456" s="4">
        <f t="shared" si="136"/>
        <v>-816684.9215000025</v>
      </c>
      <c r="Z456" s="4"/>
      <c r="AA456" s="4">
        <f t="shared" si="122"/>
        <v>954.31677741263911</v>
      </c>
      <c r="AB456" s="4">
        <f t="shared" si="123"/>
        <v>732227.88669899106</v>
      </c>
      <c r="AC456" s="4">
        <f t="shared" si="132"/>
        <v>-84457.034801011439</v>
      </c>
      <c r="AE456" s="1">
        <f t="shared" si="133"/>
        <v>0</v>
      </c>
      <c r="AF456" s="1">
        <f t="shared" si="126"/>
        <v>-73673.8</v>
      </c>
      <c r="AG456" s="1">
        <f t="shared" si="134"/>
        <v>6520132.5532120895</v>
      </c>
      <c r="AH456" s="2">
        <f t="shared" si="127"/>
        <v>-2282046.3936242312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8"/>
        <v>1539476.1400000001</v>
      </c>
      <c r="M457" s="20">
        <f t="shared" si="135"/>
        <v>-4321.0842407407408</v>
      </c>
      <c r="N457" s="20">
        <f t="shared" si="124"/>
        <v>320.04242483026195</v>
      </c>
      <c r="O457" s="20">
        <f t="shared" si="125"/>
        <v>1274.4224518743667</v>
      </c>
      <c r="P457" s="21">
        <f t="shared" si="129"/>
        <v>-2726.6193640361121</v>
      </c>
      <c r="R457" s="19"/>
      <c r="S457" s="20"/>
      <c r="T457" s="20"/>
      <c r="U457" s="20"/>
      <c r="V457" s="21">
        <f t="shared" si="130"/>
        <v>0</v>
      </c>
      <c r="X457" s="4">
        <f t="shared" si="131"/>
        <v>0</v>
      </c>
      <c r="Y457" s="4">
        <f t="shared" si="136"/>
        <v>-816684.9215000025</v>
      </c>
      <c r="Z457" s="4"/>
      <c r="AA457" s="4">
        <f t="shared" si="122"/>
        <v>954.31677741263911</v>
      </c>
      <c r="AB457" s="4">
        <f t="shared" si="123"/>
        <v>733182.20347640372</v>
      </c>
      <c r="AC457" s="4">
        <f t="shared" si="132"/>
        <v>-83502.718023598776</v>
      </c>
      <c r="AE457" s="1">
        <f t="shared" si="133"/>
        <v>0</v>
      </c>
      <c r="AF457" s="1">
        <f t="shared" si="126"/>
        <v>-73673.8</v>
      </c>
      <c r="AG457" s="1">
        <f t="shared" si="134"/>
        <v>6446458.7532120897</v>
      </c>
      <c r="AH457" s="2">
        <f t="shared" si="127"/>
        <v>-2256260.5636242311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8"/>
        <v>1539476.1400000001</v>
      </c>
      <c r="M458" s="20">
        <f t="shared" si="135"/>
        <v>-4321.0842407407408</v>
      </c>
      <c r="N458" s="20">
        <f t="shared" si="124"/>
        <v>320.04242483026195</v>
      </c>
      <c r="O458" s="20">
        <f t="shared" si="125"/>
        <v>1274.4224518743667</v>
      </c>
      <c r="P458" s="21">
        <f t="shared" si="129"/>
        <v>-2726.6193640361121</v>
      </c>
      <c r="R458" s="19"/>
      <c r="S458" s="20"/>
      <c r="T458" s="20"/>
      <c r="U458" s="20"/>
      <c r="V458" s="21">
        <f t="shared" si="130"/>
        <v>0</v>
      </c>
      <c r="X458" s="4">
        <f t="shared" si="131"/>
        <v>0</v>
      </c>
      <c r="Y458" s="4">
        <f t="shared" si="136"/>
        <v>-816684.9215000025</v>
      </c>
      <c r="Z458" s="4"/>
      <c r="AA458" s="4">
        <f t="shared" si="122"/>
        <v>954.31677741263911</v>
      </c>
      <c r="AB458" s="4">
        <f t="shared" si="123"/>
        <v>734136.52025381639</v>
      </c>
      <c r="AC458" s="4">
        <f t="shared" si="132"/>
        <v>-82548.401246186113</v>
      </c>
      <c r="AE458" s="1">
        <f t="shared" si="133"/>
        <v>0</v>
      </c>
      <c r="AF458" s="1">
        <f t="shared" si="126"/>
        <v>-73673.8</v>
      </c>
      <c r="AG458" s="1">
        <f t="shared" si="134"/>
        <v>6372784.9532120898</v>
      </c>
      <c r="AH458" s="2">
        <f t="shared" si="127"/>
        <v>-2230474.7336242311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8"/>
        <v>1539476.1400000001</v>
      </c>
      <c r="M459" s="20">
        <f t="shared" si="135"/>
        <v>-4321.0842407407408</v>
      </c>
      <c r="N459" s="20">
        <f t="shared" si="124"/>
        <v>320.04242483026195</v>
      </c>
      <c r="O459" s="20">
        <f t="shared" si="125"/>
        <v>1274.4224518743667</v>
      </c>
      <c r="P459" s="21">
        <f t="shared" si="129"/>
        <v>-2726.6193640361121</v>
      </c>
      <c r="R459" s="19"/>
      <c r="S459" s="20"/>
      <c r="T459" s="20"/>
      <c r="U459" s="20"/>
      <c r="V459" s="21">
        <f t="shared" si="130"/>
        <v>0</v>
      </c>
      <c r="X459" s="4">
        <f t="shared" si="131"/>
        <v>0</v>
      </c>
      <c r="Y459" s="4">
        <f t="shared" si="136"/>
        <v>-816684.9215000025</v>
      </c>
      <c r="Z459" s="4"/>
      <c r="AA459" s="4">
        <f t="shared" si="122"/>
        <v>954.31677741263911</v>
      </c>
      <c r="AB459" s="4">
        <f t="shared" si="123"/>
        <v>735090.83703122905</v>
      </c>
      <c r="AC459" s="4">
        <f t="shared" si="132"/>
        <v>-81594.08446877345</v>
      </c>
      <c r="AE459" s="1">
        <f t="shared" si="133"/>
        <v>0</v>
      </c>
      <c r="AF459" s="1">
        <f t="shared" si="126"/>
        <v>-73673.8</v>
      </c>
      <c r="AG459" s="1">
        <f t="shared" si="134"/>
        <v>6299111.15321209</v>
      </c>
      <c r="AH459" s="2">
        <f t="shared" si="127"/>
        <v>-2204688.9036242315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8"/>
        <v>1539476.1400000001</v>
      </c>
      <c r="M460" s="20">
        <f t="shared" si="135"/>
        <v>-4321.0842407407408</v>
      </c>
      <c r="N460" s="20">
        <f t="shared" si="124"/>
        <v>320.04242483026195</v>
      </c>
      <c r="O460" s="20">
        <f t="shared" si="125"/>
        <v>1274.4224518743667</v>
      </c>
      <c r="P460" s="21">
        <f t="shared" si="129"/>
        <v>-2726.6193640361121</v>
      </c>
      <c r="R460" s="19"/>
      <c r="S460" s="20"/>
      <c r="T460" s="20"/>
      <c r="U460" s="20"/>
      <c r="V460" s="21">
        <f t="shared" si="130"/>
        <v>0</v>
      </c>
      <c r="X460" s="4">
        <f t="shared" si="131"/>
        <v>0</v>
      </c>
      <c r="Y460" s="4">
        <f t="shared" si="136"/>
        <v>-816684.9215000025</v>
      </c>
      <c r="Z460" s="4"/>
      <c r="AA460" s="4">
        <f t="shared" si="122"/>
        <v>954.31677741263911</v>
      </c>
      <c r="AB460" s="4">
        <f t="shared" si="123"/>
        <v>736045.15380864171</v>
      </c>
      <c r="AC460" s="4">
        <f t="shared" si="132"/>
        <v>-80639.767691360787</v>
      </c>
      <c r="AE460" s="1">
        <f t="shared" si="133"/>
        <v>0</v>
      </c>
      <c r="AF460" s="1">
        <f t="shared" si="126"/>
        <v>-73673.8</v>
      </c>
      <c r="AG460" s="1">
        <f t="shared" si="134"/>
        <v>6225437.3532120902</v>
      </c>
      <c r="AH460" s="2">
        <f t="shared" si="127"/>
        <v>-2178903.0736242314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8"/>
        <v>1539476.1400000001</v>
      </c>
      <c r="M461" s="20">
        <f t="shared" si="135"/>
        <v>-4321.0842407407408</v>
      </c>
      <c r="N461" s="20">
        <f t="shared" si="124"/>
        <v>320.04242483026195</v>
      </c>
      <c r="O461" s="20">
        <f t="shared" si="125"/>
        <v>1274.4224518743667</v>
      </c>
      <c r="P461" s="21">
        <f t="shared" si="129"/>
        <v>-2726.6193640361121</v>
      </c>
      <c r="R461" s="19"/>
      <c r="S461" s="20"/>
      <c r="T461" s="20"/>
      <c r="U461" s="20"/>
      <c r="V461" s="21">
        <f t="shared" si="130"/>
        <v>0</v>
      </c>
      <c r="X461" s="4">
        <f t="shared" si="131"/>
        <v>0</v>
      </c>
      <c r="Y461" s="4">
        <f t="shared" si="136"/>
        <v>-816684.9215000025</v>
      </c>
      <c r="Z461" s="4"/>
      <c r="AA461" s="4">
        <f t="shared" si="122"/>
        <v>954.31677741263911</v>
      </c>
      <c r="AB461" s="4">
        <f t="shared" si="123"/>
        <v>736999.47058605438</v>
      </c>
      <c r="AC461" s="4">
        <f t="shared" si="132"/>
        <v>-79685.450913948123</v>
      </c>
      <c r="AE461" s="1">
        <f t="shared" si="133"/>
        <v>0</v>
      </c>
      <c r="AF461" s="1">
        <f t="shared" si="126"/>
        <v>-73673.8</v>
      </c>
      <c r="AG461" s="1">
        <f t="shared" si="134"/>
        <v>6151763.5532120904</v>
      </c>
      <c r="AH461" s="2">
        <f t="shared" si="127"/>
        <v>-2153117.2436242313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8"/>
        <v>1539476.1400000001</v>
      </c>
      <c r="M462" s="20">
        <f t="shared" si="135"/>
        <v>-4321.0842407407408</v>
      </c>
      <c r="N462" s="20">
        <f t="shared" si="124"/>
        <v>320.04242483026195</v>
      </c>
      <c r="O462" s="20">
        <f t="shared" si="125"/>
        <v>1274.4224518743667</v>
      </c>
      <c r="P462" s="21">
        <f t="shared" si="129"/>
        <v>-2726.6193640361121</v>
      </c>
      <c r="R462" s="19"/>
      <c r="S462" s="20"/>
      <c r="T462" s="20"/>
      <c r="U462" s="20"/>
      <c r="V462" s="21">
        <f t="shared" si="130"/>
        <v>0</v>
      </c>
      <c r="X462" s="4">
        <f t="shared" si="131"/>
        <v>0</v>
      </c>
      <c r="Y462" s="4">
        <f t="shared" si="136"/>
        <v>-816684.9215000025</v>
      </c>
      <c r="Z462" s="4"/>
      <c r="AA462" s="4">
        <f t="shared" si="122"/>
        <v>954.31677741263911</v>
      </c>
      <c r="AB462" s="4">
        <f t="shared" si="123"/>
        <v>737953.78736346704</v>
      </c>
      <c r="AC462" s="4">
        <f t="shared" si="132"/>
        <v>-78731.13413653546</v>
      </c>
      <c r="AE462" s="1">
        <f t="shared" si="133"/>
        <v>0</v>
      </c>
      <c r="AF462" s="1">
        <f t="shared" si="126"/>
        <v>-73673.8</v>
      </c>
      <c r="AG462" s="1">
        <f t="shared" si="134"/>
        <v>6078089.7532120906</v>
      </c>
      <c r="AH462" s="2">
        <f t="shared" si="127"/>
        <v>-2127331.4136242317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8"/>
        <v>1539476.1400000001</v>
      </c>
      <c r="M463" s="20">
        <f t="shared" si="135"/>
        <v>-4321.0842407407408</v>
      </c>
      <c r="N463" s="20">
        <f t="shared" si="124"/>
        <v>320.04242483026195</v>
      </c>
      <c r="O463" s="20">
        <f t="shared" si="125"/>
        <v>1274.4224518743667</v>
      </c>
      <c r="P463" s="21">
        <f t="shared" si="129"/>
        <v>-2726.6193640361121</v>
      </c>
      <c r="R463" s="19"/>
      <c r="S463" s="20"/>
      <c r="T463" s="20"/>
      <c r="U463" s="20"/>
      <c r="V463" s="21">
        <f t="shared" si="130"/>
        <v>0</v>
      </c>
      <c r="X463" s="4">
        <f t="shared" si="131"/>
        <v>0</v>
      </c>
      <c r="Y463" s="4">
        <f t="shared" si="136"/>
        <v>-816684.9215000025</v>
      </c>
      <c r="Z463" s="4"/>
      <c r="AA463" s="4">
        <f t="shared" si="122"/>
        <v>954.31677741263911</v>
      </c>
      <c r="AB463" s="4">
        <f t="shared" si="123"/>
        <v>738908.1041408797</v>
      </c>
      <c r="AC463" s="4">
        <f t="shared" si="132"/>
        <v>-77776.817359122797</v>
      </c>
      <c r="AE463" s="1">
        <f t="shared" si="133"/>
        <v>0</v>
      </c>
      <c r="AF463" s="1">
        <f t="shared" si="126"/>
        <v>-73673.8</v>
      </c>
      <c r="AG463" s="1">
        <f t="shared" si="134"/>
        <v>6004415.9532120908</v>
      </c>
      <c r="AH463" s="2">
        <f t="shared" si="127"/>
        <v>-2101545.5836242316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8"/>
        <v>1539476.1400000001</v>
      </c>
      <c r="M464" s="20">
        <f t="shared" si="135"/>
        <v>-4321.0842407407408</v>
      </c>
      <c r="N464" s="20">
        <f t="shared" si="124"/>
        <v>320.04242483026195</v>
      </c>
      <c r="O464" s="20">
        <f t="shared" si="125"/>
        <v>1274.4224518743667</v>
      </c>
      <c r="P464" s="21">
        <f t="shared" si="129"/>
        <v>-2726.6193640361121</v>
      </c>
      <c r="R464" s="19"/>
      <c r="S464" s="20"/>
      <c r="T464" s="20"/>
      <c r="U464" s="20"/>
      <c r="V464" s="21">
        <f t="shared" si="130"/>
        <v>0</v>
      </c>
      <c r="X464" s="4">
        <f t="shared" si="131"/>
        <v>0</v>
      </c>
      <c r="Y464" s="4">
        <f t="shared" si="136"/>
        <v>-816684.9215000025</v>
      </c>
      <c r="Z464" s="4"/>
      <c r="AA464" s="4">
        <f t="shared" si="122"/>
        <v>954.31677741263911</v>
      </c>
      <c r="AB464" s="4">
        <f t="shared" si="123"/>
        <v>739862.42091829237</v>
      </c>
      <c r="AC464" s="4">
        <f t="shared" si="132"/>
        <v>-76822.500581710134</v>
      </c>
      <c r="AE464" s="1">
        <f t="shared" si="133"/>
        <v>0</v>
      </c>
      <c r="AF464" s="1">
        <f t="shared" si="126"/>
        <v>-73673.8</v>
      </c>
      <c r="AG464" s="1">
        <f t="shared" si="134"/>
        <v>5930742.153212091</v>
      </c>
      <c r="AH464" s="2">
        <f t="shared" si="127"/>
        <v>-2075759.7536242318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8"/>
        <v>1539476.1400000001</v>
      </c>
      <c r="M465" s="20">
        <f t="shared" si="135"/>
        <v>-4321.0842407407408</v>
      </c>
      <c r="N465" s="20">
        <f t="shared" si="124"/>
        <v>320.04242483026195</v>
      </c>
      <c r="O465" s="20">
        <f t="shared" si="125"/>
        <v>1274.4224518743667</v>
      </c>
      <c r="P465" s="21">
        <f t="shared" si="129"/>
        <v>-2726.6193640361121</v>
      </c>
      <c r="R465" s="19"/>
      <c r="S465" s="20"/>
      <c r="T465" s="20"/>
      <c r="U465" s="20"/>
      <c r="V465" s="21">
        <f t="shared" si="130"/>
        <v>0</v>
      </c>
      <c r="X465" s="4">
        <f t="shared" si="131"/>
        <v>0</v>
      </c>
      <c r="Y465" s="4">
        <f t="shared" si="136"/>
        <v>-816684.9215000025</v>
      </c>
      <c r="Z465" s="4"/>
      <c r="AA465" s="4">
        <f t="shared" si="122"/>
        <v>954.31677741263911</v>
      </c>
      <c r="AB465" s="4">
        <f t="shared" si="123"/>
        <v>740816.73769570503</v>
      </c>
      <c r="AC465" s="4">
        <f t="shared" si="132"/>
        <v>-75868.18380429747</v>
      </c>
      <c r="AE465" s="1">
        <f t="shared" si="133"/>
        <v>0</v>
      </c>
      <c r="AF465" s="1">
        <f t="shared" si="126"/>
        <v>-73673.8</v>
      </c>
      <c r="AG465" s="1">
        <f t="shared" si="134"/>
        <v>5857068.3532120911</v>
      </c>
      <c r="AH465" s="2">
        <f t="shared" si="127"/>
        <v>-2049973.9236242317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8"/>
        <v>1539476.1400000001</v>
      </c>
      <c r="M466" s="20">
        <f t="shared" si="135"/>
        <v>-4321.0842407407408</v>
      </c>
      <c r="N466" s="20">
        <f t="shared" si="124"/>
        <v>320.04242483026195</v>
      </c>
      <c r="O466" s="20">
        <f t="shared" si="125"/>
        <v>1274.4224518743667</v>
      </c>
      <c r="P466" s="21">
        <f t="shared" si="129"/>
        <v>-2726.6193640361121</v>
      </c>
      <c r="R466" s="19"/>
      <c r="S466" s="20"/>
      <c r="T466" s="20"/>
      <c r="U466" s="20"/>
      <c r="V466" s="21">
        <f t="shared" si="130"/>
        <v>0</v>
      </c>
      <c r="X466" s="4">
        <f t="shared" si="131"/>
        <v>0</v>
      </c>
      <c r="Y466" s="4">
        <f t="shared" si="136"/>
        <v>-816684.9215000025</v>
      </c>
      <c r="Z466" s="4"/>
      <c r="AA466" s="4">
        <f t="shared" si="122"/>
        <v>954.31677741263911</v>
      </c>
      <c r="AB466" s="4">
        <f t="shared" si="123"/>
        <v>741771.05447311769</v>
      </c>
      <c r="AC466" s="4">
        <f t="shared" si="132"/>
        <v>-74913.867026884807</v>
      </c>
      <c r="AE466" s="1">
        <f t="shared" si="133"/>
        <v>0</v>
      </c>
      <c r="AF466" s="1">
        <f t="shared" si="126"/>
        <v>-73673.8</v>
      </c>
      <c r="AG466" s="1">
        <f t="shared" si="134"/>
        <v>5783394.5532120913</v>
      </c>
      <c r="AH466" s="2">
        <f t="shared" si="127"/>
        <v>-2024188.0936242319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8"/>
        <v>1539476.1400000001</v>
      </c>
      <c r="M467" s="20">
        <f t="shared" si="135"/>
        <v>-4321.0842407407408</v>
      </c>
      <c r="N467" s="20">
        <f t="shared" si="124"/>
        <v>320.04242483026195</v>
      </c>
      <c r="O467" s="20">
        <f t="shared" si="125"/>
        <v>1274.4224518743667</v>
      </c>
      <c r="P467" s="21">
        <f t="shared" si="129"/>
        <v>-2726.6193640361121</v>
      </c>
      <c r="R467" s="19"/>
      <c r="S467" s="20"/>
      <c r="T467" s="20"/>
      <c r="U467" s="20"/>
      <c r="V467" s="21">
        <f t="shared" si="130"/>
        <v>0</v>
      </c>
      <c r="X467" s="4">
        <f t="shared" si="131"/>
        <v>0</v>
      </c>
      <c r="Y467" s="4">
        <f t="shared" si="136"/>
        <v>-816684.9215000025</v>
      </c>
      <c r="Z467" s="4"/>
      <c r="AA467" s="4">
        <f t="shared" si="122"/>
        <v>954.31677741263911</v>
      </c>
      <c r="AB467" s="4">
        <f t="shared" si="123"/>
        <v>742725.37125053036</v>
      </c>
      <c r="AC467" s="4">
        <f t="shared" si="132"/>
        <v>-73959.550249472144</v>
      </c>
      <c r="AE467" s="1">
        <f t="shared" si="133"/>
        <v>0</v>
      </c>
      <c r="AF467" s="1">
        <f t="shared" si="126"/>
        <v>-73673.8</v>
      </c>
      <c r="AG467" s="1">
        <f t="shared" si="134"/>
        <v>5709720.7532120915</v>
      </c>
      <c r="AH467" s="2">
        <f t="shared" si="127"/>
        <v>-1998402.2636242318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8"/>
        <v>1539476.1400000001</v>
      </c>
      <c r="M468" s="20">
        <f t="shared" si="135"/>
        <v>-4321.0842407407408</v>
      </c>
      <c r="N468" s="20">
        <f t="shared" si="124"/>
        <v>320.04242483026195</v>
      </c>
      <c r="O468" s="20">
        <f t="shared" si="125"/>
        <v>1274.4224518743667</v>
      </c>
      <c r="P468" s="21">
        <f t="shared" si="129"/>
        <v>-2726.6193640361121</v>
      </c>
      <c r="R468" s="19"/>
      <c r="S468" s="20"/>
      <c r="T468" s="20"/>
      <c r="U468" s="20"/>
      <c r="V468" s="21">
        <f t="shared" si="130"/>
        <v>0</v>
      </c>
      <c r="X468" s="4">
        <f t="shared" si="131"/>
        <v>0</v>
      </c>
      <c r="Y468" s="4">
        <f t="shared" si="136"/>
        <v>-816684.9215000025</v>
      </c>
      <c r="Z468" s="4"/>
      <c r="AA468" s="4">
        <f t="shared" si="122"/>
        <v>954.31677741263911</v>
      </c>
      <c r="AB468" s="4">
        <f t="shared" si="123"/>
        <v>743679.68802794302</v>
      </c>
      <c r="AC468" s="4">
        <f t="shared" si="132"/>
        <v>-73005.233472059481</v>
      </c>
      <c r="AE468" s="1">
        <f t="shared" si="133"/>
        <v>0</v>
      </c>
      <c r="AF468" s="1">
        <f t="shared" si="126"/>
        <v>-73673.8</v>
      </c>
      <c r="AG468" s="1">
        <f t="shared" si="134"/>
        <v>5636046.9532120917</v>
      </c>
      <c r="AH468" s="2">
        <f t="shared" si="127"/>
        <v>-1972616.433624232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8"/>
        <v>1539476.1400000001</v>
      </c>
      <c r="M469" s="20">
        <f t="shared" si="135"/>
        <v>-4321.0842407407408</v>
      </c>
      <c r="N469" s="20">
        <f t="shared" si="124"/>
        <v>320.04242483026195</v>
      </c>
      <c r="O469" s="20">
        <f t="shared" si="125"/>
        <v>1274.4224518743667</v>
      </c>
      <c r="P469" s="21">
        <f t="shared" si="129"/>
        <v>-2726.6193640361121</v>
      </c>
      <c r="R469" s="19"/>
      <c r="S469" s="20"/>
      <c r="T469" s="20"/>
      <c r="U469" s="20"/>
      <c r="V469" s="21">
        <f t="shared" si="130"/>
        <v>0</v>
      </c>
      <c r="X469" s="4">
        <f t="shared" si="131"/>
        <v>0</v>
      </c>
      <c r="Y469" s="4">
        <f t="shared" si="136"/>
        <v>-816684.9215000025</v>
      </c>
      <c r="Z469" s="4"/>
      <c r="AA469" s="4">
        <f t="shared" si="122"/>
        <v>954.31677741263911</v>
      </c>
      <c r="AB469" s="4">
        <f t="shared" si="123"/>
        <v>744634.00480535568</v>
      </c>
      <c r="AC469" s="4">
        <f t="shared" si="132"/>
        <v>-72050.916694646818</v>
      </c>
      <c r="AE469" s="1">
        <f t="shared" si="133"/>
        <v>0</v>
      </c>
      <c r="AF469" s="1">
        <f t="shared" si="126"/>
        <v>-73673.8</v>
      </c>
      <c r="AG469" s="1">
        <f t="shared" si="134"/>
        <v>5562373.1532120919</v>
      </c>
      <c r="AH469" s="2">
        <f t="shared" si="127"/>
        <v>-1946830.6036242321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8"/>
        <v>1539476.1400000001</v>
      </c>
      <c r="M470" s="20">
        <f t="shared" si="135"/>
        <v>-4321.0842407407408</v>
      </c>
      <c r="N470" s="20">
        <f t="shared" si="124"/>
        <v>320.04242483026195</v>
      </c>
      <c r="O470" s="20">
        <f t="shared" si="125"/>
        <v>1274.4224518743667</v>
      </c>
      <c r="P470" s="21">
        <f t="shared" si="129"/>
        <v>-2726.6193640361121</v>
      </c>
      <c r="R470" s="19"/>
      <c r="S470" s="20"/>
      <c r="T470" s="20"/>
      <c r="U470" s="20"/>
      <c r="V470" s="21">
        <f t="shared" si="130"/>
        <v>0</v>
      </c>
      <c r="X470" s="4">
        <f t="shared" si="131"/>
        <v>0</v>
      </c>
      <c r="Y470" s="4">
        <f t="shared" si="136"/>
        <v>-816684.9215000025</v>
      </c>
      <c r="Z470" s="4"/>
      <c r="AA470" s="4">
        <f t="shared" si="122"/>
        <v>954.31677741263911</v>
      </c>
      <c r="AB470" s="4">
        <f t="shared" si="123"/>
        <v>745588.32158276835</v>
      </c>
      <c r="AC470" s="4">
        <f t="shared" si="132"/>
        <v>-71096.599917234154</v>
      </c>
      <c r="AE470" s="1">
        <f t="shared" si="133"/>
        <v>0</v>
      </c>
      <c r="AF470" s="1">
        <f t="shared" si="126"/>
        <v>-73673.8</v>
      </c>
      <c r="AG470" s="1">
        <f t="shared" si="134"/>
        <v>5488699.3532120921</v>
      </c>
      <c r="AH470" s="2">
        <f t="shared" si="127"/>
        <v>-1921044.773624232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8"/>
        <v>1539476.1400000001</v>
      </c>
      <c r="M471" s="20">
        <f t="shared" si="135"/>
        <v>-4321.0842407407408</v>
      </c>
      <c r="N471" s="20">
        <f t="shared" si="124"/>
        <v>320.04242483026195</v>
      </c>
      <c r="O471" s="20">
        <f t="shared" si="125"/>
        <v>1274.4224518743667</v>
      </c>
      <c r="P471" s="21">
        <f t="shared" si="129"/>
        <v>-2726.6193640361121</v>
      </c>
      <c r="R471" s="19"/>
      <c r="S471" s="20"/>
      <c r="T471" s="20"/>
      <c r="U471" s="20"/>
      <c r="V471" s="21">
        <f t="shared" si="130"/>
        <v>0</v>
      </c>
      <c r="X471" s="4">
        <f t="shared" si="131"/>
        <v>0</v>
      </c>
      <c r="Y471" s="4">
        <f t="shared" si="136"/>
        <v>-816684.9215000025</v>
      </c>
      <c r="Z471" s="4"/>
      <c r="AA471" s="4">
        <f t="shared" si="122"/>
        <v>954.31677741263911</v>
      </c>
      <c r="AB471" s="4">
        <f t="shared" si="123"/>
        <v>746542.63836018101</v>
      </c>
      <c r="AC471" s="4">
        <f t="shared" si="132"/>
        <v>-70142.283139821491</v>
      </c>
      <c r="AE471" s="1">
        <f t="shared" si="133"/>
        <v>0</v>
      </c>
      <c r="AF471" s="1">
        <f t="shared" si="126"/>
        <v>-73673.8</v>
      </c>
      <c r="AG471" s="1">
        <f t="shared" si="134"/>
        <v>5415025.5532120923</v>
      </c>
      <c r="AH471" s="2">
        <f t="shared" si="127"/>
        <v>-1895258.9436242322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8"/>
        <v>1539476.1400000001</v>
      </c>
      <c r="M472" s="20">
        <f t="shared" si="135"/>
        <v>-4321.0842407407408</v>
      </c>
      <c r="N472" s="20">
        <f t="shared" si="124"/>
        <v>320.04242483026195</v>
      </c>
      <c r="O472" s="20">
        <f t="shared" si="125"/>
        <v>1274.4224518743667</v>
      </c>
      <c r="P472" s="21">
        <f t="shared" si="129"/>
        <v>-2726.6193640361121</v>
      </c>
      <c r="R472" s="19"/>
      <c r="S472" s="20"/>
      <c r="T472" s="20"/>
      <c r="U472" s="20"/>
      <c r="V472" s="21">
        <f t="shared" si="130"/>
        <v>0</v>
      </c>
      <c r="X472" s="4">
        <f t="shared" si="131"/>
        <v>0</v>
      </c>
      <c r="Y472" s="4">
        <f t="shared" si="136"/>
        <v>-816684.9215000025</v>
      </c>
      <c r="Z472" s="4"/>
      <c r="AA472" s="4">
        <f t="shared" si="122"/>
        <v>954.31677741263911</v>
      </c>
      <c r="AB472" s="4">
        <f t="shared" si="123"/>
        <v>747496.95513759367</v>
      </c>
      <c r="AC472" s="4">
        <f t="shared" si="132"/>
        <v>-69187.966362408828</v>
      </c>
      <c r="AE472" s="1">
        <f t="shared" si="133"/>
        <v>0</v>
      </c>
      <c r="AF472" s="1">
        <f t="shared" si="126"/>
        <v>-73673.8</v>
      </c>
      <c r="AG472" s="1">
        <f t="shared" si="134"/>
        <v>5341351.7532120924</v>
      </c>
      <c r="AH472" s="2">
        <f t="shared" si="127"/>
        <v>-1869473.1136242321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8"/>
        <v>1539476.1400000001</v>
      </c>
      <c r="M473" s="20">
        <f t="shared" si="135"/>
        <v>-4321.0842407407408</v>
      </c>
      <c r="N473" s="20">
        <f t="shared" si="124"/>
        <v>320.04242483026195</v>
      </c>
      <c r="O473" s="20">
        <f t="shared" si="125"/>
        <v>1274.4224518743667</v>
      </c>
      <c r="P473" s="21">
        <f t="shared" si="129"/>
        <v>-2726.6193640361121</v>
      </c>
      <c r="R473" s="19"/>
      <c r="S473" s="20"/>
      <c r="T473" s="20"/>
      <c r="U473" s="20"/>
      <c r="V473" s="21">
        <f t="shared" si="130"/>
        <v>0</v>
      </c>
      <c r="X473" s="4">
        <f t="shared" si="131"/>
        <v>0</v>
      </c>
      <c r="Y473" s="4">
        <f t="shared" si="136"/>
        <v>-816684.9215000025</v>
      </c>
      <c r="Z473" s="4"/>
      <c r="AA473" s="4">
        <f t="shared" si="122"/>
        <v>954.31677741263911</v>
      </c>
      <c r="AB473" s="4">
        <f t="shared" si="123"/>
        <v>748451.27191500633</v>
      </c>
      <c r="AC473" s="4">
        <f t="shared" si="132"/>
        <v>-68233.649584996165</v>
      </c>
      <c r="AE473" s="1">
        <f t="shared" si="133"/>
        <v>0</v>
      </c>
      <c r="AF473" s="1">
        <f t="shared" si="126"/>
        <v>-73673.8</v>
      </c>
      <c r="AG473" s="1">
        <f t="shared" si="134"/>
        <v>5267677.9532120926</v>
      </c>
      <c r="AH473" s="2">
        <f t="shared" si="127"/>
        <v>-1843687.2836242323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8"/>
        <v>1539476.1400000001</v>
      </c>
      <c r="M474" s="20">
        <f t="shared" si="135"/>
        <v>-4321.0842407407408</v>
      </c>
      <c r="N474" s="20">
        <f t="shared" si="124"/>
        <v>320.04242483026195</v>
      </c>
      <c r="O474" s="20">
        <f t="shared" si="125"/>
        <v>1274.4224518743667</v>
      </c>
      <c r="P474" s="21">
        <f t="shared" si="129"/>
        <v>-2726.6193640361121</v>
      </c>
      <c r="R474" s="19"/>
      <c r="S474" s="20"/>
      <c r="T474" s="20"/>
      <c r="U474" s="20"/>
      <c r="V474" s="21">
        <f t="shared" si="130"/>
        <v>0</v>
      </c>
      <c r="X474" s="4">
        <f t="shared" si="131"/>
        <v>0</v>
      </c>
      <c r="Y474" s="4">
        <f t="shared" si="136"/>
        <v>-816684.9215000025</v>
      </c>
      <c r="Z474" s="4"/>
      <c r="AA474" s="4">
        <f t="shared" ref="AA474:AA537" si="137">((($K$4+K474)-($R$4+R474)+P474)*-0.35)</f>
        <v>954.31677741263911</v>
      </c>
      <c r="AB474" s="4">
        <f t="shared" ref="AB474:AB537" si="138">AB473+AA474</f>
        <v>749405.588692419</v>
      </c>
      <c r="AC474" s="4">
        <f t="shared" si="132"/>
        <v>-67279.332807583502</v>
      </c>
      <c r="AE474" s="1">
        <f t="shared" si="133"/>
        <v>0</v>
      </c>
      <c r="AF474" s="1">
        <f t="shared" si="126"/>
        <v>-73673.8</v>
      </c>
      <c r="AG474" s="1">
        <f t="shared" si="134"/>
        <v>5194004.1532120928</v>
      </c>
      <c r="AH474" s="2">
        <f t="shared" si="127"/>
        <v>-1817901.4536242324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8"/>
        <v>1539476.1400000001</v>
      </c>
      <c r="M475" s="20">
        <f t="shared" si="135"/>
        <v>-4321.0842407407408</v>
      </c>
      <c r="N475" s="20">
        <f t="shared" si="124"/>
        <v>320.04242483026195</v>
      </c>
      <c r="O475" s="20">
        <f t="shared" si="125"/>
        <v>1274.4224518743667</v>
      </c>
      <c r="P475" s="21">
        <f t="shared" si="129"/>
        <v>-2726.6193640361121</v>
      </c>
      <c r="R475" s="19"/>
      <c r="S475" s="20"/>
      <c r="T475" s="20"/>
      <c r="U475" s="20"/>
      <c r="V475" s="21">
        <f t="shared" si="130"/>
        <v>0</v>
      </c>
      <c r="X475" s="4">
        <f t="shared" si="131"/>
        <v>0</v>
      </c>
      <c r="Y475" s="4">
        <f t="shared" si="136"/>
        <v>-816684.9215000025</v>
      </c>
      <c r="Z475" s="4"/>
      <c r="AA475" s="4">
        <f t="shared" si="137"/>
        <v>954.31677741263911</v>
      </c>
      <c r="AB475" s="4">
        <f t="shared" si="138"/>
        <v>750359.90546983166</v>
      </c>
      <c r="AC475" s="4">
        <f t="shared" si="132"/>
        <v>-66325.016030170838</v>
      </c>
      <c r="AE475" s="1">
        <f t="shared" si="133"/>
        <v>0</v>
      </c>
      <c r="AF475" s="1">
        <f t="shared" si="126"/>
        <v>-73673.8</v>
      </c>
      <c r="AG475" s="1">
        <f t="shared" si="134"/>
        <v>5120330.353212093</v>
      </c>
      <c r="AH475" s="2">
        <f t="shared" si="127"/>
        <v>-1792115.6236242324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8"/>
        <v>1539476.1400000001</v>
      </c>
      <c r="M476" s="20">
        <f t="shared" si="135"/>
        <v>-4321.0842407407408</v>
      </c>
      <c r="N476" s="20">
        <f t="shared" si="124"/>
        <v>320.04242483026195</v>
      </c>
      <c r="O476" s="20">
        <f t="shared" si="125"/>
        <v>1274.4224518743667</v>
      </c>
      <c r="P476" s="21">
        <f t="shared" si="129"/>
        <v>-2726.6193640361121</v>
      </c>
      <c r="R476" s="19"/>
      <c r="S476" s="20"/>
      <c r="T476" s="20"/>
      <c r="U476" s="20"/>
      <c r="V476" s="21">
        <f t="shared" si="130"/>
        <v>0</v>
      </c>
      <c r="X476" s="4">
        <f t="shared" si="131"/>
        <v>0</v>
      </c>
      <c r="Y476" s="4">
        <f t="shared" si="136"/>
        <v>-816684.9215000025</v>
      </c>
      <c r="Z476" s="4"/>
      <c r="AA476" s="4">
        <f t="shared" si="137"/>
        <v>954.31677741263911</v>
      </c>
      <c r="AB476" s="4">
        <f t="shared" si="138"/>
        <v>751314.22224724432</v>
      </c>
      <c r="AC476" s="4">
        <f t="shared" si="132"/>
        <v>-65370.699252758175</v>
      </c>
      <c r="AE476" s="1">
        <f t="shared" si="133"/>
        <v>0</v>
      </c>
      <c r="AF476" s="1">
        <f t="shared" si="126"/>
        <v>-73673.8</v>
      </c>
      <c r="AG476" s="1">
        <f t="shared" si="134"/>
        <v>5046656.5532120932</v>
      </c>
      <c r="AH476" s="2">
        <f t="shared" si="127"/>
        <v>-1766329.7936242325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8"/>
        <v>1539476.1400000001</v>
      </c>
      <c r="M477" s="20">
        <f t="shared" si="135"/>
        <v>-4321.0842407407408</v>
      </c>
      <c r="N477" s="20">
        <f t="shared" si="124"/>
        <v>320.04242483026195</v>
      </c>
      <c r="O477" s="20">
        <f t="shared" si="125"/>
        <v>1274.4224518743667</v>
      </c>
      <c r="P477" s="21">
        <f t="shared" si="129"/>
        <v>-2726.6193640361121</v>
      </c>
      <c r="R477" s="19"/>
      <c r="S477" s="20"/>
      <c r="T477" s="20"/>
      <c r="U477" s="20"/>
      <c r="V477" s="21">
        <f t="shared" si="130"/>
        <v>0</v>
      </c>
      <c r="X477" s="4">
        <f t="shared" si="131"/>
        <v>0</v>
      </c>
      <c r="Y477" s="4">
        <f t="shared" si="136"/>
        <v>-816684.9215000025</v>
      </c>
      <c r="Z477" s="4"/>
      <c r="AA477" s="4">
        <f t="shared" si="137"/>
        <v>954.31677741263911</v>
      </c>
      <c r="AB477" s="4">
        <f t="shared" si="138"/>
        <v>752268.53902465699</v>
      </c>
      <c r="AC477" s="4">
        <f t="shared" si="132"/>
        <v>-64416.382475345512</v>
      </c>
      <c r="AE477" s="1">
        <f t="shared" si="133"/>
        <v>0</v>
      </c>
      <c r="AF477" s="1">
        <f t="shared" si="126"/>
        <v>-73673.8</v>
      </c>
      <c r="AG477" s="1">
        <f t="shared" si="134"/>
        <v>4972982.7532120934</v>
      </c>
      <c r="AH477" s="2">
        <f t="shared" si="127"/>
        <v>-1740543.9636242327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8"/>
        <v>1539476.1400000001</v>
      </c>
      <c r="M478" s="20">
        <f t="shared" si="135"/>
        <v>-4321.0842407407408</v>
      </c>
      <c r="N478" s="20">
        <f t="shared" si="124"/>
        <v>320.04242483026195</v>
      </c>
      <c r="O478" s="20">
        <f t="shared" si="125"/>
        <v>1274.4224518743667</v>
      </c>
      <c r="P478" s="21">
        <f t="shared" si="129"/>
        <v>-2726.6193640361121</v>
      </c>
      <c r="R478" s="19"/>
      <c r="S478" s="20"/>
      <c r="T478" s="20"/>
      <c r="U478" s="20"/>
      <c r="V478" s="21">
        <f t="shared" si="130"/>
        <v>0</v>
      </c>
      <c r="X478" s="4">
        <f t="shared" si="131"/>
        <v>0</v>
      </c>
      <c r="Y478" s="4">
        <f t="shared" si="136"/>
        <v>-816684.9215000025</v>
      </c>
      <c r="Z478" s="4"/>
      <c r="AA478" s="4">
        <f t="shared" si="137"/>
        <v>954.31677741263911</v>
      </c>
      <c r="AB478" s="4">
        <f t="shared" si="138"/>
        <v>753222.85580206965</v>
      </c>
      <c r="AC478" s="4">
        <f t="shared" si="132"/>
        <v>-63462.065697932849</v>
      </c>
      <c r="AE478" s="1">
        <f t="shared" si="133"/>
        <v>0</v>
      </c>
      <c r="AF478" s="1">
        <f t="shared" si="126"/>
        <v>-73673.8</v>
      </c>
      <c r="AG478" s="1">
        <f t="shared" si="134"/>
        <v>4899308.9532120936</v>
      </c>
      <c r="AH478" s="2">
        <f t="shared" si="127"/>
        <v>-1714758.1336242326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8"/>
        <v>1539476.1400000001</v>
      </c>
      <c r="M479" s="20">
        <f t="shared" si="135"/>
        <v>-4321.0842407407408</v>
      </c>
      <c r="N479" s="20">
        <f t="shared" ref="N479:N542" si="139">$K$30/$N$2</f>
        <v>320.04242483026195</v>
      </c>
      <c r="O479" s="20">
        <f t="shared" si="125"/>
        <v>1274.4224518743667</v>
      </c>
      <c r="P479" s="21">
        <f t="shared" si="129"/>
        <v>-2726.6193640361121</v>
      </c>
      <c r="R479" s="19"/>
      <c r="S479" s="20"/>
      <c r="T479" s="20"/>
      <c r="U479" s="20"/>
      <c r="V479" s="21">
        <f t="shared" si="130"/>
        <v>0</v>
      </c>
      <c r="X479" s="4">
        <f t="shared" si="131"/>
        <v>0</v>
      </c>
      <c r="Y479" s="4">
        <f t="shared" si="136"/>
        <v>-816684.9215000025</v>
      </c>
      <c r="Z479" s="4"/>
      <c r="AA479" s="4">
        <f t="shared" si="137"/>
        <v>954.31677741263911</v>
      </c>
      <c r="AB479" s="4">
        <f t="shared" si="138"/>
        <v>754177.17257948231</v>
      </c>
      <c r="AC479" s="4">
        <f t="shared" si="132"/>
        <v>-62507.748920520185</v>
      </c>
      <c r="AE479" s="1">
        <f t="shared" si="133"/>
        <v>0</v>
      </c>
      <c r="AF479" s="1">
        <f t="shared" si="126"/>
        <v>-73673.8</v>
      </c>
      <c r="AG479" s="1">
        <f t="shared" si="134"/>
        <v>4825635.1532120937</v>
      </c>
      <c r="AH479" s="2">
        <f t="shared" si="127"/>
        <v>-1688972.3036242328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8"/>
        <v>1539476.1400000001</v>
      </c>
      <c r="M480" s="20">
        <f t="shared" si="135"/>
        <v>-4321.0842407407408</v>
      </c>
      <c r="N480" s="20">
        <f t="shared" si="139"/>
        <v>320.04242483026195</v>
      </c>
      <c r="O480" s="20">
        <f t="shared" si="125"/>
        <v>1274.4224518743667</v>
      </c>
      <c r="P480" s="21">
        <f t="shared" si="129"/>
        <v>-2726.6193640361121</v>
      </c>
      <c r="R480" s="19"/>
      <c r="S480" s="20"/>
      <c r="T480" s="20"/>
      <c r="U480" s="20"/>
      <c r="V480" s="21">
        <f t="shared" si="130"/>
        <v>0</v>
      </c>
      <c r="X480" s="4">
        <f t="shared" si="131"/>
        <v>0</v>
      </c>
      <c r="Y480" s="4">
        <f t="shared" si="136"/>
        <v>-816684.9215000025</v>
      </c>
      <c r="Z480" s="4"/>
      <c r="AA480" s="4">
        <f t="shared" si="137"/>
        <v>954.31677741263911</v>
      </c>
      <c r="AB480" s="4">
        <f t="shared" si="138"/>
        <v>755131.48935689498</v>
      </c>
      <c r="AC480" s="4">
        <f t="shared" si="132"/>
        <v>-61553.432143107522</v>
      </c>
      <c r="AE480" s="1">
        <f t="shared" si="133"/>
        <v>0</v>
      </c>
      <c r="AF480" s="1">
        <f t="shared" si="126"/>
        <v>-73673.8</v>
      </c>
      <c r="AG480" s="1">
        <f t="shared" si="134"/>
        <v>4751961.3532120939</v>
      </c>
      <c r="AH480" s="2">
        <f t="shared" si="127"/>
        <v>-1663186.4736242327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8"/>
        <v>1539476.1400000001</v>
      </c>
      <c r="M481" s="20">
        <f t="shared" si="135"/>
        <v>-4321.0842407407408</v>
      </c>
      <c r="N481" s="20">
        <f t="shared" si="139"/>
        <v>320.04242483026195</v>
      </c>
      <c r="O481" s="20">
        <f t="shared" si="125"/>
        <v>1274.4224518743667</v>
      </c>
      <c r="P481" s="21">
        <f t="shared" si="129"/>
        <v>-2726.6193640361121</v>
      </c>
      <c r="R481" s="19"/>
      <c r="S481" s="20"/>
      <c r="T481" s="20"/>
      <c r="U481" s="20"/>
      <c r="V481" s="21">
        <f t="shared" si="130"/>
        <v>0</v>
      </c>
      <c r="X481" s="4">
        <f t="shared" si="131"/>
        <v>0</v>
      </c>
      <c r="Y481" s="4">
        <f t="shared" si="136"/>
        <v>-816684.9215000025</v>
      </c>
      <c r="Z481" s="4"/>
      <c r="AA481" s="4">
        <f t="shared" si="137"/>
        <v>954.31677741263911</v>
      </c>
      <c r="AB481" s="4">
        <f t="shared" si="138"/>
        <v>756085.80613430764</v>
      </c>
      <c r="AC481" s="4">
        <f t="shared" si="132"/>
        <v>-60599.115365694859</v>
      </c>
      <c r="AE481" s="1">
        <f t="shared" si="133"/>
        <v>0</v>
      </c>
      <c r="AF481" s="1">
        <f t="shared" si="126"/>
        <v>-73673.8</v>
      </c>
      <c r="AG481" s="1">
        <f t="shared" si="134"/>
        <v>4678287.5532120941</v>
      </c>
      <c r="AH481" s="2">
        <f t="shared" si="127"/>
        <v>-1637400.6436242328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8"/>
        <v>1539476.1400000001</v>
      </c>
      <c r="M482" s="20">
        <f t="shared" si="135"/>
        <v>-4321.0842407407408</v>
      </c>
      <c r="N482" s="20">
        <f t="shared" si="139"/>
        <v>320.04242483026195</v>
      </c>
      <c r="O482" s="20">
        <f t="shared" si="125"/>
        <v>1274.4224518743667</v>
      </c>
      <c r="P482" s="21">
        <f t="shared" si="129"/>
        <v>-2726.6193640361121</v>
      </c>
      <c r="R482" s="19"/>
      <c r="S482" s="20"/>
      <c r="T482" s="20"/>
      <c r="U482" s="20"/>
      <c r="V482" s="21">
        <f t="shared" si="130"/>
        <v>0</v>
      </c>
      <c r="X482" s="4">
        <f t="shared" si="131"/>
        <v>0</v>
      </c>
      <c r="Y482" s="4">
        <f t="shared" si="136"/>
        <v>-816684.9215000025</v>
      </c>
      <c r="Z482" s="4"/>
      <c r="AA482" s="4">
        <f t="shared" si="137"/>
        <v>954.31677741263911</v>
      </c>
      <c r="AB482" s="4">
        <f t="shared" si="138"/>
        <v>757040.1229117203</v>
      </c>
      <c r="AC482" s="4">
        <f t="shared" si="132"/>
        <v>-59644.798588282196</v>
      </c>
      <c r="AE482" s="1">
        <f t="shared" si="133"/>
        <v>0</v>
      </c>
      <c r="AF482" s="1">
        <f t="shared" si="126"/>
        <v>-73673.8</v>
      </c>
      <c r="AG482" s="1">
        <f t="shared" si="134"/>
        <v>4604613.7532120943</v>
      </c>
      <c r="AH482" s="2">
        <f t="shared" si="127"/>
        <v>-1611614.813624233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8"/>
        <v>1539476.1400000001</v>
      </c>
      <c r="M483" s="20">
        <f t="shared" si="135"/>
        <v>-4321.0842407407408</v>
      </c>
      <c r="N483" s="20">
        <f t="shared" si="139"/>
        <v>320.04242483026195</v>
      </c>
      <c r="O483" s="20">
        <f t="shared" si="125"/>
        <v>1274.4224518743667</v>
      </c>
      <c r="P483" s="21">
        <f t="shared" si="129"/>
        <v>-2726.6193640361121</v>
      </c>
      <c r="R483" s="19"/>
      <c r="S483" s="20"/>
      <c r="T483" s="20"/>
      <c r="U483" s="20"/>
      <c r="V483" s="21">
        <f t="shared" si="130"/>
        <v>0</v>
      </c>
      <c r="X483" s="4">
        <f t="shared" si="131"/>
        <v>0</v>
      </c>
      <c r="Y483" s="4">
        <f t="shared" si="136"/>
        <v>-816684.9215000025</v>
      </c>
      <c r="Z483" s="4"/>
      <c r="AA483" s="4">
        <f t="shared" si="137"/>
        <v>954.31677741263911</v>
      </c>
      <c r="AB483" s="4">
        <f t="shared" si="138"/>
        <v>757994.43968913297</v>
      </c>
      <c r="AC483" s="4">
        <f t="shared" si="132"/>
        <v>-58690.481810869533</v>
      </c>
      <c r="AE483" s="1">
        <f t="shared" si="133"/>
        <v>0</v>
      </c>
      <c r="AF483" s="1">
        <f t="shared" si="126"/>
        <v>-73673.8</v>
      </c>
      <c r="AG483" s="1">
        <f t="shared" si="134"/>
        <v>4530939.9532120945</v>
      </c>
      <c r="AH483" s="2">
        <f t="shared" si="127"/>
        <v>-1585828.9836242329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8"/>
        <v>1539476.1400000001</v>
      </c>
      <c r="M484" s="20">
        <f t="shared" si="135"/>
        <v>-4321.0842407407408</v>
      </c>
      <c r="N484" s="20">
        <f t="shared" si="139"/>
        <v>320.04242483026195</v>
      </c>
      <c r="O484" s="20">
        <f t="shared" si="125"/>
        <v>1274.4224518743667</v>
      </c>
      <c r="P484" s="21">
        <f t="shared" si="129"/>
        <v>-2726.6193640361121</v>
      </c>
      <c r="R484" s="19"/>
      <c r="S484" s="20"/>
      <c r="T484" s="20"/>
      <c r="U484" s="20"/>
      <c r="V484" s="21">
        <f t="shared" si="130"/>
        <v>0</v>
      </c>
      <c r="X484" s="4">
        <f t="shared" si="131"/>
        <v>0</v>
      </c>
      <c r="Y484" s="4">
        <f t="shared" si="136"/>
        <v>-816684.9215000025</v>
      </c>
      <c r="Z484" s="4"/>
      <c r="AA484" s="4">
        <f t="shared" si="137"/>
        <v>954.31677741263911</v>
      </c>
      <c r="AB484" s="4">
        <f t="shared" si="138"/>
        <v>758948.75646654563</v>
      </c>
      <c r="AC484" s="4">
        <f t="shared" si="132"/>
        <v>-57736.165033456869</v>
      </c>
      <c r="AE484" s="1">
        <f t="shared" si="133"/>
        <v>0</v>
      </c>
      <c r="AF484" s="1">
        <f t="shared" si="126"/>
        <v>-73673.8</v>
      </c>
      <c r="AG484" s="1">
        <f t="shared" si="134"/>
        <v>4457266.1532120947</v>
      </c>
      <c r="AH484" s="2">
        <f t="shared" si="127"/>
        <v>-1560043.1536242331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8"/>
        <v>1539476.1400000001</v>
      </c>
      <c r="M485" s="20">
        <f t="shared" si="135"/>
        <v>-4321.0842407407408</v>
      </c>
      <c r="N485" s="20">
        <f t="shared" si="139"/>
        <v>320.04242483026195</v>
      </c>
      <c r="O485" s="20">
        <f t="shared" si="125"/>
        <v>1274.4224518743667</v>
      </c>
      <c r="P485" s="21">
        <f t="shared" si="129"/>
        <v>-2726.6193640361121</v>
      </c>
      <c r="R485" s="19"/>
      <c r="S485" s="20"/>
      <c r="T485" s="20"/>
      <c r="U485" s="20"/>
      <c r="V485" s="21">
        <f t="shared" si="130"/>
        <v>0</v>
      </c>
      <c r="X485" s="4">
        <f t="shared" si="131"/>
        <v>0</v>
      </c>
      <c r="Y485" s="4">
        <f t="shared" si="136"/>
        <v>-816684.9215000025</v>
      </c>
      <c r="Z485" s="4"/>
      <c r="AA485" s="4">
        <f t="shared" si="137"/>
        <v>954.31677741263911</v>
      </c>
      <c r="AB485" s="4">
        <f t="shared" si="138"/>
        <v>759903.07324395829</v>
      </c>
      <c r="AC485" s="4">
        <f t="shared" si="132"/>
        <v>-56781.848256044206</v>
      </c>
      <c r="AE485" s="1">
        <f t="shared" si="133"/>
        <v>0</v>
      </c>
      <c r="AF485" s="1">
        <f t="shared" si="126"/>
        <v>-73673.8</v>
      </c>
      <c r="AG485" s="1">
        <f t="shared" si="134"/>
        <v>4383592.3532120949</v>
      </c>
      <c r="AH485" s="2">
        <f t="shared" si="127"/>
        <v>-1534257.323624233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8"/>
        <v>1539476.1400000001</v>
      </c>
      <c r="M486" s="20">
        <f t="shared" si="135"/>
        <v>-4321.0842407407408</v>
      </c>
      <c r="N486" s="20">
        <f t="shared" si="139"/>
        <v>320.04242483026195</v>
      </c>
      <c r="O486" s="20">
        <f t="shared" si="125"/>
        <v>1274.4224518743667</v>
      </c>
      <c r="P486" s="21">
        <f t="shared" si="129"/>
        <v>-2726.6193640361121</v>
      </c>
      <c r="R486" s="19"/>
      <c r="S486" s="20"/>
      <c r="T486" s="20"/>
      <c r="U486" s="20"/>
      <c r="V486" s="21">
        <f t="shared" si="130"/>
        <v>0</v>
      </c>
      <c r="X486" s="4">
        <f t="shared" si="131"/>
        <v>0</v>
      </c>
      <c r="Y486" s="4">
        <f t="shared" si="136"/>
        <v>-816684.9215000025</v>
      </c>
      <c r="Z486" s="4"/>
      <c r="AA486" s="4">
        <f t="shared" si="137"/>
        <v>954.31677741263911</v>
      </c>
      <c r="AB486" s="4">
        <f t="shared" si="138"/>
        <v>760857.39002137096</v>
      </c>
      <c r="AC486" s="4">
        <f t="shared" si="132"/>
        <v>-55827.531478631543</v>
      </c>
      <c r="AE486" s="1">
        <f t="shared" si="133"/>
        <v>0</v>
      </c>
      <c r="AF486" s="1">
        <f t="shared" si="126"/>
        <v>-73673.8</v>
      </c>
      <c r="AG486" s="1">
        <f t="shared" si="134"/>
        <v>4309918.5532120951</v>
      </c>
      <c r="AH486" s="2">
        <f t="shared" si="127"/>
        <v>-1508471.4936242332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8"/>
        <v>1539476.1400000001</v>
      </c>
      <c r="M487" s="20">
        <f t="shared" si="135"/>
        <v>-4321.0842407407408</v>
      </c>
      <c r="N487" s="20">
        <f t="shared" si="139"/>
        <v>320.04242483026195</v>
      </c>
      <c r="O487" s="20">
        <f t="shared" si="125"/>
        <v>1274.4224518743667</v>
      </c>
      <c r="P487" s="21">
        <f t="shared" si="129"/>
        <v>-2726.6193640361121</v>
      </c>
      <c r="R487" s="19"/>
      <c r="S487" s="20"/>
      <c r="T487" s="20"/>
      <c r="U487" s="20"/>
      <c r="V487" s="21">
        <f t="shared" si="130"/>
        <v>0</v>
      </c>
      <c r="X487" s="4">
        <f t="shared" si="131"/>
        <v>0</v>
      </c>
      <c r="Y487" s="4">
        <f t="shared" si="136"/>
        <v>-816684.9215000025</v>
      </c>
      <c r="Z487" s="4"/>
      <c r="AA487" s="4">
        <f t="shared" si="137"/>
        <v>954.31677741263911</v>
      </c>
      <c r="AB487" s="4">
        <f t="shared" si="138"/>
        <v>761811.70679878362</v>
      </c>
      <c r="AC487" s="4">
        <f t="shared" si="132"/>
        <v>-54873.21470121888</v>
      </c>
      <c r="AE487" s="1">
        <f t="shared" si="133"/>
        <v>0</v>
      </c>
      <c r="AF487" s="1">
        <f t="shared" si="126"/>
        <v>-73673.8</v>
      </c>
      <c r="AG487" s="1">
        <f t="shared" si="134"/>
        <v>4236244.7532120952</v>
      </c>
      <c r="AH487" s="2">
        <f t="shared" si="127"/>
        <v>-1482685.6636242333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8"/>
        <v>1539476.1400000001</v>
      </c>
      <c r="M488" s="20">
        <f t="shared" si="135"/>
        <v>-4321.0842407407408</v>
      </c>
      <c r="N488" s="20">
        <f t="shared" si="139"/>
        <v>320.04242483026195</v>
      </c>
      <c r="O488" s="20">
        <f t="shared" si="125"/>
        <v>1274.4224518743667</v>
      </c>
      <c r="P488" s="21">
        <f t="shared" si="129"/>
        <v>-2726.6193640361121</v>
      </c>
      <c r="R488" s="19"/>
      <c r="S488" s="20"/>
      <c r="T488" s="20"/>
      <c r="U488" s="20"/>
      <c r="V488" s="21">
        <f t="shared" si="130"/>
        <v>0</v>
      </c>
      <c r="X488" s="4">
        <f t="shared" si="131"/>
        <v>0</v>
      </c>
      <c r="Y488" s="4">
        <f t="shared" si="136"/>
        <v>-816684.9215000025</v>
      </c>
      <c r="Z488" s="4"/>
      <c r="AA488" s="4">
        <f t="shared" si="137"/>
        <v>954.31677741263911</v>
      </c>
      <c r="AB488" s="4">
        <f t="shared" si="138"/>
        <v>762766.02357619628</v>
      </c>
      <c r="AC488" s="4">
        <f t="shared" si="132"/>
        <v>-53918.897923806217</v>
      </c>
      <c r="AE488" s="1">
        <f t="shared" si="133"/>
        <v>0</v>
      </c>
      <c r="AF488" s="1">
        <f t="shared" si="126"/>
        <v>-73673.8</v>
      </c>
      <c r="AG488" s="1">
        <f t="shared" si="134"/>
        <v>4162570.9532120954</v>
      </c>
      <c r="AH488" s="2">
        <f t="shared" si="127"/>
        <v>-1456899.8336242333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8"/>
        <v>1539476.1400000001</v>
      </c>
      <c r="M489" s="20">
        <f t="shared" si="135"/>
        <v>-4321.0842407407408</v>
      </c>
      <c r="N489" s="20">
        <f t="shared" si="139"/>
        <v>320.04242483026195</v>
      </c>
      <c r="O489" s="20">
        <f t="shared" si="125"/>
        <v>1274.4224518743667</v>
      </c>
      <c r="P489" s="21">
        <f t="shared" si="129"/>
        <v>-2726.6193640361121</v>
      </c>
      <c r="R489" s="19"/>
      <c r="S489" s="20"/>
      <c r="T489" s="20"/>
      <c r="U489" s="20"/>
      <c r="V489" s="21">
        <f t="shared" si="130"/>
        <v>0</v>
      </c>
      <c r="X489" s="4">
        <f t="shared" si="131"/>
        <v>0</v>
      </c>
      <c r="Y489" s="4">
        <f t="shared" si="136"/>
        <v>-816684.9215000025</v>
      </c>
      <c r="Z489" s="4"/>
      <c r="AA489" s="4">
        <f t="shared" si="137"/>
        <v>954.31677741263911</v>
      </c>
      <c r="AB489" s="4">
        <f t="shared" si="138"/>
        <v>763720.34035360895</v>
      </c>
      <c r="AC489" s="4">
        <f t="shared" si="132"/>
        <v>-52964.581146393553</v>
      </c>
      <c r="AE489" s="1">
        <f t="shared" si="133"/>
        <v>0</v>
      </c>
      <c r="AF489" s="1">
        <f t="shared" si="126"/>
        <v>-73673.8</v>
      </c>
      <c r="AG489" s="1">
        <f t="shared" si="134"/>
        <v>4088897.1532120956</v>
      </c>
      <c r="AH489" s="2">
        <f t="shared" si="127"/>
        <v>-1431114.0036242334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8"/>
        <v>1539476.1400000001</v>
      </c>
      <c r="M490" s="20">
        <f t="shared" si="135"/>
        <v>-4321.0842407407408</v>
      </c>
      <c r="N490" s="20">
        <f t="shared" si="139"/>
        <v>320.04242483026195</v>
      </c>
      <c r="O490" s="20">
        <f t="shared" si="125"/>
        <v>1274.4224518743667</v>
      </c>
      <c r="P490" s="21">
        <f t="shared" si="129"/>
        <v>-2726.6193640361121</v>
      </c>
      <c r="R490" s="19"/>
      <c r="S490" s="20"/>
      <c r="T490" s="20"/>
      <c r="U490" s="20"/>
      <c r="V490" s="21">
        <f t="shared" si="130"/>
        <v>0</v>
      </c>
      <c r="X490" s="4">
        <f t="shared" si="131"/>
        <v>0</v>
      </c>
      <c r="Y490" s="4">
        <f t="shared" si="136"/>
        <v>-816684.9215000025</v>
      </c>
      <c r="Z490" s="4"/>
      <c r="AA490" s="4">
        <f t="shared" si="137"/>
        <v>954.31677741263911</v>
      </c>
      <c r="AB490" s="4">
        <f t="shared" si="138"/>
        <v>764674.65713102161</v>
      </c>
      <c r="AC490" s="4">
        <f t="shared" si="132"/>
        <v>-52010.26436898089</v>
      </c>
      <c r="AE490" s="1">
        <f t="shared" si="133"/>
        <v>0</v>
      </c>
      <c r="AF490" s="1">
        <f t="shared" si="126"/>
        <v>-73673.8</v>
      </c>
      <c r="AG490" s="1">
        <f t="shared" si="134"/>
        <v>4015223.3532120958</v>
      </c>
      <c r="AH490" s="2">
        <f t="shared" si="127"/>
        <v>-1405328.1736242333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8"/>
        <v>1539476.1400000001</v>
      </c>
      <c r="M491" s="20">
        <f t="shared" si="135"/>
        <v>-4321.0842407407408</v>
      </c>
      <c r="N491" s="20">
        <f t="shared" si="139"/>
        <v>320.04242483026195</v>
      </c>
      <c r="O491" s="20">
        <f t="shared" si="125"/>
        <v>1274.4224518743667</v>
      </c>
      <c r="P491" s="21">
        <f t="shared" si="129"/>
        <v>-2726.6193640361121</v>
      </c>
      <c r="R491" s="19"/>
      <c r="S491" s="20"/>
      <c r="T491" s="20"/>
      <c r="U491" s="20"/>
      <c r="V491" s="21">
        <f t="shared" si="130"/>
        <v>0</v>
      </c>
      <c r="X491" s="4">
        <f t="shared" si="131"/>
        <v>0</v>
      </c>
      <c r="Y491" s="4">
        <f t="shared" si="136"/>
        <v>-816684.9215000025</v>
      </c>
      <c r="Z491" s="4"/>
      <c r="AA491" s="4">
        <f t="shared" si="137"/>
        <v>954.31677741263911</v>
      </c>
      <c r="AB491" s="4">
        <f t="shared" si="138"/>
        <v>765628.97390843427</v>
      </c>
      <c r="AC491" s="4">
        <f t="shared" si="132"/>
        <v>-51055.947591568227</v>
      </c>
      <c r="AE491" s="1">
        <f t="shared" si="133"/>
        <v>0</v>
      </c>
      <c r="AF491" s="1">
        <f t="shared" si="126"/>
        <v>-73673.8</v>
      </c>
      <c r="AG491" s="1">
        <f t="shared" si="134"/>
        <v>3941549.553212096</v>
      </c>
      <c r="AH491" s="2">
        <f t="shared" si="127"/>
        <v>-1379542.3436242335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8"/>
        <v>1539476.1400000001</v>
      </c>
      <c r="M492" s="20">
        <f t="shared" si="135"/>
        <v>-4321.0842407407408</v>
      </c>
      <c r="N492" s="20">
        <f t="shared" si="139"/>
        <v>320.04242483026195</v>
      </c>
      <c r="O492" s="20">
        <f t="shared" si="125"/>
        <v>1274.4224518743667</v>
      </c>
      <c r="P492" s="21">
        <f t="shared" si="129"/>
        <v>-2726.6193640361121</v>
      </c>
      <c r="R492" s="19"/>
      <c r="S492" s="20"/>
      <c r="T492" s="20"/>
      <c r="U492" s="20"/>
      <c r="V492" s="21">
        <f t="shared" si="130"/>
        <v>0</v>
      </c>
      <c r="X492" s="4">
        <f t="shared" si="131"/>
        <v>0</v>
      </c>
      <c r="Y492" s="4">
        <f t="shared" si="136"/>
        <v>-816684.9215000025</v>
      </c>
      <c r="Z492" s="4"/>
      <c r="AA492" s="4">
        <f t="shared" si="137"/>
        <v>954.31677741263911</v>
      </c>
      <c r="AB492" s="4">
        <f t="shared" si="138"/>
        <v>766583.29068584694</v>
      </c>
      <c r="AC492" s="4">
        <f t="shared" si="132"/>
        <v>-50101.630814155564</v>
      </c>
      <c r="AE492" s="1">
        <f t="shared" si="133"/>
        <v>0</v>
      </c>
      <c r="AF492" s="1">
        <f t="shared" si="126"/>
        <v>-73673.8</v>
      </c>
      <c r="AG492" s="1">
        <f t="shared" si="134"/>
        <v>3867875.7532120962</v>
      </c>
      <c r="AH492" s="2">
        <f t="shared" si="127"/>
        <v>-1353756.5136242337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8"/>
        <v>1539476.1400000001</v>
      </c>
      <c r="M493" s="20">
        <f t="shared" si="135"/>
        <v>-4321.0842407407408</v>
      </c>
      <c r="N493" s="20">
        <f t="shared" si="139"/>
        <v>320.04242483026195</v>
      </c>
      <c r="O493" s="20">
        <f t="shared" si="125"/>
        <v>1274.4224518743667</v>
      </c>
      <c r="P493" s="21">
        <f t="shared" si="129"/>
        <v>-2726.6193640361121</v>
      </c>
      <c r="R493" s="19"/>
      <c r="S493" s="20"/>
      <c r="T493" s="20"/>
      <c r="U493" s="20"/>
      <c r="V493" s="21">
        <f t="shared" si="130"/>
        <v>0</v>
      </c>
      <c r="X493" s="4">
        <f t="shared" si="131"/>
        <v>0</v>
      </c>
      <c r="Y493" s="4">
        <f t="shared" si="136"/>
        <v>-816684.9215000025</v>
      </c>
      <c r="Z493" s="4"/>
      <c r="AA493" s="4">
        <f t="shared" si="137"/>
        <v>954.31677741263911</v>
      </c>
      <c r="AB493" s="4">
        <f t="shared" si="138"/>
        <v>767537.6074632596</v>
      </c>
      <c r="AC493" s="4">
        <f t="shared" si="132"/>
        <v>-49147.3140367429</v>
      </c>
      <c r="AE493" s="1">
        <f t="shared" si="133"/>
        <v>0</v>
      </c>
      <c r="AF493" s="1">
        <f t="shared" si="126"/>
        <v>-73673.8</v>
      </c>
      <c r="AG493" s="1">
        <f t="shared" si="134"/>
        <v>3794201.9532120964</v>
      </c>
      <c r="AH493" s="2">
        <f t="shared" si="127"/>
        <v>-1327970.6836242336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8"/>
        <v>1539476.1400000001</v>
      </c>
      <c r="M494" s="20">
        <f t="shared" si="135"/>
        <v>-4321.0842407407408</v>
      </c>
      <c r="N494" s="20">
        <f t="shared" si="139"/>
        <v>320.04242483026195</v>
      </c>
      <c r="O494" s="20">
        <f t="shared" si="125"/>
        <v>1274.4224518743667</v>
      </c>
      <c r="P494" s="21">
        <f t="shared" si="129"/>
        <v>-2726.6193640361121</v>
      </c>
      <c r="R494" s="19"/>
      <c r="S494" s="20"/>
      <c r="T494" s="20"/>
      <c r="U494" s="20"/>
      <c r="V494" s="21">
        <f t="shared" si="130"/>
        <v>0</v>
      </c>
      <c r="X494" s="4">
        <f t="shared" si="131"/>
        <v>0</v>
      </c>
      <c r="Y494" s="4">
        <f t="shared" si="136"/>
        <v>-816684.9215000025</v>
      </c>
      <c r="Z494" s="4"/>
      <c r="AA494" s="4">
        <f t="shared" si="137"/>
        <v>954.31677741263911</v>
      </c>
      <c r="AB494" s="4">
        <f t="shared" si="138"/>
        <v>768491.92424067226</v>
      </c>
      <c r="AC494" s="4">
        <f t="shared" si="132"/>
        <v>-48192.997259330237</v>
      </c>
      <c r="AE494" s="1">
        <f t="shared" si="133"/>
        <v>0</v>
      </c>
      <c r="AF494" s="1">
        <f t="shared" si="126"/>
        <v>-73673.8</v>
      </c>
      <c r="AG494" s="1">
        <f t="shared" si="134"/>
        <v>3720528.1532120965</v>
      </c>
      <c r="AH494" s="2">
        <f t="shared" si="127"/>
        <v>-1302184.8536242337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8"/>
        <v>1539476.1400000001</v>
      </c>
      <c r="M495" s="20">
        <f t="shared" si="135"/>
        <v>-4321.0842407407408</v>
      </c>
      <c r="N495" s="20">
        <f t="shared" si="139"/>
        <v>320.04242483026195</v>
      </c>
      <c r="O495" s="20">
        <f t="shared" si="125"/>
        <v>1274.4224518743667</v>
      </c>
      <c r="P495" s="21">
        <f t="shared" si="129"/>
        <v>-2726.6193640361121</v>
      </c>
      <c r="R495" s="19"/>
      <c r="S495" s="20"/>
      <c r="T495" s="20"/>
      <c r="U495" s="20"/>
      <c r="V495" s="21">
        <f t="shared" si="130"/>
        <v>0</v>
      </c>
      <c r="X495" s="4">
        <f t="shared" si="131"/>
        <v>0</v>
      </c>
      <c r="Y495" s="4">
        <f t="shared" si="136"/>
        <v>-816684.9215000025</v>
      </c>
      <c r="Z495" s="4"/>
      <c r="AA495" s="4">
        <f t="shared" si="137"/>
        <v>954.31677741263911</v>
      </c>
      <c r="AB495" s="4">
        <f t="shared" si="138"/>
        <v>769446.24101808493</v>
      </c>
      <c r="AC495" s="4">
        <f t="shared" si="132"/>
        <v>-47238.680481917574</v>
      </c>
      <c r="AE495" s="1">
        <f t="shared" si="133"/>
        <v>0</v>
      </c>
      <c r="AF495" s="1">
        <f t="shared" si="126"/>
        <v>-73673.8</v>
      </c>
      <c r="AG495" s="1">
        <f t="shared" si="134"/>
        <v>3646854.3532120967</v>
      </c>
      <c r="AH495" s="2">
        <f t="shared" si="127"/>
        <v>-1276399.0236242337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8"/>
        <v>1539476.1400000001</v>
      </c>
      <c r="M496" s="20">
        <f t="shared" si="135"/>
        <v>-4321.0842407407408</v>
      </c>
      <c r="N496" s="20">
        <f t="shared" si="139"/>
        <v>320.04242483026195</v>
      </c>
      <c r="O496" s="20">
        <f t="shared" si="125"/>
        <v>1274.4224518743667</v>
      </c>
      <c r="P496" s="21">
        <f t="shared" si="129"/>
        <v>-2726.6193640361121</v>
      </c>
      <c r="R496" s="19"/>
      <c r="S496" s="20"/>
      <c r="T496" s="20"/>
      <c r="U496" s="20"/>
      <c r="V496" s="21">
        <f t="shared" si="130"/>
        <v>0</v>
      </c>
      <c r="X496" s="4">
        <f t="shared" si="131"/>
        <v>0</v>
      </c>
      <c r="Y496" s="4">
        <f t="shared" si="136"/>
        <v>-816684.9215000025</v>
      </c>
      <c r="Z496" s="4"/>
      <c r="AA496" s="4">
        <f t="shared" si="137"/>
        <v>954.31677741263911</v>
      </c>
      <c r="AB496" s="4">
        <f t="shared" si="138"/>
        <v>770400.55779549759</v>
      </c>
      <c r="AC496" s="4">
        <f t="shared" si="132"/>
        <v>-46284.363704504911</v>
      </c>
      <c r="AE496" s="1">
        <f t="shared" si="133"/>
        <v>0</v>
      </c>
      <c r="AF496" s="1">
        <f t="shared" si="126"/>
        <v>-73673.8</v>
      </c>
      <c r="AG496" s="1">
        <f t="shared" si="134"/>
        <v>3573180.5532120969</v>
      </c>
      <c r="AH496" s="2">
        <f t="shared" si="127"/>
        <v>-1250613.1936242338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8"/>
        <v>1539476.1400000001</v>
      </c>
      <c r="M497" s="20">
        <f t="shared" si="135"/>
        <v>-4321.0842407407408</v>
      </c>
      <c r="N497" s="20">
        <f t="shared" si="139"/>
        <v>320.04242483026195</v>
      </c>
      <c r="O497" s="20">
        <f t="shared" si="125"/>
        <v>1274.4224518743667</v>
      </c>
      <c r="P497" s="21">
        <f t="shared" si="129"/>
        <v>-2726.6193640361121</v>
      </c>
      <c r="R497" s="19"/>
      <c r="S497" s="20"/>
      <c r="T497" s="20"/>
      <c r="U497" s="20"/>
      <c r="V497" s="21">
        <f t="shared" si="130"/>
        <v>0</v>
      </c>
      <c r="X497" s="4">
        <f t="shared" si="131"/>
        <v>0</v>
      </c>
      <c r="Y497" s="4">
        <f t="shared" si="136"/>
        <v>-816684.9215000025</v>
      </c>
      <c r="Z497" s="4"/>
      <c r="AA497" s="4">
        <f t="shared" si="137"/>
        <v>954.31677741263911</v>
      </c>
      <c r="AB497" s="4">
        <f t="shared" si="138"/>
        <v>771354.87457291025</v>
      </c>
      <c r="AC497" s="4">
        <f t="shared" si="132"/>
        <v>-45330.046927092248</v>
      </c>
      <c r="AE497" s="1">
        <f t="shared" si="133"/>
        <v>0</v>
      </c>
      <c r="AF497" s="1">
        <f t="shared" si="126"/>
        <v>-73673.8</v>
      </c>
      <c r="AG497" s="1">
        <f t="shared" si="134"/>
        <v>3499506.7532120971</v>
      </c>
      <c r="AH497" s="2">
        <f t="shared" si="127"/>
        <v>-1224827.363624234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8"/>
        <v>1539476.1400000001</v>
      </c>
      <c r="M498" s="20">
        <f t="shared" si="135"/>
        <v>-4321.0842407407408</v>
      </c>
      <c r="N498" s="20">
        <f t="shared" si="139"/>
        <v>320.04242483026195</v>
      </c>
      <c r="O498" s="20">
        <f t="shared" si="125"/>
        <v>1274.4224518743667</v>
      </c>
      <c r="P498" s="21">
        <f t="shared" si="129"/>
        <v>-2726.6193640361121</v>
      </c>
      <c r="R498" s="19"/>
      <c r="S498" s="20"/>
      <c r="T498" s="20"/>
      <c r="U498" s="20"/>
      <c r="V498" s="21">
        <f t="shared" si="130"/>
        <v>0</v>
      </c>
      <c r="X498" s="4">
        <f t="shared" si="131"/>
        <v>0</v>
      </c>
      <c r="Y498" s="4">
        <f t="shared" si="136"/>
        <v>-816684.9215000025</v>
      </c>
      <c r="Z498" s="4"/>
      <c r="AA498" s="4">
        <f t="shared" si="137"/>
        <v>954.31677741263911</v>
      </c>
      <c r="AB498" s="4">
        <f t="shared" si="138"/>
        <v>772309.19135032292</v>
      </c>
      <c r="AC498" s="4">
        <f t="shared" si="132"/>
        <v>-44375.730149679584</v>
      </c>
      <c r="AE498" s="1">
        <f t="shared" si="133"/>
        <v>0</v>
      </c>
      <c r="AF498" s="1">
        <f t="shared" si="126"/>
        <v>-73673.8</v>
      </c>
      <c r="AG498" s="1">
        <f t="shared" si="134"/>
        <v>3425832.9532120973</v>
      </c>
      <c r="AH498" s="2">
        <f t="shared" si="127"/>
        <v>-1199041.5336242339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8"/>
        <v>1539476.1400000001</v>
      </c>
      <c r="M499" s="20">
        <f t="shared" si="135"/>
        <v>-4321.0842407407408</v>
      </c>
      <c r="N499" s="20">
        <f t="shared" si="139"/>
        <v>320.04242483026195</v>
      </c>
      <c r="O499" s="20">
        <f t="shared" si="125"/>
        <v>1274.4224518743667</v>
      </c>
      <c r="P499" s="21">
        <f t="shared" si="129"/>
        <v>-2726.6193640361121</v>
      </c>
      <c r="R499" s="19"/>
      <c r="S499" s="20"/>
      <c r="T499" s="20"/>
      <c r="U499" s="20"/>
      <c r="V499" s="21">
        <f t="shared" si="130"/>
        <v>0</v>
      </c>
      <c r="X499" s="4">
        <f t="shared" si="131"/>
        <v>0</v>
      </c>
      <c r="Y499" s="4">
        <f t="shared" si="136"/>
        <v>-816684.9215000025</v>
      </c>
      <c r="Z499" s="4"/>
      <c r="AA499" s="4">
        <f t="shared" si="137"/>
        <v>954.31677741263911</v>
      </c>
      <c r="AB499" s="4">
        <f t="shared" si="138"/>
        <v>773263.50812773558</v>
      </c>
      <c r="AC499" s="4">
        <f t="shared" si="132"/>
        <v>-43421.413372266921</v>
      </c>
      <c r="AE499" s="1">
        <f t="shared" si="133"/>
        <v>0</v>
      </c>
      <c r="AF499" s="1">
        <f t="shared" si="126"/>
        <v>-73673.8</v>
      </c>
      <c r="AG499" s="1">
        <f t="shared" si="134"/>
        <v>3352159.1532120975</v>
      </c>
      <c r="AH499" s="2">
        <f t="shared" si="127"/>
        <v>-1173255.7036242341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8"/>
        <v>1539476.1400000001</v>
      </c>
      <c r="M500" s="20">
        <f t="shared" si="135"/>
        <v>-4321.0842407407408</v>
      </c>
      <c r="N500" s="20">
        <f t="shared" si="139"/>
        <v>320.04242483026195</v>
      </c>
      <c r="O500" s="20">
        <f t="shared" si="125"/>
        <v>1274.4224518743667</v>
      </c>
      <c r="P500" s="21">
        <f t="shared" si="129"/>
        <v>-2726.6193640361121</v>
      </c>
      <c r="R500" s="19"/>
      <c r="S500" s="20"/>
      <c r="T500" s="20"/>
      <c r="U500" s="20"/>
      <c r="V500" s="21">
        <f t="shared" si="130"/>
        <v>0</v>
      </c>
      <c r="X500" s="4">
        <f t="shared" si="131"/>
        <v>0</v>
      </c>
      <c r="Y500" s="4">
        <f t="shared" si="136"/>
        <v>-816684.9215000025</v>
      </c>
      <c r="Z500" s="4"/>
      <c r="AA500" s="4">
        <f t="shared" si="137"/>
        <v>954.31677741263911</v>
      </c>
      <c r="AB500" s="4">
        <f t="shared" si="138"/>
        <v>774217.82490514824</v>
      </c>
      <c r="AC500" s="4">
        <f t="shared" si="132"/>
        <v>-42467.096594854258</v>
      </c>
      <c r="AE500" s="1">
        <f t="shared" si="133"/>
        <v>0</v>
      </c>
      <c r="AF500" s="1">
        <f t="shared" si="126"/>
        <v>-73673.8</v>
      </c>
      <c r="AG500" s="1">
        <f t="shared" si="134"/>
        <v>3278485.3532120977</v>
      </c>
      <c r="AH500" s="2">
        <f t="shared" si="127"/>
        <v>-1147469.873624234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8"/>
        <v>1539476.1400000001</v>
      </c>
      <c r="M501" s="20">
        <f t="shared" si="135"/>
        <v>-4321.0842407407408</v>
      </c>
      <c r="N501" s="20">
        <f t="shared" si="139"/>
        <v>320.04242483026195</v>
      </c>
      <c r="O501" s="20">
        <f t="shared" ref="O501:O544" si="140">$K$52/$O$2</f>
        <v>1274.4224518743667</v>
      </c>
      <c r="P501" s="21">
        <f t="shared" si="129"/>
        <v>-2726.6193640361121</v>
      </c>
      <c r="R501" s="19"/>
      <c r="S501" s="20"/>
      <c r="T501" s="20"/>
      <c r="U501" s="20"/>
      <c r="V501" s="21">
        <f t="shared" si="130"/>
        <v>0</v>
      </c>
      <c r="X501" s="4">
        <f t="shared" si="131"/>
        <v>0</v>
      </c>
      <c r="Y501" s="4">
        <f t="shared" si="136"/>
        <v>-816684.9215000025</v>
      </c>
      <c r="Z501" s="4"/>
      <c r="AA501" s="4">
        <f t="shared" si="137"/>
        <v>954.31677741263911</v>
      </c>
      <c r="AB501" s="4">
        <f t="shared" si="138"/>
        <v>775172.1416825609</v>
      </c>
      <c r="AC501" s="4">
        <f t="shared" si="132"/>
        <v>-41512.779817441595</v>
      </c>
      <c r="AE501" s="1">
        <f t="shared" si="133"/>
        <v>0</v>
      </c>
      <c r="AF501" s="1">
        <f t="shared" si="126"/>
        <v>-73673.8</v>
      </c>
      <c r="AG501" s="1">
        <f t="shared" si="134"/>
        <v>3204811.5532120978</v>
      </c>
      <c r="AH501" s="2">
        <f t="shared" si="127"/>
        <v>-1121684.0436242342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8"/>
        <v>1539476.1400000001</v>
      </c>
      <c r="M502" s="20">
        <f t="shared" si="135"/>
        <v>-4321.0842407407408</v>
      </c>
      <c r="N502" s="20">
        <f t="shared" si="139"/>
        <v>320.04242483026195</v>
      </c>
      <c r="O502" s="20">
        <f t="shared" si="140"/>
        <v>1274.4224518743667</v>
      </c>
      <c r="P502" s="21">
        <f t="shared" si="129"/>
        <v>-2726.6193640361121</v>
      </c>
      <c r="R502" s="19"/>
      <c r="S502" s="20"/>
      <c r="T502" s="20"/>
      <c r="U502" s="20"/>
      <c r="V502" s="21">
        <f t="shared" si="130"/>
        <v>0</v>
      </c>
      <c r="X502" s="4">
        <f t="shared" si="131"/>
        <v>0</v>
      </c>
      <c r="Y502" s="4">
        <f t="shared" si="136"/>
        <v>-816684.9215000025</v>
      </c>
      <c r="Z502" s="4"/>
      <c r="AA502" s="4">
        <f t="shared" si="137"/>
        <v>954.31677741263911</v>
      </c>
      <c r="AB502" s="4">
        <f t="shared" si="138"/>
        <v>776126.45845997357</v>
      </c>
      <c r="AC502" s="4">
        <f t="shared" si="132"/>
        <v>-40558.463040028932</v>
      </c>
      <c r="AE502" s="1">
        <f t="shared" si="133"/>
        <v>0</v>
      </c>
      <c r="AF502" s="1">
        <f t="shared" ref="AF502:AF545" si="141">SUM(E502)</f>
        <v>-73673.8</v>
      </c>
      <c r="AG502" s="1">
        <f t="shared" si="134"/>
        <v>3131137.753212098</v>
      </c>
      <c r="AH502" s="2">
        <f t="shared" si="127"/>
        <v>-1095898.2136242343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8"/>
        <v>1539476.1400000001</v>
      </c>
      <c r="M503" s="20">
        <f t="shared" si="135"/>
        <v>-4321.0842407407408</v>
      </c>
      <c r="N503" s="20">
        <f t="shared" si="139"/>
        <v>320.04242483026195</v>
      </c>
      <c r="O503" s="20">
        <f t="shared" si="140"/>
        <v>1274.4224518743667</v>
      </c>
      <c r="P503" s="21">
        <f t="shared" si="129"/>
        <v>-2726.6193640361121</v>
      </c>
      <c r="R503" s="19"/>
      <c r="S503" s="20"/>
      <c r="T503" s="20"/>
      <c r="U503" s="20"/>
      <c r="V503" s="21">
        <f t="shared" si="130"/>
        <v>0</v>
      </c>
      <c r="X503" s="4">
        <f t="shared" si="131"/>
        <v>0</v>
      </c>
      <c r="Y503" s="4">
        <f t="shared" si="136"/>
        <v>-816684.9215000025</v>
      </c>
      <c r="Z503" s="4"/>
      <c r="AA503" s="4">
        <f t="shared" si="137"/>
        <v>954.31677741263911</v>
      </c>
      <c r="AB503" s="4">
        <f t="shared" si="138"/>
        <v>777080.77523738623</v>
      </c>
      <c r="AC503" s="4">
        <f t="shared" si="132"/>
        <v>-39604.146262616268</v>
      </c>
      <c r="AE503" s="1">
        <f t="shared" si="133"/>
        <v>0</v>
      </c>
      <c r="AF503" s="1">
        <f t="shared" si="141"/>
        <v>-73673.8</v>
      </c>
      <c r="AG503" s="1">
        <f t="shared" si="134"/>
        <v>3057463.9532120982</v>
      </c>
      <c r="AH503" s="2">
        <f t="shared" si="127"/>
        <v>-1070112.3836242342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8"/>
        <v>1539476.1400000001</v>
      </c>
      <c r="M504" s="20">
        <f t="shared" si="135"/>
        <v>-4321.0842407407408</v>
      </c>
      <c r="N504" s="20">
        <f t="shared" si="139"/>
        <v>320.04242483026195</v>
      </c>
      <c r="O504" s="20">
        <f t="shared" si="140"/>
        <v>1274.4224518743667</v>
      </c>
      <c r="P504" s="21">
        <f t="shared" si="129"/>
        <v>-2726.6193640361121</v>
      </c>
      <c r="R504" s="19"/>
      <c r="S504" s="20"/>
      <c r="T504" s="20"/>
      <c r="U504" s="20"/>
      <c r="V504" s="21">
        <f t="shared" si="130"/>
        <v>0</v>
      </c>
      <c r="X504" s="4">
        <f t="shared" si="131"/>
        <v>0</v>
      </c>
      <c r="Y504" s="4">
        <f t="shared" si="136"/>
        <v>-816684.9215000025</v>
      </c>
      <c r="Z504" s="4"/>
      <c r="AA504" s="4">
        <f t="shared" si="137"/>
        <v>954.31677741263911</v>
      </c>
      <c r="AB504" s="4">
        <f t="shared" si="138"/>
        <v>778035.09201479889</v>
      </c>
      <c r="AC504" s="4">
        <f t="shared" si="132"/>
        <v>-38649.829485203605</v>
      </c>
      <c r="AE504" s="1">
        <f t="shared" si="133"/>
        <v>0</v>
      </c>
      <c r="AF504" s="1">
        <f t="shared" si="141"/>
        <v>-73673.8</v>
      </c>
      <c r="AG504" s="1">
        <f t="shared" si="134"/>
        <v>2983790.1532120984</v>
      </c>
      <c r="AH504" s="2">
        <f t="shared" si="127"/>
        <v>-1044326.5536242344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8"/>
        <v>1539476.1400000001</v>
      </c>
      <c r="M505" s="20">
        <f t="shared" si="135"/>
        <v>-4321.0842407407408</v>
      </c>
      <c r="N505" s="20">
        <f t="shared" si="139"/>
        <v>320.04242483026195</v>
      </c>
      <c r="O505" s="20">
        <f t="shared" si="140"/>
        <v>1274.4224518743667</v>
      </c>
      <c r="P505" s="21">
        <f t="shared" si="129"/>
        <v>-2726.6193640361121</v>
      </c>
      <c r="R505" s="19"/>
      <c r="S505" s="20"/>
      <c r="T505" s="20"/>
      <c r="U505" s="20"/>
      <c r="V505" s="21">
        <f t="shared" si="130"/>
        <v>0</v>
      </c>
      <c r="X505" s="4">
        <f t="shared" si="131"/>
        <v>0</v>
      </c>
      <c r="Y505" s="4">
        <f t="shared" si="136"/>
        <v>-816684.9215000025</v>
      </c>
      <c r="Z505" s="4"/>
      <c r="AA505" s="4">
        <f t="shared" si="137"/>
        <v>954.31677741263911</v>
      </c>
      <c r="AB505" s="4">
        <f t="shared" si="138"/>
        <v>778989.40879221156</v>
      </c>
      <c r="AC505" s="4">
        <f t="shared" si="132"/>
        <v>-37695.512707790942</v>
      </c>
      <c r="AE505" s="1">
        <f t="shared" si="133"/>
        <v>0</v>
      </c>
      <c r="AF505" s="1">
        <f t="shared" si="141"/>
        <v>-73673.8</v>
      </c>
      <c r="AG505" s="1">
        <f t="shared" si="134"/>
        <v>2910116.3532120986</v>
      </c>
      <c r="AH505" s="2">
        <f t="shared" si="127"/>
        <v>-1018540.7236242344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8"/>
        <v>1539476.1400000001</v>
      </c>
      <c r="M506" s="20">
        <f t="shared" si="135"/>
        <v>-4321.0842407407408</v>
      </c>
      <c r="N506" s="20">
        <f t="shared" si="139"/>
        <v>320.04242483026195</v>
      </c>
      <c r="O506" s="20">
        <f t="shared" si="140"/>
        <v>1274.4224518743667</v>
      </c>
      <c r="P506" s="21">
        <f t="shared" si="129"/>
        <v>-2726.6193640361121</v>
      </c>
      <c r="R506" s="19"/>
      <c r="S506" s="20"/>
      <c r="T506" s="20"/>
      <c r="U506" s="20"/>
      <c r="V506" s="21">
        <f t="shared" si="130"/>
        <v>0</v>
      </c>
      <c r="X506" s="4">
        <f t="shared" si="131"/>
        <v>0</v>
      </c>
      <c r="Y506" s="4">
        <f t="shared" si="136"/>
        <v>-816684.9215000025</v>
      </c>
      <c r="Z506" s="4"/>
      <c r="AA506" s="4">
        <f t="shared" si="137"/>
        <v>954.31677741263911</v>
      </c>
      <c r="AB506" s="4">
        <f t="shared" si="138"/>
        <v>779943.72556962422</v>
      </c>
      <c r="AC506" s="4">
        <f t="shared" si="132"/>
        <v>-36741.195930378279</v>
      </c>
      <c r="AE506" s="1">
        <f t="shared" si="133"/>
        <v>0</v>
      </c>
      <c r="AF506" s="1">
        <f t="shared" si="141"/>
        <v>-73673.8</v>
      </c>
      <c r="AG506" s="1">
        <f t="shared" si="134"/>
        <v>2836442.5532120988</v>
      </c>
      <c r="AH506" s="2">
        <f t="shared" si="127"/>
        <v>-992754.89362423448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8"/>
        <v>1539476.1400000001</v>
      </c>
      <c r="M507" s="20">
        <f t="shared" si="135"/>
        <v>-4321.0842407407408</v>
      </c>
      <c r="N507" s="20">
        <f t="shared" si="139"/>
        <v>320.04242483026195</v>
      </c>
      <c r="O507" s="20">
        <f t="shared" si="140"/>
        <v>1274.4224518743667</v>
      </c>
      <c r="P507" s="21">
        <f t="shared" si="129"/>
        <v>-2726.6193640361121</v>
      </c>
      <c r="R507" s="19"/>
      <c r="S507" s="20"/>
      <c r="T507" s="20"/>
      <c r="U507" s="20"/>
      <c r="V507" s="21">
        <f t="shared" si="130"/>
        <v>0</v>
      </c>
      <c r="X507" s="4">
        <f t="shared" si="131"/>
        <v>0</v>
      </c>
      <c r="Y507" s="4">
        <f t="shared" si="136"/>
        <v>-816684.9215000025</v>
      </c>
      <c r="Z507" s="4"/>
      <c r="AA507" s="4">
        <f t="shared" si="137"/>
        <v>954.31677741263911</v>
      </c>
      <c r="AB507" s="4">
        <f t="shared" si="138"/>
        <v>780898.04234703688</v>
      </c>
      <c r="AC507" s="4">
        <f t="shared" si="132"/>
        <v>-35786.879152965616</v>
      </c>
      <c r="AE507" s="1">
        <f t="shared" si="133"/>
        <v>0</v>
      </c>
      <c r="AF507" s="1">
        <f t="shared" si="141"/>
        <v>-73673.8</v>
      </c>
      <c r="AG507" s="1">
        <f t="shared" si="134"/>
        <v>2762768.753212099</v>
      </c>
      <c r="AH507" s="2">
        <f t="shared" si="127"/>
        <v>-966969.06362423452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8"/>
        <v>1539476.1400000001</v>
      </c>
      <c r="M508" s="20">
        <f t="shared" si="135"/>
        <v>-4321.0842407407408</v>
      </c>
      <c r="N508" s="20">
        <f t="shared" si="139"/>
        <v>320.04242483026195</v>
      </c>
      <c r="O508" s="20">
        <f t="shared" si="140"/>
        <v>1274.4224518743667</v>
      </c>
      <c r="P508" s="21">
        <f t="shared" si="129"/>
        <v>-2726.6193640361121</v>
      </c>
      <c r="R508" s="19"/>
      <c r="S508" s="20"/>
      <c r="T508" s="20"/>
      <c r="U508" s="20"/>
      <c r="V508" s="21">
        <f t="shared" si="130"/>
        <v>0</v>
      </c>
      <c r="X508" s="4">
        <f t="shared" si="131"/>
        <v>0</v>
      </c>
      <c r="Y508" s="4">
        <f t="shared" si="136"/>
        <v>-816684.9215000025</v>
      </c>
      <c r="Z508" s="4"/>
      <c r="AA508" s="4">
        <f t="shared" si="137"/>
        <v>954.31677741263911</v>
      </c>
      <c r="AB508" s="4">
        <f t="shared" si="138"/>
        <v>781852.35912444955</v>
      </c>
      <c r="AC508" s="4">
        <f t="shared" si="132"/>
        <v>-34832.562375552952</v>
      </c>
      <c r="AE508" s="1">
        <f t="shared" si="133"/>
        <v>0</v>
      </c>
      <c r="AF508" s="1">
        <f t="shared" si="141"/>
        <v>-73673.8</v>
      </c>
      <c r="AG508" s="1">
        <f t="shared" si="134"/>
        <v>2689094.9532120991</v>
      </c>
      <c r="AH508" s="2">
        <f t="shared" si="127"/>
        <v>-941183.23362423468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8"/>
        <v>1539476.1400000001</v>
      </c>
      <c r="M509" s="20">
        <f t="shared" si="135"/>
        <v>-4321.0842407407408</v>
      </c>
      <c r="N509" s="20">
        <f t="shared" si="139"/>
        <v>320.04242483026195</v>
      </c>
      <c r="O509" s="20">
        <f t="shared" si="140"/>
        <v>1274.4224518743667</v>
      </c>
      <c r="P509" s="21">
        <f t="shared" si="129"/>
        <v>-2726.6193640361121</v>
      </c>
      <c r="R509" s="19"/>
      <c r="S509" s="20"/>
      <c r="T509" s="20"/>
      <c r="U509" s="20"/>
      <c r="V509" s="21">
        <f t="shared" si="130"/>
        <v>0</v>
      </c>
      <c r="X509" s="4">
        <f t="shared" si="131"/>
        <v>0</v>
      </c>
      <c r="Y509" s="4">
        <f t="shared" si="136"/>
        <v>-816684.9215000025</v>
      </c>
      <c r="Z509" s="4"/>
      <c r="AA509" s="4">
        <f t="shared" si="137"/>
        <v>954.31677741263911</v>
      </c>
      <c r="AB509" s="4">
        <f t="shared" si="138"/>
        <v>782806.67590186221</v>
      </c>
      <c r="AC509" s="4">
        <f t="shared" si="132"/>
        <v>-33878.245598140289</v>
      </c>
      <c r="AE509" s="1">
        <f t="shared" si="133"/>
        <v>0</v>
      </c>
      <c r="AF509" s="1">
        <f t="shared" si="141"/>
        <v>-73673.8</v>
      </c>
      <c r="AG509" s="1">
        <f t="shared" si="134"/>
        <v>2615421.1532120993</v>
      </c>
      <c r="AH509" s="2">
        <f t="shared" si="127"/>
        <v>-915397.40362423472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8"/>
        <v>1539476.1400000001</v>
      </c>
      <c r="M510" s="20">
        <f t="shared" si="135"/>
        <v>-4321.0842407407408</v>
      </c>
      <c r="N510" s="20">
        <f t="shared" si="139"/>
        <v>320.04242483026195</v>
      </c>
      <c r="O510" s="20">
        <f t="shared" si="140"/>
        <v>1274.4224518743667</v>
      </c>
      <c r="P510" s="21">
        <f t="shared" si="129"/>
        <v>-2726.6193640361121</v>
      </c>
      <c r="R510" s="19"/>
      <c r="S510" s="20"/>
      <c r="T510" s="20"/>
      <c r="U510" s="20"/>
      <c r="V510" s="21">
        <f t="shared" si="130"/>
        <v>0</v>
      </c>
      <c r="X510" s="4">
        <f t="shared" si="131"/>
        <v>0</v>
      </c>
      <c r="Y510" s="4">
        <f t="shared" si="136"/>
        <v>-816684.9215000025</v>
      </c>
      <c r="Z510" s="4"/>
      <c r="AA510" s="4">
        <f t="shared" si="137"/>
        <v>954.31677741263911</v>
      </c>
      <c r="AB510" s="4">
        <f t="shared" si="138"/>
        <v>783760.99267927487</v>
      </c>
      <c r="AC510" s="4">
        <f t="shared" si="132"/>
        <v>-32923.928820727626</v>
      </c>
      <c r="AE510" s="1">
        <f t="shared" si="133"/>
        <v>0</v>
      </c>
      <c r="AF510" s="1">
        <f t="shared" si="141"/>
        <v>-73673.8</v>
      </c>
      <c r="AG510" s="1">
        <f t="shared" si="134"/>
        <v>2541747.3532120995</v>
      </c>
      <c r="AH510" s="2">
        <f t="shared" si="127"/>
        <v>-889611.57362423476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8"/>
        <v>1539476.1400000001</v>
      </c>
      <c r="M511" s="20">
        <f t="shared" si="135"/>
        <v>-4321.0842407407408</v>
      </c>
      <c r="N511" s="20">
        <f t="shared" si="139"/>
        <v>320.04242483026195</v>
      </c>
      <c r="O511" s="20">
        <f t="shared" si="140"/>
        <v>1274.4224518743667</v>
      </c>
      <c r="P511" s="21">
        <f t="shared" si="129"/>
        <v>-2726.6193640361121</v>
      </c>
      <c r="R511" s="19"/>
      <c r="S511" s="20"/>
      <c r="T511" s="20"/>
      <c r="U511" s="20"/>
      <c r="V511" s="21">
        <f t="shared" si="130"/>
        <v>0</v>
      </c>
      <c r="X511" s="4">
        <f t="shared" si="131"/>
        <v>0</v>
      </c>
      <c r="Y511" s="4">
        <f t="shared" si="136"/>
        <v>-816684.9215000025</v>
      </c>
      <c r="Z511" s="4"/>
      <c r="AA511" s="4">
        <f t="shared" si="137"/>
        <v>954.31677741263911</v>
      </c>
      <c r="AB511" s="4">
        <f t="shared" si="138"/>
        <v>784715.30945668754</v>
      </c>
      <c r="AC511" s="4">
        <f t="shared" si="132"/>
        <v>-31969.612043314963</v>
      </c>
      <c r="AE511" s="1">
        <f t="shared" si="133"/>
        <v>0</v>
      </c>
      <c r="AF511" s="1">
        <f t="shared" si="141"/>
        <v>-73673.8</v>
      </c>
      <c r="AG511" s="1">
        <f t="shared" si="134"/>
        <v>2468073.5532120997</v>
      </c>
      <c r="AH511" s="2">
        <f t="shared" si="127"/>
        <v>-863825.7436242348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8"/>
        <v>1539476.1400000001</v>
      </c>
      <c r="M512" s="20">
        <f t="shared" si="135"/>
        <v>-4321.0842407407408</v>
      </c>
      <c r="N512" s="20">
        <f t="shared" si="139"/>
        <v>320.04242483026195</v>
      </c>
      <c r="O512" s="20">
        <f t="shared" si="140"/>
        <v>1274.4224518743667</v>
      </c>
      <c r="P512" s="21">
        <f t="shared" si="129"/>
        <v>-2726.6193640361121</v>
      </c>
      <c r="R512" s="19"/>
      <c r="S512" s="20"/>
      <c r="T512" s="20"/>
      <c r="U512" s="20"/>
      <c r="V512" s="21">
        <f t="shared" si="130"/>
        <v>0</v>
      </c>
      <c r="X512" s="4">
        <f t="shared" si="131"/>
        <v>0</v>
      </c>
      <c r="Y512" s="4">
        <f t="shared" si="136"/>
        <v>-816684.9215000025</v>
      </c>
      <c r="Z512" s="4"/>
      <c r="AA512" s="4">
        <f t="shared" si="137"/>
        <v>954.31677741263911</v>
      </c>
      <c r="AB512" s="4">
        <f t="shared" si="138"/>
        <v>785669.6262341002</v>
      </c>
      <c r="AC512" s="4">
        <f t="shared" si="132"/>
        <v>-31015.295265902299</v>
      </c>
      <c r="AE512" s="1">
        <f t="shared" si="133"/>
        <v>0</v>
      </c>
      <c r="AF512" s="1">
        <f t="shared" si="141"/>
        <v>-73673.8</v>
      </c>
      <c r="AG512" s="1">
        <f t="shared" si="134"/>
        <v>2394399.7532120999</v>
      </c>
      <c r="AH512" s="2">
        <f t="shared" si="127"/>
        <v>-838039.91362423496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8"/>
        <v>1539476.1400000001</v>
      </c>
      <c r="M513" s="20">
        <f t="shared" si="135"/>
        <v>-4321.0842407407408</v>
      </c>
      <c r="N513" s="20">
        <f t="shared" si="139"/>
        <v>320.04242483026195</v>
      </c>
      <c r="O513" s="20">
        <f t="shared" si="140"/>
        <v>1274.4224518743667</v>
      </c>
      <c r="P513" s="21">
        <f t="shared" si="129"/>
        <v>-2726.6193640361121</v>
      </c>
      <c r="R513" s="19"/>
      <c r="S513" s="20"/>
      <c r="T513" s="20"/>
      <c r="U513" s="20"/>
      <c r="V513" s="21">
        <f t="shared" si="130"/>
        <v>0</v>
      </c>
      <c r="X513" s="4">
        <f t="shared" si="131"/>
        <v>0</v>
      </c>
      <c r="Y513" s="4">
        <f t="shared" si="136"/>
        <v>-816684.9215000025</v>
      </c>
      <c r="Z513" s="4"/>
      <c r="AA513" s="4">
        <f t="shared" si="137"/>
        <v>954.31677741263911</v>
      </c>
      <c r="AB513" s="4">
        <f t="shared" si="138"/>
        <v>786623.94301151286</v>
      </c>
      <c r="AC513" s="4">
        <f t="shared" si="132"/>
        <v>-30060.978488489636</v>
      </c>
      <c r="AE513" s="1">
        <f t="shared" si="133"/>
        <v>0</v>
      </c>
      <c r="AF513" s="1">
        <f t="shared" si="141"/>
        <v>-73673.8</v>
      </c>
      <c r="AG513" s="1">
        <f t="shared" si="134"/>
        <v>2320725.9532121001</v>
      </c>
      <c r="AH513" s="2">
        <f t="shared" si="127"/>
        <v>-812254.08362423501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8"/>
        <v>1539476.1400000001</v>
      </c>
      <c r="M514" s="20">
        <f t="shared" si="135"/>
        <v>-4321.0842407407408</v>
      </c>
      <c r="N514" s="20">
        <f t="shared" si="139"/>
        <v>320.04242483026195</v>
      </c>
      <c r="O514" s="20">
        <f t="shared" si="140"/>
        <v>1274.4224518743667</v>
      </c>
      <c r="P514" s="21">
        <f t="shared" si="129"/>
        <v>-2726.6193640361121</v>
      </c>
      <c r="R514" s="19"/>
      <c r="S514" s="20"/>
      <c r="T514" s="20"/>
      <c r="U514" s="20"/>
      <c r="V514" s="21">
        <f t="shared" si="130"/>
        <v>0</v>
      </c>
      <c r="X514" s="4">
        <f t="shared" si="131"/>
        <v>0</v>
      </c>
      <c r="Y514" s="4">
        <f t="shared" si="136"/>
        <v>-816684.9215000025</v>
      </c>
      <c r="Z514" s="4"/>
      <c r="AA514" s="4">
        <f t="shared" si="137"/>
        <v>954.31677741263911</v>
      </c>
      <c r="AB514" s="4">
        <f t="shared" si="138"/>
        <v>787578.25978892553</v>
      </c>
      <c r="AC514" s="4">
        <f t="shared" si="132"/>
        <v>-29106.661711076973</v>
      </c>
      <c r="AE514" s="1">
        <f t="shared" si="133"/>
        <v>0</v>
      </c>
      <c r="AF514" s="1">
        <f t="shared" si="141"/>
        <v>-73673.8</v>
      </c>
      <c r="AG514" s="1">
        <f t="shared" si="134"/>
        <v>2247052.1532121003</v>
      </c>
      <c r="AH514" s="2">
        <f t="shared" si="127"/>
        <v>-786468.25362423505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8"/>
        <v>1539476.1400000001</v>
      </c>
      <c r="M515" s="20">
        <f t="shared" si="135"/>
        <v>-4321.0842407407408</v>
      </c>
      <c r="N515" s="20">
        <f t="shared" si="139"/>
        <v>320.04242483026195</v>
      </c>
      <c r="O515" s="20">
        <f t="shared" si="140"/>
        <v>1274.4224518743667</v>
      </c>
      <c r="P515" s="21">
        <f t="shared" si="129"/>
        <v>-2726.6193640361121</v>
      </c>
      <c r="R515" s="19"/>
      <c r="S515" s="20"/>
      <c r="T515" s="20"/>
      <c r="U515" s="20"/>
      <c r="V515" s="21">
        <f t="shared" si="130"/>
        <v>0</v>
      </c>
      <c r="X515" s="4">
        <f t="shared" si="131"/>
        <v>0</v>
      </c>
      <c r="Y515" s="4">
        <f t="shared" si="136"/>
        <v>-816684.9215000025</v>
      </c>
      <c r="Z515" s="4"/>
      <c r="AA515" s="4">
        <f t="shared" si="137"/>
        <v>954.31677741263911</v>
      </c>
      <c r="AB515" s="4">
        <f t="shared" si="138"/>
        <v>788532.57656633819</v>
      </c>
      <c r="AC515" s="4">
        <f t="shared" si="132"/>
        <v>-28152.34493366431</v>
      </c>
      <c r="AE515" s="1">
        <f t="shared" si="133"/>
        <v>0</v>
      </c>
      <c r="AF515" s="1">
        <f t="shared" si="141"/>
        <v>-73673.8</v>
      </c>
      <c r="AG515" s="1">
        <f t="shared" si="134"/>
        <v>2173378.3532121005</v>
      </c>
      <c r="AH515" s="2">
        <f t="shared" si="127"/>
        <v>-760682.42362423509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8"/>
        <v>1539476.1400000001</v>
      </c>
      <c r="M516" s="20">
        <f t="shared" si="135"/>
        <v>-4321.0842407407408</v>
      </c>
      <c r="N516" s="20">
        <f t="shared" si="139"/>
        <v>320.04242483026195</v>
      </c>
      <c r="O516" s="20">
        <f t="shared" si="140"/>
        <v>1274.4224518743667</v>
      </c>
      <c r="P516" s="21">
        <f t="shared" si="129"/>
        <v>-2726.6193640361121</v>
      </c>
      <c r="R516" s="19"/>
      <c r="S516" s="20"/>
      <c r="T516" s="20"/>
      <c r="U516" s="20"/>
      <c r="V516" s="21">
        <f t="shared" si="130"/>
        <v>0</v>
      </c>
      <c r="X516" s="4">
        <f t="shared" si="131"/>
        <v>0</v>
      </c>
      <c r="Y516" s="4">
        <f t="shared" si="136"/>
        <v>-816684.9215000025</v>
      </c>
      <c r="Z516" s="4"/>
      <c r="AA516" s="4">
        <f t="shared" si="137"/>
        <v>954.31677741263911</v>
      </c>
      <c r="AB516" s="4">
        <f t="shared" si="138"/>
        <v>789486.89334375085</v>
      </c>
      <c r="AC516" s="4">
        <f t="shared" si="132"/>
        <v>-27198.028156251647</v>
      </c>
      <c r="AE516" s="1">
        <f t="shared" si="133"/>
        <v>0</v>
      </c>
      <c r="AF516" s="1">
        <f t="shared" si="141"/>
        <v>-73673.8</v>
      </c>
      <c r="AG516" s="1">
        <f t="shared" si="134"/>
        <v>2099704.5532121006</v>
      </c>
      <c r="AH516" s="2">
        <f t="shared" si="127"/>
        <v>-734896.59362423513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8"/>
        <v>1539476.1400000001</v>
      </c>
      <c r="M517" s="20">
        <f t="shared" si="135"/>
        <v>-4321.0842407407408</v>
      </c>
      <c r="N517" s="20">
        <f t="shared" si="139"/>
        <v>320.04242483026195</v>
      </c>
      <c r="O517" s="20">
        <f t="shared" si="140"/>
        <v>1274.4224518743667</v>
      </c>
      <c r="P517" s="21">
        <f t="shared" si="129"/>
        <v>-2726.6193640361121</v>
      </c>
      <c r="R517" s="19"/>
      <c r="S517" s="20"/>
      <c r="T517" s="20"/>
      <c r="U517" s="20"/>
      <c r="V517" s="21">
        <f t="shared" si="130"/>
        <v>0</v>
      </c>
      <c r="X517" s="4">
        <f t="shared" si="131"/>
        <v>0</v>
      </c>
      <c r="Y517" s="4">
        <f t="shared" si="136"/>
        <v>-816684.9215000025</v>
      </c>
      <c r="Z517" s="4"/>
      <c r="AA517" s="4">
        <f t="shared" si="137"/>
        <v>954.31677741263911</v>
      </c>
      <c r="AB517" s="4">
        <f t="shared" si="138"/>
        <v>790441.21012116352</v>
      </c>
      <c r="AC517" s="4">
        <f t="shared" si="132"/>
        <v>-26243.711378838983</v>
      </c>
      <c r="AE517" s="1">
        <f t="shared" si="133"/>
        <v>0</v>
      </c>
      <c r="AF517" s="1">
        <f t="shared" si="141"/>
        <v>-73673.8</v>
      </c>
      <c r="AG517" s="1">
        <f t="shared" si="134"/>
        <v>2026030.7532121006</v>
      </c>
      <c r="AH517" s="2">
        <f t="shared" ref="AH517:AH545" si="142">AG517*-0.35</f>
        <v>-709110.76362423517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3">L517+K518</f>
        <v>1539476.1400000001</v>
      </c>
      <c r="M518" s="20">
        <f t="shared" si="135"/>
        <v>-4321.0842407407408</v>
      </c>
      <c r="N518" s="20">
        <f t="shared" si="139"/>
        <v>320.04242483026195</v>
      </c>
      <c r="O518" s="20">
        <f t="shared" si="140"/>
        <v>1274.4224518743667</v>
      </c>
      <c r="P518" s="21">
        <f t="shared" ref="P518:P545" si="144">SUM(M518:O518)</f>
        <v>-2726.6193640361121</v>
      </c>
      <c r="R518" s="19"/>
      <c r="S518" s="20"/>
      <c r="T518" s="20"/>
      <c r="U518" s="20"/>
      <c r="V518" s="21">
        <f t="shared" ref="V518:V545" si="145">SUM(S518:U518)</f>
        <v>0</v>
      </c>
      <c r="X518" s="4">
        <f t="shared" ref="X518:X545" si="146">(0-V518)*-0.35</f>
        <v>0</v>
      </c>
      <c r="Y518" s="4">
        <f t="shared" si="136"/>
        <v>-816684.9215000025</v>
      </c>
      <c r="Z518" s="4"/>
      <c r="AA518" s="4">
        <f t="shared" si="137"/>
        <v>954.31677741263911</v>
      </c>
      <c r="AB518" s="4">
        <f t="shared" si="138"/>
        <v>791395.52689857618</v>
      </c>
      <c r="AC518" s="4">
        <f t="shared" ref="AC518:AC545" si="147">SUM(Y518,AB518)</f>
        <v>-25289.39460142632</v>
      </c>
      <c r="AE518" s="1">
        <f t="shared" ref="AE518:AE545" si="148">D518</f>
        <v>0</v>
      </c>
      <c r="AF518" s="1">
        <f t="shared" si="141"/>
        <v>-73673.8</v>
      </c>
      <c r="AG518" s="1">
        <f t="shared" ref="AG518:AG545" si="149">AF518+AG517</f>
        <v>1952356.9532121005</v>
      </c>
      <c r="AH518" s="2">
        <f t="shared" si="142"/>
        <v>-683324.9336242351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3"/>
        <v>1539476.1400000001</v>
      </c>
      <c r="M519" s="20">
        <f t="shared" ref="M519:M544" si="150">$K$4/M$2</f>
        <v>-4321.0842407407408</v>
      </c>
      <c r="N519" s="20">
        <f t="shared" si="139"/>
        <v>320.04242483026195</v>
      </c>
      <c r="O519" s="20">
        <f t="shared" si="140"/>
        <v>1274.4224518743667</v>
      </c>
      <c r="P519" s="21">
        <f t="shared" si="144"/>
        <v>-2726.6193640361121</v>
      </c>
      <c r="R519" s="19"/>
      <c r="S519" s="20"/>
      <c r="T519" s="20"/>
      <c r="U519" s="20"/>
      <c r="V519" s="21">
        <f t="shared" si="145"/>
        <v>0</v>
      </c>
      <c r="X519" s="4">
        <f t="shared" si="146"/>
        <v>0</v>
      </c>
      <c r="Y519" s="4">
        <f t="shared" ref="Y519:Y545" si="151">Y518+X519</f>
        <v>-816684.9215000025</v>
      </c>
      <c r="Z519" s="4"/>
      <c r="AA519" s="4">
        <f t="shared" si="137"/>
        <v>954.31677741263911</v>
      </c>
      <c r="AB519" s="4">
        <f t="shared" si="138"/>
        <v>792349.84367598884</v>
      </c>
      <c r="AC519" s="4">
        <f t="shared" si="147"/>
        <v>-24335.077824013657</v>
      </c>
      <c r="AE519" s="1">
        <f t="shared" si="148"/>
        <v>0</v>
      </c>
      <c r="AF519" s="1">
        <f t="shared" si="141"/>
        <v>-73673.8</v>
      </c>
      <c r="AG519" s="1">
        <f t="shared" si="149"/>
        <v>1878683.1532121005</v>
      </c>
      <c r="AH519" s="2">
        <f t="shared" si="142"/>
        <v>-657539.10362423514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3"/>
        <v>1539476.1400000001</v>
      </c>
      <c r="M520" s="20">
        <f t="shared" si="150"/>
        <v>-4321.0842407407408</v>
      </c>
      <c r="N520" s="20">
        <f t="shared" si="139"/>
        <v>320.04242483026195</v>
      </c>
      <c r="O520" s="20">
        <f t="shared" si="140"/>
        <v>1274.4224518743667</v>
      </c>
      <c r="P520" s="21">
        <f t="shared" si="144"/>
        <v>-2726.6193640361121</v>
      </c>
      <c r="R520" s="19"/>
      <c r="S520" s="20"/>
      <c r="T520" s="20"/>
      <c r="U520" s="20"/>
      <c r="V520" s="21">
        <f t="shared" si="145"/>
        <v>0</v>
      </c>
      <c r="X520" s="4">
        <f t="shared" si="146"/>
        <v>0</v>
      </c>
      <c r="Y520" s="4">
        <f t="shared" si="151"/>
        <v>-816684.9215000025</v>
      </c>
      <c r="Z520" s="4"/>
      <c r="AA520" s="4">
        <f t="shared" si="137"/>
        <v>954.31677741263911</v>
      </c>
      <c r="AB520" s="4">
        <f t="shared" si="138"/>
        <v>793304.16045340151</v>
      </c>
      <c r="AC520" s="4">
        <f t="shared" si="147"/>
        <v>-23380.761046600994</v>
      </c>
      <c r="AE520" s="1">
        <f t="shared" si="148"/>
        <v>0</v>
      </c>
      <c r="AF520" s="1">
        <f t="shared" si="141"/>
        <v>-73673.8</v>
      </c>
      <c r="AG520" s="1">
        <f t="shared" si="149"/>
        <v>1805009.3532121005</v>
      </c>
      <c r="AH520" s="2">
        <f t="shared" si="142"/>
        <v>-631753.27362423507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3"/>
        <v>1539476.1400000001</v>
      </c>
      <c r="M521" s="20">
        <f t="shared" si="150"/>
        <v>-4321.0842407407408</v>
      </c>
      <c r="N521" s="20">
        <f t="shared" si="139"/>
        <v>320.04242483026195</v>
      </c>
      <c r="O521" s="20">
        <f t="shared" si="140"/>
        <v>1274.4224518743667</v>
      </c>
      <c r="P521" s="21">
        <f t="shared" si="144"/>
        <v>-2726.6193640361121</v>
      </c>
      <c r="R521" s="19"/>
      <c r="S521" s="20"/>
      <c r="T521" s="20"/>
      <c r="U521" s="20"/>
      <c r="V521" s="21">
        <f t="shared" si="145"/>
        <v>0</v>
      </c>
      <c r="X521" s="4">
        <f t="shared" si="146"/>
        <v>0</v>
      </c>
      <c r="Y521" s="4">
        <f t="shared" si="151"/>
        <v>-816684.9215000025</v>
      </c>
      <c r="Z521" s="4"/>
      <c r="AA521" s="4">
        <f t="shared" si="137"/>
        <v>954.31677741263911</v>
      </c>
      <c r="AB521" s="4">
        <f t="shared" si="138"/>
        <v>794258.47723081417</v>
      </c>
      <c r="AC521" s="4">
        <f t="shared" si="147"/>
        <v>-22426.444269188331</v>
      </c>
      <c r="AE521" s="1">
        <f t="shared" si="148"/>
        <v>0</v>
      </c>
      <c r="AF521" s="1">
        <f t="shared" si="141"/>
        <v>-73673.8</v>
      </c>
      <c r="AG521" s="1">
        <f t="shared" si="149"/>
        <v>1731335.5532121004</v>
      </c>
      <c r="AH521" s="2">
        <f t="shared" si="142"/>
        <v>-605967.44362423511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3"/>
        <v>1539476.1400000001</v>
      </c>
      <c r="M522" s="20">
        <f t="shared" si="150"/>
        <v>-4321.0842407407408</v>
      </c>
      <c r="N522" s="20">
        <f t="shared" si="139"/>
        <v>320.04242483026195</v>
      </c>
      <c r="O522" s="20">
        <f t="shared" si="140"/>
        <v>1274.4224518743667</v>
      </c>
      <c r="P522" s="21">
        <f t="shared" si="144"/>
        <v>-2726.6193640361121</v>
      </c>
      <c r="R522" s="19"/>
      <c r="S522" s="20"/>
      <c r="T522" s="20"/>
      <c r="U522" s="20"/>
      <c r="V522" s="21">
        <f t="shared" si="145"/>
        <v>0</v>
      </c>
      <c r="X522" s="4">
        <f t="shared" si="146"/>
        <v>0</v>
      </c>
      <c r="Y522" s="4">
        <f t="shared" si="151"/>
        <v>-816684.9215000025</v>
      </c>
      <c r="Z522" s="4"/>
      <c r="AA522" s="4">
        <f t="shared" si="137"/>
        <v>954.31677741263911</v>
      </c>
      <c r="AB522" s="4">
        <f t="shared" si="138"/>
        <v>795212.79400822683</v>
      </c>
      <c r="AC522" s="4">
        <f t="shared" si="147"/>
        <v>-21472.127491775667</v>
      </c>
      <c r="AE522" s="1">
        <f t="shared" si="148"/>
        <v>0</v>
      </c>
      <c r="AF522" s="1">
        <f t="shared" si="141"/>
        <v>-73673.8</v>
      </c>
      <c r="AG522" s="1">
        <f t="shared" si="149"/>
        <v>1657661.7532121004</v>
      </c>
      <c r="AH522" s="2">
        <f t="shared" si="142"/>
        <v>-580181.61362423503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3"/>
        <v>1539476.1400000001</v>
      </c>
      <c r="M523" s="20">
        <f t="shared" si="150"/>
        <v>-4321.0842407407408</v>
      </c>
      <c r="N523" s="20">
        <f t="shared" si="139"/>
        <v>320.04242483026195</v>
      </c>
      <c r="O523" s="20">
        <f t="shared" si="140"/>
        <v>1274.4224518743667</v>
      </c>
      <c r="P523" s="21">
        <f t="shared" si="144"/>
        <v>-2726.6193640361121</v>
      </c>
      <c r="R523" s="19"/>
      <c r="S523" s="20"/>
      <c r="T523" s="20"/>
      <c r="U523" s="20"/>
      <c r="V523" s="21">
        <f t="shared" si="145"/>
        <v>0</v>
      </c>
      <c r="X523" s="4">
        <f t="shared" si="146"/>
        <v>0</v>
      </c>
      <c r="Y523" s="4">
        <f t="shared" si="151"/>
        <v>-816684.9215000025</v>
      </c>
      <c r="Z523" s="4"/>
      <c r="AA523" s="4">
        <f t="shared" si="137"/>
        <v>954.31677741263911</v>
      </c>
      <c r="AB523" s="4">
        <f t="shared" si="138"/>
        <v>796167.1107856395</v>
      </c>
      <c r="AC523" s="4">
        <f t="shared" si="147"/>
        <v>-20517.810714363004</v>
      </c>
      <c r="AE523" s="1">
        <f t="shared" si="148"/>
        <v>0</v>
      </c>
      <c r="AF523" s="1">
        <f t="shared" si="141"/>
        <v>-73673.8</v>
      </c>
      <c r="AG523" s="1">
        <f t="shared" si="149"/>
        <v>1583987.9532121003</v>
      </c>
      <c r="AH523" s="2">
        <f t="shared" si="142"/>
        <v>-554395.78362423507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3"/>
        <v>1539476.1400000001</v>
      </c>
      <c r="M524" s="20">
        <f t="shared" si="150"/>
        <v>-4321.0842407407408</v>
      </c>
      <c r="N524" s="20">
        <f t="shared" si="139"/>
        <v>320.04242483026195</v>
      </c>
      <c r="O524" s="20">
        <f t="shared" si="140"/>
        <v>1274.4224518743667</v>
      </c>
      <c r="P524" s="21">
        <f t="shared" si="144"/>
        <v>-2726.6193640361121</v>
      </c>
      <c r="R524" s="19"/>
      <c r="S524" s="20"/>
      <c r="T524" s="20"/>
      <c r="U524" s="20"/>
      <c r="V524" s="21">
        <f t="shared" si="145"/>
        <v>0</v>
      </c>
      <c r="X524" s="4">
        <f t="shared" si="146"/>
        <v>0</v>
      </c>
      <c r="Y524" s="4">
        <f t="shared" si="151"/>
        <v>-816684.9215000025</v>
      </c>
      <c r="Z524" s="4"/>
      <c r="AA524" s="4">
        <f t="shared" si="137"/>
        <v>954.31677741263911</v>
      </c>
      <c r="AB524" s="4">
        <f t="shared" si="138"/>
        <v>797121.42756305216</v>
      </c>
      <c r="AC524" s="4">
        <f t="shared" si="147"/>
        <v>-19563.493936950341</v>
      </c>
      <c r="AE524" s="1">
        <f t="shared" si="148"/>
        <v>0</v>
      </c>
      <c r="AF524" s="1">
        <f t="shared" si="141"/>
        <v>-73673.8</v>
      </c>
      <c r="AG524" s="1">
        <f t="shared" si="149"/>
        <v>1510314.1532121003</v>
      </c>
      <c r="AH524" s="2">
        <f t="shared" si="142"/>
        <v>-528609.95362423512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3"/>
        <v>1539476.1400000001</v>
      </c>
      <c r="M525" s="20">
        <f t="shared" si="150"/>
        <v>-4321.0842407407408</v>
      </c>
      <c r="N525" s="20">
        <f t="shared" si="139"/>
        <v>320.04242483026195</v>
      </c>
      <c r="O525" s="20">
        <f t="shared" si="140"/>
        <v>1274.4224518743667</v>
      </c>
      <c r="P525" s="21">
        <f t="shared" si="144"/>
        <v>-2726.6193640361121</v>
      </c>
      <c r="R525" s="19"/>
      <c r="S525" s="20"/>
      <c r="T525" s="20"/>
      <c r="U525" s="20"/>
      <c r="V525" s="21">
        <f t="shared" si="145"/>
        <v>0</v>
      </c>
      <c r="X525" s="4">
        <f t="shared" si="146"/>
        <v>0</v>
      </c>
      <c r="Y525" s="4">
        <f t="shared" si="151"/>
        <v>-816684.9215000025</v>
      </c>
      <c r="Z525" s="4"/>
      <c r="AA525" s="4">
        <f t="shared" si="137"/>
        <v>954.31677741263911</v>
      </c>
      <c r="AB525" s="4">
        <f t="shared" si="138"/>
        <v>798075.74434046482</v>
      </c>
      <c r="AC525" s="4">
        <f t="shared" si="147"/>
        <v>-18609.177159537678</v>
      </c>
      <c r="AE525" s="1">
        <f t="shared" si="148"/>
        <v>0</v>
      </c>
      <c r="AF525" s="1">
        <f t="shared" si="141"/>
        <v>-73673.8</v>
      </c>
      <c r="AG525" s="1">
        <f t="shared" si="149"/>
        <v>1436640.3532121002</v>
      </c>
      <c r="AH525" s="2">
        <f t="shared" si="142"/>
        <v>-502824.12362423504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3"/>
        <v>1539476.1400000001</v>
      </c>
      <c r="M526" s="20">
        <f t="shared" si="150"/>
        <v>-4321.0842407407408</v>
      </c>
      <c r="N526" s="20">
        <f t="shared" si="139"/>
        <v>320.04242483026195</v>
      </c>
      <c r="O526" s="20">
        <f t="shared" si="140"/>
        <v>1274.4224518743667</v>
      </c>
      <c r="P526" s="21">
        <f t="shared" si="144"/>
        <v>-2726.6193640361121</v>
      </c>
      <c r="R526" s="19"/>
      <c r="S526" s="20"/>
      <c r="T526" s="20"/>
      <c r="U526" s="20"/>
      <c r="V526" s="21">
        <f t="shared" si="145"/>
        <v>0</v>
      </c>
      <c r="X526" s="4">
        <f t="shared" si="146"/>
        <v>0</v>
      </c>
      <c r="Y526" s="4">
        <f t="shared" si="151"/>
        <v>-816684.9215000025</v>
      </c>
      <c r="Z526" s="4"/>
      <c r="AA526" s="4">
        <f t="shared" si="137"/>
        <v>954.31677741263911</v>
      </c>
      <c r="AB526" s="4">
        <f t="shared" si="138"/>
        <v>799030.06111787749</v>
      </c>
      <c r="AC526" s="4">
        <f t="shared" si="147"/>
        <v>-17654.860382125014</v>
      </c>
      <c r="AE526" s="1">
        <f t="shared" si="148"/>
        <v>0</v>
      </c>
      <c r="AF526" s="1">
        <f t="shared" si="141"/>
        <v>-73673.8</v>
      </c>
      <c r="AG526" s="1">
        <f t="shared" si="149"/>
        <v>1362966.5532121002</v>
      </c>
      <c r="AH526" s="2">
        <f t="shared" si="142"/>
        <v>-477038.29362423503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3"/>
        <v>1539476.1400000001</v>
      </c>
      <c r="M527" s="20">
        <f t="shared" si="150"/>
        <v>-4321.0842407407408</v>
      </c>
      <c r="N527" s="20">
        <f t="shared" si="139"/>
        <v>320.04242483026195</v>
      </c>
      <c r="O527" s="20">
        <f t="shared" si="140"/>
        <v>1274.4224518743667</v>
      </c>
      <c r="P527" s="21">
        <f t="shared" si="144"/>
        <v>-2726.6193640361121</v>
      </c>
      <c r="R527" s="19"/>
      <c r="S527" s="20"/>
      <c r="T527" s="20"/>
      <c r="U527" s="20"/>
      <c r="V527" s="21">
        <f t="shared" si="145"/>
        <v>0</v>
      </c>
      <c r="X527" s="4">
        <f t="shared" si="146"/>
        <v>0</v>
      </c>
      <c r="Y527" s="4">
        <f t="shared" si="151"/>
        <v>-816684.9215000025</v>
      </c>
      <c r="Z527" s="4"/>
      <c r="AA527" s="4">
        <f t="shared" si="137"/>
        <v>954.31677741263911</v>
      </c>
      <c r="AB527" s="4">
        <f t="shared" si="138"/>
        <v>799984.37789529015</v>
      </c>
      <c r="AC527" s="4">
        <f t="shared" si="147"/>
        <v>-16700.543604712351</v>
      </c>
      <c r="AE527" s="1">
        <f t="shared" si="148"/>
        <v>0</v>
      </c>
      <c r="AF527" s="1">
        <f t="shared" si="141"/>
        <v>-73673.8</v>
      </c>
      <c r="AG527" s="1">
        <f t="shared" si="149"/>
        <v>1289292.7532121001</v>
      </c>
      <c r="AH527" s="2">
        <f t="shared" si="142"/>
        <v>-451252.46362423501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3"/>
        <v>1539476.1400000001</v>
      </c>
      <c r="M528" s="20">
        <f t="shared" si="150"/>
        <v>-4321.0842407407408</v>
      </c>
      <c r="N528" s="20">
        <f t="shared" si="139"/>
        <v>320.04242483026195</v>
      </c>
      <c r="O528" s="20">
        <f t="shared" si="140"/>
        <v>1274.4224518743667</v>
      </c>
      <c r="P528" s="21">
        <f t="shared" si="144"/>
        <v>-2726.6193640361121</v>
      </c>
      <c r="R528" s="19"/>
      <c r="S528" s="20"/>
      <c r="T528" s="20"/>
      <c r="U528" s="20"/>
      <c r="V528" s="21">
        <f t="shared" si="145"/>
        <v>0</v>
      </c>
      <c r="X528" s="4">
        <f t="shared" si="146"/>
        <v>0</v>
      </c>
      <c r="Y528" s="4">
        <f t="shared" si="151"/>
        <v>-816684.9215000025</v>
      </c>
      <c r="Z528" s="4"/>
      <c r="AA528" s="4">
        <f t="shared" si="137"/>
        <v>954.31677741263911</v>
      </c>
      <c r="AB528" s="4">
        <f t="shared" si="138"/>
        <v>800938.69467270281</v>
      </c>
      <c r="AC528" s="4">
        <f t="shared" si="147"/>
        <v>-15746.226827299688</v>
      </c>
      <c r="AE528" s="1">
        <f t="shared" si="148"/>
        <v>0</v>
      </c>
      <c r="AF528" s="1">
        <f t="shared" si="141"/>
        <v>-73673.8</v>
      </c>
      <c r="AG528" s="1">
        <f t="shared" si="149"/>
        <v>1215618.9532121001</v>
      </c>
      <c r="AH528" s="2">
        <f t="shared" si="142"/>
        <v>-425466.63362423499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3"/>
        <v>1539476.1400000001</v>
      </c>
      <c r="M529" s="20">
        <f t="shared" si="150"/>
        <v>-4321.0842407407408</v>
      </c>
      <c r="N529" s="20">
        <f t="shared" si="139"/>
        <v>320.04242483026195</v>
      </c>
      <c r="O529" s="20">
        <f t="shared" si="140"/>
        <v>1274.4224518743667</v>
      </c>
      <c r="P529" s="21">
        <f t="shared" si="144"/>
        <v>-2726.6193640361121</v>
      </c>
      <c r="R529" s="19"/>
      <c r="S529" s="20"/>
      <c r="T529" s="20"/>
      <c r="U529" s="20"/>
      <c r="V529" s="21">
        <f t="shared" si="145"/>
        <v>0</v>
      </c>
      <c r="X529" s="4">
        <f t="shared" si="146"/>
        <v>0</v>
      </c>
      <c r="Y529" s="4">
        <f t="shared" si="151"/>
        <v>-816684.9215000025</v>
      </c>
      <c r="Z529" s="4"/>
      <c r="AA529" s="4">
        <f t="shared" si="137"/>
        <v>954.31677741263911</v>
      </c>
      <c r="AB529" s="4">
        <f t="shared" si="138"/>
        <v>801893.01145011547</v>
      </c>
      <c r="AC529" s="4">
        <f t="shared" si="147"/>
        <v>-14791.910049887025</v>
      </c>
      <c r="AE529" s="1">
        <f t="shared" si="148"/>
        <v>0</v>
      </c>
      <c r="AF529" s="1">
        <f t="shared" si="141"/>
        <v>-73673.8</v>
      </c>
      <c r="AG529" s="1">
        <f t="shared" si="149"/>
        <v>1141945.1532121</v>
      </c>
      <c r="AH529" s="2">
        <f t="shared" si="142"/>
        <v>-399680.80362423498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3"/>
        <v>1539476.1400000001</v>
      </c>
      <c r="M530" s="20">
        <f t="shared" si="150"/>
        <v>-4321.0842407407408</v>
      </c>
      <c r="N530" s="20">
        <f t="shared" si="139"/>
        <v>320.04242483026195</v>
      </c>
      <c r="O530" s="20">
        <f t="shared" si="140"/>
        <v>1274.4224518743667</v>
      </c>
      <c r="P530" s="21">
        <f t="shared" si="144"/>
        <v>-2726.6193640361121</v>
      </c>
      <c r="R530" s="19"/>
      <c r="S530" s="20"/>
      <c r="T530" s="20"/>
      <c r="U530" s="20"/>
      <c r="V530" s="21">
        <f t="shared" si="145"/>
        <v>0</v>
      </c>
      <c r="X530" s="4">
        <f t="shared" si="146"/>
        <v>0</v>
      </c>
      <c r="Y530" s="4">
        <f t="shared" si="151"/>
        <v>-816684.9215000025</v>
      </c>
      <c r="Z530" s="4"/>
      <c r="AA530" s="4">
        <f t="shared" si="137"/>
        <v>954.31677741263911</v>
      </c>
      <c r="AB530" s="4">
        <f t="shared" si="138"/>
        <v>802847.32822752814</v>
      </c>
      <c r="AC530" s="4">
        <f t="shared" si="147"/>
        <v>-13837.593272474362</v>
      </c>
      <c r="AE530" s="1">
        <f t="shared" si="148"/>
        <v>0</v>
      </c>
      <c r="AF530" s="1">
        <f t="shared" si="141"/>
        <v>-73673.8</v>
      </c>
      <c r="AG530" s="1">
        <f t="shared" si="149"/>
        <v>1068271.3532121</v>
      </c>
      <c r="AH530" s="2">
        <f t="shared" si="142"/>
        <v>-373894.97362423496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3"/>
        <v>1539476.1400000001</v>
      </c>
      <c r="M531" s="20">
        <f t="shared" si="150"/>
        <v>-4321.0842407407408</v>
      </c>
      <c r="N531" s="20">
        <f t="shared" si="139"/>
        <v>320.04242483026195</v>
      </c>
      <c r="O531" s="20">
        <f t="shared" si="140"/>
        <v>1274.4224518743667</v>
      </c>
      <c r="P531" s="21">
        <f t="shared" si="144"/>
        <v>-2726.6193640361121</v>
      </c>
      <c r="R531" s="19"/>
      <c r="S531" s="20"/>
      <c r="T531" s="20"/>
      <c r="U531" s="20"/>
      <c r="V531" s="21">
        <f t="shared" si="145"/>
        <v>0</v>
      </c>
      <c r="X531" s="4">
        <f t="shared" si="146"/>
        <v>0</v>
      </c>
      <c r="Y531" s="4">
        <f t="shared" si="151"/>
        <v>-816684.9215000025</v>
      </c>
      <c r="Z531" s="4"/>
      <c r="AA531" s="4">
        <f t="shared" si="137"/>
        <v>954.31677741263911</v>
      </c>
      <c r="AB531" s="4">
        <f t="shared" si="138"/>
        <v>803801.6450049408</v>
      </c>
      <c r="AC531" s="4">
        <f t="shared" si="147"/>
        <v>-12883.276495061698</v>
      </c>
      <c r="AE531" s="1">
        <f t="shared" si="148"/>
        <v>0</v>
      </c>
      <c r="AF531" s="1">
        <f t="shared" si="141"/>
        <v>-73673.8</v>
      </c>
      <c r="AG531" s="1">
        <f t="shared" si="149"/>
        <v>994597.55321209994</v>
      </c>
      <c r="AH531" s="2">
        <f t="shared" si="142"/>
        <v>-348109.14362423494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3"/>
        <v>1539476.1400000001</v>
      </c>
      <c r="M532" s="20">
        <f t="shared" si="150"/>
        <v>-4321.0842407407408</v>
      </c>
      <c r="N532" s="20">
        <f t="shared" si="139"/>
        <v>320.04242483026195</v>
      </c>
      <c r="O532" s="20">
        <f t="shared" si="140"/>
        <v>1274.4224518743667</v>
      </c>
      <c r="P532" s="21">
        <f t="shared" si="144"/>
        <v>-2726.6193640361121</v>
      </c>
      <c r="R532" s="19"/>
      <c r="S532" s="20"/>
      <c r="T532" s="20"/>
      <c r="U532" s="20"/>
      <c r="V532" s="21">
        <f t="shared" si="145"/>
        <v>0</v>
      </c>
      <c r="X532" s="4">
        <f t="shared" si="146"/>
        <v>0</v>
      </c>
      <c r="Y532" s="4">
        <f t="shared" si="151"/>
        <v>-816684.9215000025</v>
      </c>
      <c r="Z532" s="4"/>
      <c r="AA532" s="4">
        <f t="shared" si="137"/>
        <v>954.31677741263911</v>
      </c>
      <c r="AB532" s="4">
        <f t="shared" si="138"/>
        <v>804755.96178235346</v>
      </c>
      <c r="AC532" s="4">
        <f t="shared" si="147"/>
        <v>-11928.959717649035</v>
      </c>
      <c r="AE532" s="1">
        <f t="shared" si="148"/>
        <v>0</v>
      </c>
      <c r="AF532" s="1">
        <f t="shared" si="141"/>
        <v>-73673.8</v>
      </c>
      <c r="AG532" s="1">
        <f t="shared" si="149"/>
        <v>920923.75321209989</v>
      </c>
      <c r="AH532" s="2">
        <f t="shared" si="142"/>
        <v>-322323.31362423493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3"/>
        <v>1539476.1400000001</v>
      </c>
      <c r="M533" s="20">
        <f t="shared" si="150"/>
        <v>-4321.0842407407408</v>
      </c>
      <c r="N533" s="20">
        <f t="shared" si="139"/>
        <v>320.04242483026195</v>
      </c>
      <c r="O533" s="20">
        <f t="shared" si="140"/>
        <v>1274.4224518743667</v>
      </c>
      <c r="P533" s="21">
        <f t="shared" si="144"/>
        <v>-2726.6193640361121</v>
      </c>
      <c r="R533" s="19"/>
      <c r="S533" s="20"/>
      <c r="T533" s="20"/>
      <c r="U533" s="20"/>
      <c r="V533" s="21">
        <f t="shared" si="145"/>
        <v>0</v>
      </c>
      <c r="X533" s="4">
        <f t="shared" si="146"/>
        <v>0</v>
      </c>
      <c r="Y533" s="4">
        <f t="shared" si="151"/>
        <v>-816684.9215000025</v>
      </c>
      <c r="Z533" s="4"/>
      <c r="AA533" s="4">
        <f t="shared" si="137"/>
        <v>954.31677741263911</v>
      </c>
      <c r="AB533" s="4">
        <f t="shared" si="138"/>
        <v>805710.27855976613</v>
      </c>
      <c r="AC533" s="4">
        <f t="shared" si="147"/>
        <v>-10974.642940236372</v>
      </c>
      <c r="AE533" s="1">
        <f t="shared" si="148"/>
        <v>0</v>
      </c>
      <c r="AF533" s="1">
        <f t="shared" si="141"/>
        <v>-73673.8</v>
      </c>
      <c r="AG533" s="1">
        <f t="shared" si="149"/>
        <v>847249.95321209985</v>
      </c>
      <c r="AH533" s="2">
        <f t="shared" si="142"/>
        <v>-296537.48362423491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3"/>
        <v>1539476.1400000001</v>
      </c>
      <c r="M534" s="20">
        <f t="shared" si="150"/>
        <v>-4321.0842407407408</v>
      </c>
      <c r="N534" s="20">
        <f t="shared" si="139"/>
        <v>320.04242483026195</v>
      </c>
      <c r="O534" s="20">
        <f t="shared" si="140"/>
        <v>1274.4224518743667</v>
      </c>
      <c r="P534" s="21">
        <f t="shared" si="144"/>
        <v>-2726.6193640361121</v>
      </c>
      <c r="R534" s="19"/>
      <c r="S534" s="20"/>
      <c r="T534" s="20"/>
      <c r="U534" s="20"/>
      <c r="V534" s="21">
        <f t="shared" si="145"/>
        <v>0</v>
      </c>
      <c r="X534" s="4">
        <f t="shared" si="146"/>
        <v>0</v>
      </c>
      <c r="Y534" s="4">
        <f t="shared" si="151"/>
        <v>-816684.9215000025</v>
      </c>
      <c r="Z534" s="4"/>
      <c r="AA534" s="4">
        <f t="shared" si="137"/>
        <v>954.31677741263911</v>
      </c>
      <c r="AB534" s="4">
        <f t="shared" si="138"/>
        <v>806664.59533717879</v>
      </c>
      <c r="AC534" s="4">
        <f t="shared" si="147"/>
        <v>-10020.326162823709</v>
      </c>
      <c r="AE534" s="1">
        <f t="shared" si="148"/>
        <v>0</v>
      </c>
      <c r="AF534" s="1">
        <f t="shared" si="141"/>
        <v>-73673.8</v>
      </c>
      <c r="AG534" s="1">
        <f t="shared" si="149"/>
        <v>773576.1532120998</v>
      </c>
      <c r="AH534" s="2">
        <f t="shared" si="142"/>
        <v>-270751.6536242349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3"/>
        <v>1539476.1400000001</v>
      </c>
      <c r="M535" s="20">
        <f t="shared" si="150"/>
        <v>-4321.0842407407408</v>
      </c>
      <c r="N535" s="20">
        <f t="shared" si="139"/>
        <v>320.04242483026195</v>
      </c>
      <c r="O535" s="20">
        <f t="shared" si="140"/>
        <v>1274.4224518743667</v>
      </c>
      <c r="P535" s="21">
        <f t="shared" si="144"/>
        <v>-2726.6193640361121</v>
      </c>
      <c r="R535" s="19"/>
      <c r="S535" s="20"/>
      <c r="T535" s="20"/>
      <c r="U535" s="20"/>
      <c r="V535" s="21">
        <f t="shared" si="145"/>
        <v>0</v>
      </c>
      <c r="X535" s="4">
        <f t="shared" si="146"/>
        <v>0</v>
      </c>
      <c r="Y535" s="4">
        <f t="shared" si="151"/>
        <v>-816684.9215000025</v>
      </c>
      <c r="Z535" s="4"/>
      <c r="AA535" s="4">
        <f t="shared" si="137"/>
        <v>954.31677741263911</v>
      </c>
      <c r="AB535" s="4">
        <f t="shared" si="138"/>
        <v>807618.91211459145</v>
      </c>
      <c r="AC535" s="4">
        <f t="shared" si="147"/>
        <v>-9066.0093854110455</v>
      </c>
      <c r="AE535" s="1">
        <f t="shared" si="148"/>
        <v>0</v>
      </c>
      <c r="AF535" s="1">
        <f t="shared" si="141"/>
        <v>-73673.8</v>
      </c>
      <c r="AG535" s="1">
        <f t="shared" si="149"/>
        <v>699902.35321209976</v>
      </c>
      <c r="AH535" s="2">
        <f t="shared" si="142"/>
        <v>-244965.82362423491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3"/>
        <v>1539476.1400000001</v>
      </c>
      <c r="M536" s="20">
        <f t="shared" si="150"/>
        <v>-4321.0842407407408</v>
      </c>
      <c r="N536" s="20">
        <f t="shared" si="139"/>
        <v>320.04242483026195</v>
      </c>
      <c r="O536" s="20">
        <f t="shared" si="140"/>
        <v>1274.4224518743667</v>
      </c>
      <c r="P536" s="21">
        <f t="shared" si="144"/>
        <v>-2726.6193640361121</v>
      </c>
      <c r="R536" s="19"/>
      <c r="S536" s="20"/>
      <c r="T536" s="20"/>
      <c r="U536" s="20"/>
      <c r="V536" s="21">
        <f t="shared" si="145"/>
        <v>0</v>
      </c>
      <c r="X536" s="4">
        <f t="shared" si="146"/>
        <v>0</v>
      </c>
      <c r="Y536" s="4">
        <f t="shared" si="151"/>
        <v>-816684.9215000025</v>
      </c>
      <c r="Z536" s="4"/>
      <c r="AA536" s="4">
        <f t="shared" si="137"/>
        <v>954.31677741263911</v>
      </c>
      <c r="AB536" s="4">
        <f t="shared" si="138"/>
        <v>808573.22889200412</v>
      </c>
      <c r="AC536" s="4">
        <f t="shared" si="147"/>
        <v>-8111.6926079983823</v>
      </c>
      <c r="AE536" s="1">
        <f t="shared" si="148"/>
        <v>0</v>
      </c>
      <c r="AF536" s="1">
        <f t="shared" si="141"/>
        <v>-73673.8</v>
      </c>
      <c r="AG536" s="1">
        <f t="shared" si="149"/>
        <v>626228.55321209971</v>
      </c>
      <c r="AH536" s="2">
        <f t="shared" si="142"/>
        <v>-219179.99362423489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3"/>
        <v>1539476.1400000001</v>
      </c>
      <c r="M537" s="20">
        <f t="shared" si="150"/>
        <v>-4321.0842407407408</v>
      </c>
      <c r="N537" s="20">
        <f t="shared" si="139"/>
        <v>320.04242483026195</v>
      </c>
      <c r="O537" s="20">
        <f t="shared" si="140"/>
        <v>1274.4224518743667</v>
      </c>
      <c r="P537" s="21">
        <f t="shared" si="144"/>
        <v>-2726.6193640361121</v>
      </c>
      <c r="R537" s="19"/>
      <c r="S537" s="20"/>
      <c r="T537" s="20"/>
      <c r="U537" s="20"/>
      <c r="V537" s="21">
        <f t="shared" si="145"/>
        <v>0</v>
      </c>
      <c r="X537" s="4">
        <f t="shared" si="146"/>
        <v>0</v>
      </c>
      <c r="Y537" s="4">
        <f t="shared" si="151"/>
        <v>-816684.9215000025</v>
      </c>
      <c r="Z537" s="4"/>
      <c r="AA537" s="4">
        <f t="shared" si="137"/>
        <v>954.31677741263911</v>
      </c>
      <c r="AB537" s="4">
        <f t="shared" si="138"/>
        <v>809527.54566941678</v>
      </c>
      <c r="AC537" s="4">
        <f t="shared" si="147"/>
        <v>-7157.3758305857191</v>
      </c>
      <c r="AE537" s="1">
        <f t="shared" si="148"/>
        <v>0</v>
      </c>
      <c r="AF537" s="1">
        <f t="shared" si="141"/>
        <v>-73673.8</v>
      </c>
      <c r="AG537" s="1">
        <f t="shared" si="149"/>
        <v>552554.75321209966</v>
      </c>
      <c r="AH537" s="2">
        <f t="shared" si="142"/>
        <v>-193394.16362423488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3"/>
        <v>1539476.1400000001</v>
      </c>
      <c r="M538" s="20">
        <f t="shared" si="150"/>
        <v>-4321.0842407407408</v>
      </c>
      <c r="N538" s="20">
        <f t="shared" si="139"/>
        <v>320.04242483026195</v>
      </c>
      <c r="O538" s="20">
        <f t="shared" si="140"/>
        <v>1274.4224518743667</v>
      </c>
      <c r="P538" s="21">
        <f t="shared" si="144"/>
        <v>-2726.6193640361121</v>
      </c>
      <c r="R538" s="19"/>
      <c r="S538" s="20"/>
      <c r="T538" s="20"/>
      <c r="U538" s="20"/>
      <c r="V538" s="21">
        <f t="shared" si="145"/>
        <v>0</v>
      </c>
      <c r="X538" s="4">
        <f t="shared" si="146"/>
        <v>0</v>
      </c>
      <c r="Y538" s="4">
        <f t="shared" si="151"/>
        <v>-816684.9215000025</v>
      </c>
      <c r="Z538" s="4"/>
      <c r="AA538" s="4">
        <f t="shared" ref="AA538:AA545" si="152">((($K$4+K538)-($R$4+R538)+P538)*-0.35)</f>
        <v>954.31677741263911</v>
      </c>
      <c r="AB538" s="4">
        <f t="shared" ref="AB538:AB545" si="153">AB537+AA538</f>
        <v>810481.86244682944</v>
      </c>
      <c r="AC538" s="4">
        <f t="shared" si="147"/>
        <v>-6203.0590531730559</v>
      </c>
      <c r="AE538" s="1">
        <f t="shared" si="148"/>
        <v>0</v>
      </c>
      <c r="AF538" s="1">
        <f t="shared" si="141"/>
        <v>-73673.8</v>
      </c>
      <c r="AG538" s="1">
        <f t="shared" si="149"/>
        <v>478880.95321209967</v>
      </c>
      <c r="AH538" s="2">
        <f t="shared" si="142"/>
        <v>-167608.33362423489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3"/>
        <v>1539476.1400000001</v>
      </c>
      <c r="M539" s="20">
        <f t="shared" si="150"/>
        <v>-4321.0842407407408</v>
      </c>
      <c r="N539" s="20">
        <f t="shared" si="139"/>
        <v>320.04242483026195</v>
      </c>
      <c r="O539" s="20">
        <f t="shared" si="140"/>
        <v>1274.4224518743667</v>
      </c>
      <c r="P539" s="21">
        <f t="shared" si="144"/>
        <v>-2726.6193640361121</v>
      </c>
      <c r="R539" s="19"/>
      <c r="S539" s="20"/>
      <c r="T539" s="20"/>
      <c r="U539" s="20"/>
      <c r="V539" s="21">
        <f t="shared" si="145"/>
        <v>0</v>
      </c>
      <c r="X539" s="4">
        <f t="shared" si="146"/>
        <v>0</v>
      </c>
      <c r="Y539" s="4">
        <f t="shared" si="151"/>
        <v>-816684.9215000025</v>
      </c>
      <c r="Z539" s="4"/>
      <c r="AA539" s="4">
        <f t="shared" si="152"/>
        <v>954.31677741263911</v>
      </c>
      <c r="AB539" s="4">
        <f t="shared" si="153"/>
        <v>811436.17922424211</v>
      </c>
      <c r="AC539" s="4">
        <f t="shared" si="147"/>
        <v>-5248.7422757603927</v>
      </c>
      <c r="AE539" s="1">
        <f t="shared" si="148"/>
        <v>0</v>
      </c>
      <c r="AF539" s="1">
        <f t="shared" si="141"/>
        <v>-73673.8</v>
      </c>
      <c r="AG539" s="1">
        <f t="shared" si="149"/>
        <v>405207.15321209969</v>
      </c>
      <c r="AH539" s="2">
        <f t="shared" si="142"/>
        <v>-141822.50362423487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3"/>
        <v>1539476.1400000001</v>
      </c>
      <c r="M540" s="20">
        <f t="shared" si="150"/>
        <v>-4321.0842407407408</v>
      </c>
      <c r="N540" s="20">
        <f t="shared" si="139"/>
        <v>320.04242483026195</v>
      </c>
      <c r="O540" s="20">
        <f t="shared" si="140"/>
        <v>1274.4224518743667</v>
      </c>
      <c r="P540" s="21">
        <f t="shared" si="144"/>
        <v>-2726.6193640361121</v>
      </c>
      <c r="R540" s="19"/>
      <c r="S540" s="20"/>
      <c r="T540" s="20"/>
      <c r="U540" s="20"/>
      <c r="V540" s="21">
        <f t="shared" si="145"/>
        <v>0</v>
      </c>
      <c r="X540" s="4">
        <f t="shared" si="146"/>
        <v>0</v>
      </c>
      <c r="Y540" s="4">
        <f t="shared" si="151"/>
        <v>-816684.9215000025</v>
      </c>
      <c r="Z540" s="4"/>
      <c r="AA540" s="4">
        <f t="shared" si="152"/>
        <v>954.31677741263911</v>
      </c>
      <c r="AB540" s="4">
        <f t="shared" si="153"/>
        <v>812390.49600165477</v>
      </c>
      <c r="AC540" s="4">
        <f t="shared" si="147"/>
        <v>-4294.4254983477294</v>
      </c>
      <c r="AE540" s="1">
        <f t="shared" si="148"/>
        <v>0</v>
      </c>
      <c r="AF540" s="1">
        <f t="shared" si="141"/>
        <v>-73673.8</v>
      </c>
      <c r="AG540" s="1">
        <f t="shared" si="149"/>
        <v>331533.3532120997</v>
      </c>
      <c r="AH540" s="2">
        <f t="shared" si="142"/>
        <v>-116036.67362423489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3"/>
        <v>1539476.1400000001</v>
      </c>
      <c r="M541" s="20">
        <f t="shared" si="150"/>
        <v>-4321.0842407407408</v>
      </c>
      <c r="N541" s="20">
        <f t="shared" si="139"/>
        <v>320.04242483026195</v>
      </c>
      <c r="O541" s="20">
        <f t="shared" si="140"/>
        <v>1274.4224518743667</v>
      </c>
      <c r="P541" s="21">
        <f t="shared" si="144"/>
        <v>-2726.6193640361121</v>
      </c>
      <c r="R541" s="19"/>
      <c r="S541" s="20"/>
      <c r="T541" s="20"/>
      <c r="U541" s="20"/>
      <c r="V541" s="21">
        <f t="shared" si="145"/>
        <v>0</v>
      </c>
      <c r="X541" s="4">
        <f t="shared" si="146"/>
        <v>0</v>
      </c>
      <c r="Y541" s="4">
        <f t="shared" si="151"/>
        <v>-816684.9215000025</v>
      </c>
      <c r="Z541" s="4"/>
      <c r="AA541" s="4">
        <f t="shared" si="152"/>
        <v>954.31677741263911</v>
      </c>
      <c r="AB541" s="4">
        <f t="shared" si="153"/>
        <v>813344.81277906743</v>
      </c>
      <c r="AC541" s="4">
        <f t="shared" si="147"/>
        <v>-3340.1087209350662</v>
      </c>
      <c r="AE541" s="1">
        <f t="shared" si="148"/>
        <v>0</v>
      </c>
      <c r="AF541" s="1">
        <f t="shared" si="141"/>
        <v>-73673.8</v>
      </c>
      <c r="AG541" s="1">
        <f t="shared" si="149"/>
        <v>257859.55321209971</v>
      </c>
      <c r="AH541" s="2">
        <f t="shared" si="142"/>
        <v>-90250.843624234898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3"/>
        <v>1539476.1400000001</v>
      </c>
      <c r="M542" s="20">
        <f t="shared" si="150"/>
        <v>-4321.0842407407408</v>
      </c>
      <c r="N542" s="20">
        <f t="shared" si="139"/>
        <v>320.04242483026195</v>
      </c>
      <c r="O542" s="20">
        <f t="shared" si="140"/>
        <v>1274.4224518743667</v>
      </c>
      <c r="P542" s="21">
        <f t="shared" si="144"/>
        <v>-2726.6193640361121</v>
      </c>
      <c r="R542" s="19"/>
      <c r="S542" s="20"/>
      <c r="T542" s="20"/>
      <c r="U542" s="20"/>
      <c r="V542" s="21">
        <f t="shared" si="145"/>
        <v>0</v>
      </c>
      <c r="X542" s="4">
        <f t="shared" si="146"/>
        <v>0</v>
      </c>
      <c r="Y542" s="4">
        <f t="shared" si="151"/>
        <v>-816684.9215000025</v>
      </c>
      <c r="Z542" s="4"/>
      <c r="AA542" s="4">
        <f t="shared" si="152"/>
        <v>954.31677741263911</v>
      </c>
      <c r="AB542" s="4">
        <f t="shared" si="153"/>
        <v>814299.1295564801</v>
      </c>
      <c r="AC542" s="4">
        <f t="shared" si="147"/>
        <v>-2385.791943522403</v>
      </c>
      <c r="AE542" s="1">
        <f t="shared" si="148"/>
        <v>0</v>
      </c>
      <c r="AF542" s="1">
        <f t="shared" si="141"/>
        <v>-73673.8</v>
      </c>
      <c r="AG542" s="1">
        <f t="shared" si="149"/>
        <v>184185.75321209972</v>
      </c>
      <c r="AH542" s="2">
        <f t="shared" si="142"/>
        <v>-64465.013624234896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3"/>
        <v>1539476.1400000001</v>
      </c>
      <c r="M543" s="20">
        <f t="shared" si="150"/>
        <v>-4321.0842407407408</v>
      </c>
      <c r="N543" s="20">
        <f t="shared" ref="N543:N544" si="154">$K$30/$N$2</f>
        <v>320.04242483026195</v>
      </c>
      <c r="O543" s="20">
        <f t="shared" si="140"/>
        <v>1274.4224518743667</v>
      </c>
      <c r="P543" s="21">
        <f t="shared" si="144"/>
        <v>-2726.6193640361121</v>
      </c>
      <c r="R543" s="19"/>
      <c r="S543" s="20"/>
      <c r="T543" s="20"/>
      <c r="U543" s="20"/>
      <c r="V543" s="21">
        <f t="shared" si="145"/>
        <v>0</v>
      </c>
      <c r="X543" s="4">
        <f t="shared" si="146"/>
        <v>0</v>
      </c>
      <c r="Y543" s="4">
        <f t="shared" si="151"/>
        <v>-816684.9215000025</v>
      </c>
      <c r="Z543" s="4"/>
      <c r="AA543" s="4">
        <f t="shared" si="152"/>
        <v>954.31677741263911</v>
      </c>
      <c r="AB543" s="4">
        <f t="shared" si="153"/>
        <v>815253.44633389276</v>
      </c>
      <c r="AC543" s="4">
        <f t="shared" si="147"/>
        <v>-1431.4751661097398</v>
      </c>
      <c r="AE543" s="1">
        <f t="shared" si="148"/>
        <v>0</v>
      </c>
      <c r="AF543" s="1">
        <f t="shared" si="141"/>
        <v>-73673.8</v>
      </c>
      <c r="AG543" s="1">
        <f t="shared" si="149"/>
        <v>110511.95321209972</v>
      </c>
      <c r="AH543" s="2">
        <f t="shared" si="142"/>
        <v>-38679.183624234902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3"/>
        <v>1539476.1400000001</v>
      </c>
      <c r="M544" s="20">
        <f t="shared" si="150"/>
        <v>-4321.0842407407408</v>
      </c>
      <c r="N544" s="20">
        <f t="shared" si="154"/>
        <v>320.04242483026195</v>
      </c>
      <c r="O544" s="20">
        <f t="shared" si="140"/>
        <v>1274.4224518743667</v>
      </c>
      <c r="P544" s="21">
        <f t="shared" si="144"/>
        <v>-2726.6193640361121</v>
      </c>
      <c r="R544" s="19"/>
      <c r="S544" s="20"/>
      <c r="T544" s="20"/>
      <c r="U544" s="20"/>
      <c r="V544" s="21">
        <f t="shared" si="145"/>
        <v>0</v>
      </c>
      <c r="X544" s="4">
        <f t="shared" si="146"/>
        <v>0</v>
      </c>
      <c r="Y544" s="4">
        <f t="shared" si="151"/>
        <v>-816684.9215000025</v>
      </c>
      <c r="Z544" s="4"/>
      <c r="AA544" s="4">
        <f t="shared" si="152"/>
        <v>954.31677741263911</v>
      </c>
      <c r="AB544" s="4">
        <f t="shared" si="153"/>
        <v>816207.76311130542</v>
      </c>
      <c r="AC544" s="4">
        <f t="shared" si="147"/>
        <v>-477.15838869707659</v>
      </c>
      <c r="AE544" s="1">
        <f t="shared" si="148"/>
        <v>0</v>
      </c>
      <c r="AF544" s="1">
        <f t="shared" si="141"/>
        <v>-73673.8</v>
      </c>
      <c r="AG544" s="1">
        <f t="shared" si="149"/>
        <v>36838.153212099714</v>
      </c>
      <c r="AH544" s="2">
        <f t="shared" si="142"/>
        <v>-12893.3536242349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3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4"/>
        <v>-1363.309682018056</v>
      </c>
      <c r="R545" s="19"/>
      <c r="S545" s="20"/>
      <c r="T545" s="20"/>
      <c r="U545" s="20"/>
      <c r="V545" s="21">
        <f t="shared" si="145"/>
        <v>0</v>
      </c>
      <c r="X545" s="4">
        <f t="shared" si="146"/>
        <v>0</v>
      </c>
      <c r="Y545" s="4">
        <f t="shared" si="151"/>
        <v>-816684.9215000025</v>
      </c>
      <c r="Z545" s="4"/>
      <c r="AA545" s="4">
        <f t="shared" si="152"/>
        <v>477.15838870631956</v>
      </c>
      <c r="AB545" s="4">
        <f t="shared" si="153"/>
        <v>816684.9215000117</v>
      </c>
      <c r="AC545" s="4">
        <f t="shared" si="147"/>
        <v>9.1968104243278503E-9</v>
      </c>
      <c r="AE545" s="1">
        <f t="shared" si="148"/>
        <v>0</v>
      </c>
      <c r="AF545" s="1">
        <f t="shared" si="141"/>
        <v>-36838.15</v>
      </c>
      <c r="AG545" s="1">
        <f t="shared" si="149"/>
        <v>3.2120997129823081E-3</v>
      </c>
      <c r="AH545" s="2">
        <f t="shared" si="142"/>
        <v>-1.1242348995438077E-3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3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-816684.9215000025</v>
      </c>
      <c r="AA546" s="4">
        <f>SUM(AA5:AA545)</f>
        <v>816684.9215000117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9" fitToHeight="23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workbookViewId="0">
      <selection activeCell="F20" sqref="F20"/>
    </sheetView>
  </sheetViews>
  <sheetFormatPr defaultRowHeight="14.4" x14ac:dyDescent="0.3"/>
  <cols>
    <col min="1" max="1" width="28.109375" bestFit="1" customWidth="1"/>
    <col min="2" max="2" width="15.5546875" customWidth="1"/>
    <col min="3" max="3" width="14.33203125" bestFit="1" customWidth="1"/>
    <col min="4" max="4" width="12.6640625" bestFit="1" customWidth="1"/>
    <col min="5" max="5" width="13.44140625" bestFit="1" customWidth="1"/>
    <col min="6" max="6" width="17.44140625" customWidth="1"/>
  </cols>
  <sheetData>
    <row r="2" spans="1:6" x14ac:dyDescent="0.3">
      <c r="B2" s="30">
        <v>-1</v>
      </c>
      <c r="C2" s="30"/>
      <c r="D2" s="30">
        <v>-2</v>
      </c>
      <c r="E2" s="30">
        <v>-3</v>
      </c>
      <c r="F2" s="30">
        <v>-4</v>
      </c>
    </row>
    <row r="3" spans="1:6" s="3" customFormat="1" x14ac:dyDescent="0.3">
      <c r="B3" s="3" t="s">
        <v>25</v>
      </c>
      <c r="C3" s="3" t="s">
        <v>26</v>
      </c>
      <c r="D3" s="3" t="s">
        <v>27</v>
      </c>
      <c r="E3" s="3" t="s">
        <v>35</v>
      </c>
      <c r="F3" s="3" t="s">
        <v>36</v>
      </c>
    </row>
    <row r="4" spans="1:6" x14ac:dyDescent="0.3">
      <c r="A4" t="s">
        <v>24</v>
      </c>
      <c r="B4" s="2">
        <v>-386001</v>
      </c>
      <c r="C4" s="2">
        <v>-12493235.07</v>
      </c>
      <c r="D4" s="2">
        <v>-147446.97</v>
      </c>
      <c r="E4" s="2">
        <v>-30659.59</v>
      </c>
      <c r="F4" s="2">
        <v>-0.02</v>
      </c>
    </row>
    <row r="5" spans="1:6" x14ac:dyDescent="0.3">
      <c r="A5" t="s">
        <v>28</v>
      </c>
      <c r="B5" s="2">
        <v>4436.78</v>
      </c>
      <c r="C5" s="2">
        <v>25785.83</v>
      </c>
      <c r="D5" s="2"/>
    </row>
    <row r="6" spans="1:6" x14ac:dyDescent="0.3">
      <c r="A6" t="s">
        <v>29</v>
      </c>
      <c r="B6" s="2">
        <v>89626</v>
      </c>
      <c r="C6" s="2"/>
      <c r="D6" s="2"/>
    </row>
    <row r="7" spans="1:6" x14ac:dyDescent="0.3">
      <c r="A7" t="s">
        <v>30</v>
      </c>
      <c r="B7" s="8">
        <f>SUM(B4:B6)</f>
        <v>-291938.21999999997</v>
      </c>
      <c r="C7" s="8">
        <f t="shared" ref="C7:F7" si="0">SUM(C4:C6)</f>
        <v>-12467449.24</v>
      </c>
      <c r="D7" s="8">
        <f t="shared" si="0"/>
        <v>-147446.97</v>
      </c>
      <c r="E7" s="8">
        <f t="shared" si="0"/>
        <v>-30659.59</v>
      </c>
      <c r="F7" s="8">
        <f t="shared" si="0"/>
        <v>-0.02</v>
      </c>
    </row>
    <row r="8" spans="1:6" x14ac:dyDescent="0.3">
      <c r="B8" s="2"/>
      <c r="C8" s="2"/>
      <c r="D8" s="2"/>
      <c r="E8" s="2"/>
      <c r="F8" s="2"/>
    </row>
    <row r="9" spans="1:6" x14ac:dyDescent="0.3">
      <c r="A9" t="s">
        <v>31</v>
      </c>
      <c r="B9" s="9">
        <f>B4+B5</f>
        <v>-381564.22</v>
      </c>
      <c r="C9" s="9">
        <v>-12467449.24</v>
      </c>
      <c r="D9" s="9">
        <v>355272.76</v>
      </c>
      <c r="E9" s="9">
        <v>0</v>
      </c>
      <c r="F9" s="9">
        <v>0</v>
      </c>
    </row>
    <row r="10" spans="1:6" x14ac:dyDescent="0.3">
      <c r="B10" s="2"/>
      <c r="C10" s="2"/>
      <c r="D10" s="2"/>
      <c r="E10" s="2"/>
      <c r="F10" s="2"/>
    </row>
    <row r="11" spans="1:6" x14ac:dyDescent="0.3">
      <c r="A11" t="s">
        <v>32</v>
      </c>
      <c r="B11" s="2">
        <f>B9-B7</f>
        <v>-89626</v>
      </c>
      <c r="C11" s="2">
        <f t="shared" ref="C11:D11" si="1">C9-C7</f>
        <v>0</v>
      </c>
      <c r="D11" s="2">
        <f t="shared" si="1"/>
        <v>502719.73</v>
      </c>
      <c r="E11" s="2">
        <f t="shared" ref="E11:F11" si="2">E9-E7</f>
        <v>30659.59</v>
      </c>
      <c r="F11" s="2">
        <f t="shared" si="2"/>
        <v>0.02</v>
      </c>
    </row>
    <row r="12" spans="1:6" x14ac:dyDescent="0.3">
      <c r="B12" s="2"/>
      <c r="C12" s="2"/>
      <c r="D12" s="2"/>
    </row>
    <row r="13" spans="1:6" x14ac:dyDescent="0.3">
      <c r="B13" s="2"/>
      <c r="C13" s="2"/>
      <c r="D13" s="2"/>
    </row>
    <row r="14" spans="1:6" x14ac:dyDescent="0.3">
      <c r="C14" s="2"/>
      <c r="D14" s="2"/>
    </row>
    <row r="15" spans="1:6" x14ac:dyDescent="0.3">
      <c r="A15" s="2" t="s">
        <v>33</v>
      </c>
      <c r="B15" s="2">
        <f>-B11</f>
        <v>89626</v>
      </c>
      <c r="C15" s="2"/>
      <c r="D15" s="2"/>
    </row>
    <row r="16" spans="1:6" x14ac:dyDescent="0.3">
      <c r="A16" t="str">
        <f>B3</f>
        <v>283382.ED.WA</v>
      </c>
      <c r="B16" s="2"/>
      <c r="C16" s="2">
        <f>B15</f>
        <v>89626</v>
      </c>
      <c r="D16" s="2"/>
    </row>
    <row r="17" spans="1:6" x14ac:dyDescent="0.3">
      <c r="A17" t="str">
        <f>D3</f>
        <v>283333.ED.AN</v>
      </c>
      <c r="B17" s="2">
        <f>D11</f>
        <v>502719.73</v>
      </c>
      <c r="C17" s="2"/>
      <c r="D17" s="2"/>
    </row>
    <row r="18" spans="1:6" x14ac:dyDescent="0.3">
      <c r="A18" t="s">
        <v>34</v>
      </c>
      <c r="C18" s="4">
        <f>B17</f>
        <v>502719.73</v>
      </c>
    </row>
    <row r="19" spans="1:6" x14ac:dyDescent="0.3">
      <c r="A19" t="str">
        <f>E3</f>
        <v>283324.ED.WA</v>
      </c>
      <c r="B19" s="4">
        <f>E11</f>
        <v>30659.59</v>
      </c>
    </row>
    <row r="20" spans="1:6" x14ac:dyDescent="0.3">
      <c r="A20" t="s">
        <v>33</v>
      </c>
      <c r="C20" s="4">
        <f>B19</f>
        <v>30659.59</v>
      </c>
    </row>
    <row r="21" spans="1:6" x14ac:dyDescent="0.3">
      <c r="A21" t="str">
        <f>F3</f>
        <v>283324.ED.AN</v>
      </c>
      <c r="B21" s="4">
        <f>F11</f>
        <v>0.02</v>
      </c>
    </row>
    <row r="22" spans="1:6" x14ac:dyDescent="0.3">
      <c r="A22" t="s">
        <v>34</v>
      </c>
      <c r="C22" s="4">
        <f>B21</f>
        <v>0.02</v>
      </c>
    </row>
    <row r="24" spans="1:6" x14ac:dyDescent="0.3">
      <c r="E24" s="4">
        <f>SUM(-B15,C18,C20,C22)</f>
        <v>443753.34</v>
      </c>
      <c r="F24" t="s">
        <v>45</v>
      </c>
    </row>
    <row r="25" spans="1:6" x14ac:dyDescent="0.3">
      <c r="A25" t="s">
        <v>37</v>
      </c>
    </row>
    <row r="26" spans="1:6" x14ac:dyDescent="0.3">
      <c r="A26" t="s">
        <v>38</v>
      </c>
    </row>
    <row r="27" spans="1:6" x14ac:dyDescent="0.3">
      <c r="A27" t="s">
        <v>39</v>
      </c>
    </row>
    <row r="28" spans="1:6" x14ac:dyDescent="0.3">
      <c r="A28" t="s">
        <v>40</v>
      </c>
    </row>
    <row r="29" spans="1:6" x14ac:dyDescent="0.3">
      <c r="A29" t="s">
        <v>41</v>
      </c>
    </row>
    <row r="30" spans="1:6" x14ac:dyDescent="0.3">
      <c r="A30" t="s">
        <v>42</v>
      </c>
    </row>
    <row r="31" spans="1:6" x14ac:dyDescent="0.3">
      <c r="A31" t="s">
        <v>43</v>
      </c>
    </row>
    <row r="32" spans="1:6" x14ac:dyDescent="0.3">
      <c r="A32" t="s">
        <v>44</v>
      </c>
    </row>
  </sheetData>
  <pageMargins left="0.2" right="0.2" top="0.75" bottom="0.75" header="0.3" footer="0.3"/>
  <pageSetup orientation="portrait" r:id="rId1"/>
  <headerFooter>
    <oddFooter>&amp;L&amp;F&amp;RJMPluth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E4C3F5-A6C7-4B59-ADF8-DD6253AE09CF}"/>
</file>

<file path=customXml/itemProps2.xml><?xml version="1.0" encoding="utf-8"?>
<ds:datastoreItem xmlns:ds="http://schemas.openxmlformats.org/officeDocument/2006/customXml" ds:itemID="{09623DCC-C9DF-4AA5-9B80-D44552F37404}"/>
</file>

<file path=customXml/itemProps3.xml><?xml version="1.0" encoding="utf-8"?>
<ds:datastoreItem xmlns:ds="http://schemas.openxmlformats.org/officeDocument/2006/customXml" ds:itemID="{D086BF4E-61A1-4358-A248-6002F90408E6}"/>
</file>

<file path=customXml/itemProps4.xml><?xml version="1.0" encoding="utf-8"?>
<ds:datastoreItem xmlns:ds="http://schemas.openxmlformats.org/officeDocument/2006/customXml" ds:itemID="{ABD6396D-1A75-4C20-82A1-C0E853AF8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182333.ED.AN-after tcja</vt:lpstr>
      <vt:lpstr>182333.ED.AN-b4 tcja</vt:lpstr>
      <vt:lpstr>Sheet2</vt:lpstr>
      <vt:lpstr>'182333.ED.AN-after tcja'!Print_Area</vt:lpstr>
      <vt:lpstr>'182333.ED.AN-b4 tcja'!Print_Area</vt:lpstr>
      <vt:lpstr>'182333.ED.AN-after tcja'!Print_Titles</vt:lpstr>
      <vt:lpstr>'182333.ED.AN-b4 tcja'!Print_Titles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2018-04-06T19:25:15Z</cp:lastPrinted>
  <dcterms:created xsi:type="dcterms:W3CDTF">2013-01-22T19:02:03Z</dcterms:created>
  <dcterms:modified xsi:type="dcterms:W3CDTF">2020-03-06T19:51:15Z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