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Oct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64" i="2" l="1"/>
  <c r="D46" i="2"/>
  <c r="D47" i="2" s="1"/>
  <c r="D18" i="2" l="1"/>
  <c r="D19" i="2" s="1"/>
  <c r="D28" i="2"/>
  <c r="D76" i="2" s="1"/>
  <c r="D29" i="2"/>
  <c r="D37" i="2"/>
  <c r="D38" i="2" s="1"/>
  <c r="D57" i="2"/>
  <c r="D58" i="2"/>
  <c r="D65" i="2"/>
  <c r="D71" i="2"/>
  <c r="D72" i="2" s="1"/>
  <c r="D75" i="2"/>
  <c r="D79" i="2" l="1"/>
  <c r="D77" i="2"/>
  <c r="D78" i="2"/>
  <c r="F76" i="2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<sst xmlns="http://schemas.openxmlformats.org/spreadsheetml/2006/main" count="69" uniqueCount="32">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</sst>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7" zoomScaleNormal="100" workbookViewId="0">
      <selection activeCell="I41" sqref="I41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43709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-126757.16999999432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8583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-102.32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-7117.28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1363.4000000000005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-125393.76999999433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-9746644.2600000128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1943159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6362.54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-18369.77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1931151.77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-7815492.4900000133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45411565.650000006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-1823491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196924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-1626567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43784998.650000006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11379637.699999999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5035308.2300000004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5035308.2300000004</v>
      </c>
      <c r="E46" s="12"/>
    </row>
    <row r="47" spans="1:6" x14ac:dyDescent="0.2">
      <c r="A47" s="28"/>
      <c r="B47" s="32" t="s">
        <v>8</v>
      </c>
      <c r="C47" s="28"/>
      <c r="D47" s="41">
        <f>+D46+D41</f>
        <v>16414945.93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103110136.63999999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-3614593.37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-3614593.37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99495543.269999981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-37305.650000000023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52200.94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52200.94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14895.289999999979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3475100.9899999998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465569.65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465569.65</v>
      </c>
      <c r="E71" s="12"/>
    </row>
    <row r="72" spans="1:7" x14ac:dyDescent="0.2">
      <c r="A72" s="28"/>
      <c r="B72" s="32" t="s">
        <v>8</v>
      </c>
      <c r="C72" s="28"/>
      <c r="D72" s="41">
        <f>+D71+D68</f>
        <v>3940670.6399999997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153465733.90000001</v>
      </c>
      <c r="E75" s="12"/>
      <c r="F75" s="26">
        <f>SUM(D12,D22,D32,D41,D50,D61,D68)</f>
        <v>153465733.90000001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2244433.62</v>
      </c>
      <c r="E76" s="12"/>
      <c r="F76" s="27">
        <f>SUM(D18+D28+D37+D46+D57+D64+D71)</f>
        <v>2244433.62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155710167.51999995</v>
      </c>
      <c r="E77" s="12"/>
      <c r="F77" s="26">
        <f>SUM(F75:F76)</f>
        <v>155710167.52000001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35844112.390000001</v>
      </c>
      <c r="E78" s="12"/>
      <c r="F78" s="5">
        <f>+D19+D29+D38</f>
        <v>35844112.390000001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119866055.13</v>
      </c>
      <c r="E79" s="12"/>
      <c r="F79" s="26">
        <f>+F77-F78</f>
        <v>119866055.13000001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5A4D5F-0726-4E98-92D8-426611638239}"/>
</file>

<file path=customXml/itemProps2.xml><?xml version="1.0" encoding="utf-8"?>
<ds:datastoreItem xmlns:ds="http://schemas.openxmlformats.org/officeDocument/2006/customXml" ds:itemID="{BB34F895-418A-420F-9D20-1B22471AF8B0}"/>
</file>

<file path=customXml/itemProps3.xml><?xml version="1.0" encoding="utf-8"?>
<ds:datastoreItem xmlns:ds="http://schemas.openxmlformats.org/officeDocument/2006/customXml" ds:itemID="{E8EDA9C0-3183-4818-84F9-0CFDB288D288}"/>
</file>

<file path=customXml/itemProps4.xml><?xml version="1.0" encoding="utf-8"?>
<ds:datastoreItem xmlns:ds="http://schemas.openxmlformats.org/officeDocument/2006/customXml" ds:itemID="{BE31985C-8416-4ACF-940D-90E546A2C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2019-10-30T16:59:02Z</cp:lastPrinted>
  <dcterms:created xsi:type="dcterms:W3CDTF">2005-03-16T23:33:46Z</dcterms:created>
  <dcterms:modified xsi:type="dcterms:W3CDTF">2019-10-30T17:10:35Z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