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6" windowWidth="8952" windowHeight="11760"/>
  </bookViews>
  <sheets>
    <sheet name="EMS SCADA" sheetId="1" r:id="rId1"/>
  </sheets>
  <calcPr calcId="152511"/>
</workbook>
</file>

<file path=xl/calcChain.xml><?xml version="1.0" encoding="utf-8"?>
<calcChain xmlns="http://schemas.openxmlformats.org/spreadsheetml/2006/main">
  <c r="C51" i="1" l="1"/>
  <c r="D51" i="1" s="1"/>
  <c r="B51" i="1"/>
  <c r="D48" i="1"/>
  <c r="D40" i="1"/>
  <c r="D26" i="1"/>
  <c r="D12" i="1"/>
</calcChain>
</file>

<file path=xl/comments1.xml><?xml version="1.0" encoding="utf-8"?>
<comments xmlns="http://schemas.openxmlformats.org/spreadsheetml/2006/main">
  <authors>
    <author>Author</author>
  </authors>
  <commentList>
    <comment ref="C43" authorId="0" shapeId="0">
      <text>
        <r>
          <rPr>
            <sz val="9"/>
            <color indexed="81"/>
            <rFont val="Tahoma"/>
            <family val="2"/>
          </rPr>
          <t>Forecast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Forecast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>Forecast</t>
        </r>
      </text>
    </comment>
  </commentList>
</comments>
</file>

<file path=xl/sharedStrings.xml><?xml version="1.0" encoding="utf-8"?>
<sst xmlns="http://schemas.openxmlformats.org/spreadsheetml/2006/main" count="55" uniqueCount="23">
  <si>
    <t>Per 1</t>
  </si>
  <si>
    <t>Per 2</t>
  </si>
  <si>
    <t>Per 3</t>
  </si>
  <si>
    <t>Per 4</t>
  </si>
  <si>
    <t>Per 5</t>
  </si>
  <si>
    <t>Per 6</t>
  </si>
  <si>
    <t>Per 7</t>
  </si>
  <si>
    <t>Per 8</t>
  </si>
  <si>
    <t>Per 9</t>
  </si>
  <si>
    <t>Per 10</t>
  </si>
  <si>
    <t>Per 11</t>
  </si>
  <si>
    <t>Per 12</t>
  </si>
  <si>
    <t>Variance</t>
  </si>
  <si>
    <t>Grand Total</t>
  </si>
  <si>
    <t>SubTotal</t>
  </si>
  <si>
    <t>Cumulative</t>
  </si>
  <si>
    <t>CY 2013</t>
  </si>
  <si>
    <t>CY 2014</t>
  </si>
  <si>
    <t>CY 2015</t>
  </si>
  <si>
    <t>CY 2016</t>
  </si>
  <si>
    <t>Actuals as of 01/31/2016
&amp; Forecast through 4/2016</t>
  </si>
  <si>
    <t>Original Budget
Approved 5/2013</t>
  </si>
  <si>
    <t>EMS/SCADA Replacement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</si>
</sst>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1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/>
    <xf numFmtId="164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0" fillId="0" borderId="0" xfId="1" applyNumberFormat="1" applyFont="1" applyFill="1"/>
    <xf numFmtId="164" fontId="2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 applyBorder="1" applyAlignment="1">
      <alignment horizontal="right"/>
    </xf>
    <xf numFmtId="0" fontId="3" fillId="0" borderId="0" xfId="0" applyFont="1" applyFill="1"/>
    <xf numFmtId="164" fontId="2" fillId="0" borderId="0" xfId="1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view="pageLayout" zoomScaleNormal="100" zoomScaleSheetLayoutView="100" workbookViewId="0">
      <selection activeCell="D14" sqref="D14"/>
    </sheetView>
  </sheetViews>
  <sheetFormatPr defaultRowHeight="14.4" x14ac:dyDescent="0.3"/>
  <cols>
    <col min="1" max="1" width="17.6640625" style="6" customWidth="1"/>
    <col min="2" max="2" width="16.109375" style="10" bestFit="1" customWidth="1"/>
    <col min="3" max="3" width="24.44140625" style="10" customWidth="1"/>
    <col min="4" max="4" width="16.44140625" style="18" customWidth="1"/>
    <col min="5" max="5" width="12.5546875" bestFit="1" customWidth="1"/>
  </cols>
  <sheetData>
    <row r="1" spans="1:5" ht="17.399999999999999" x14ac:dyDescent="0.35">
      <c r="A1" s="15" t="s">
        <v>22</v>
      </c>
      <c r="D1" s="23"/>
    </row>
    <row r="2" spans="1:5" ht="28.8" x14ac:dyDescent="0.3">
      <c r="A2" s="2"/>
      <c r="B2" s="7" t="s">
        <v>21</v>
      </c>
      <c r="C2" s="8" t="s">
        <v>20</v>
      </c>
      <c r="D2" s="19"/>
    </row>
    <row r="3" spans="1:5" x14ac:dyDescent="0.3">
      <c r="A3" s="3" t="s">
        <v>16</v>
      </c>
      <c r="B3" s="1"/>
      <c r="C3" s="1"/>
    </row>
    <row r="4" spans="1:5" x14ac:dyDescent="0.3">
      <c r="A4" s="4" t="s">
        <v>4</v>
      </c>
      <c r="B4" s="1">
        <v>12761</v>
      </c>
      <c r="C4" s="1">
        <v>12760.93</v>
      </c>
      <c r="E4" s="17"/>
    </row>
    <row r="5" spans="1:5" x14ac:dyDescent="0.3">
      <c r="A5" s="4" t="s">
        <v>5</v>
      </c>
      <c r="B5" s="1">
        <v>1554909</v>
      </c>
      <c r="C5" s="1">
        <v>1271289.6100000001</v>
      </c>
      <c r="E5" s="17"/>
    </row>
    <row r="6" spans="1:5" x14ac:dyDescent="0.3">
      <c r="A6" s="4" t="s">
        <v>6</v>
      </c>
      <c r="B6" s="1">
        <v>1564563</v>
      </c>
      <c r="C6" s="1">
        <v>294568.87</v>
      </c>
      <c r="E6" s="17"/>
    </row>
    <row r="7" spans="1:5" x14ac:dyDescent="0.3">
      <c r="A7" s="4" t="s">
        <v>7</v>
      </c>
      <c r="B7" s="1">
        <v>1574276</v>
      </c>
      <c r="C7" s="1">
        <v>1183612.4100000001</v>
      </c>
      <c r="E7" s="17"/>
    </row>
    <row r="8" spans="1:5" x14ac:dyDescent="0.3">
      <c r="A8" s="4" t="s">
        <v>8</v>
      </c>
      <c r="B8" s="1">
        <v>1584049</v>
      </c>
      <c r="C8" s="1">
        <v>657403.82999999996</v>
      </c>
      <c r="E8" s="17"/>
    </row>
    <row r="9" spans="1:5" x14ac:dyDescent="0.3">
      <c r="A9" s="4" t="s">
        <v>9</v>
      </c>
      <c r="B9" s="1">
        <v>1593884</v>
      </c>
      <c r="C9" s="1">
        <v>808699.02</v>
      </c>
      <c r="E9" s="17"/>
    </row>
    <row r="10" spans="1:5" x14ac:dyDescent="0.3">
      <c r="A10" s="4" t="s">
        <v>10</v>
      </c>
      <c r="B10" s="1">
        <v>1603779</v>
      </c>
      <c r="C10" s="1">
        <v>1548980.820000001</v>
      </c>
      <c r="E10" s="17"/>
    </row>
    <row r="11" spans="1:5" x14ac:dyDescent="0.3">
      <c r="A11" s="4" t="s">
        <v>11</v>
      </c>
      <c r="B11" s="1">
        <v>1602028</v>
      </c>
      <c r="C11" s="1">
        <v>602335.80999999994</v>
      </c>
      <c r="D11" s="19" t="s">
        <v>15</v>
      </c>
      <c r="E11" s="17"/>
    </row>
    <row r="12" spans="1:5" x14ac:dyDescent="0.3">
      <c r="A12" s="5" t="s">
        <v>14</v>
      </c>
      <c r="B12" s="9">
        <v>11090249</v>
      </c>
      <c r="C12" s="9">
        <v>6379651.3000000007</v>
      </c>
      <c r="D12" s="20">
        <f>C12</f>
        <v>6379651.3000000007</v>
      </c>
      <c r="E12" s="17"/>
    </row>
    <row r="13" spans="1:5" x14ac:dyDescent="0.3">
      <c r="A13" s="3" t="s">
        <v>17</v>
      </c>
      <c r="B13" s="1"/>
      <c r="C13" s="1"/>
      <c r="E13" s="17"/>
    </row>
    <row r="14" spans="1:5" x14ac:dyDescent="0.3">
      <c r="A14" s="4" t="s">
        <v>0</v>
      </c>
      <c r="B14" s="1">
        <v>939010</v>
      </c>
      <c r="C14" s="1">
        <v>592279.29000000027</v>
      </c>
      <c r="E14" s="17"/>
    </row>
    <row r="15" spans="1:5" x14ac:dyDescent="0.3">
      <c r="A15" s="4" t="s">
        <v>1</v>
      </c>
      <c r="B15" s="1">
        <v>944839</v>
      </c>
      <c r="C15" s="1">
        <v>548243.47000000009</v>
      </c>
      <c r="E15" s="17"/>
    </row>
    <row r="16" spans="1:5" x14ac:dyDescent="0.3">
      <c r="A16" s="4" t="s">
        <v>2</v>
      </c>
      <c r="B16" s="1">
        <v>950705</v>
      </c>
      <c r="C16" s="1">
        <v>714370.51000000013</v>
      </c>
      <c r="E16" s="17"/>
    </row>
    <row r="17" spans="1:5" x14ac:dyDescent="0.3">
      <c r="A17" s="4" t="s">
        <v>3</v>
      </c>
      <c r="B17" s="1">
        <v>956608</v>
      </c>
      <c r="C17" s="1">
        <v>810168.81</v>
      </c>
      <c r="E17" s="17"/>
    </row>
    <row r="18" spans="1:5" x14ac:dyDescent="0.3">
      <c r="A18" s="4" t="s">
        <v>4</v>
      </c>
      <c r="B18" s="1">
        <v>962547</v>
      </c>
      <c r="C18" s="1">
        <v>735603.33000000007</v>
      </c>
      <c r="E18" s="17"/>
    </row>
    <row r="19" spans="1:5" x14ac:dyDescent="0.3">
      <c r="A19" s="4" t="s">
        <v>5</v>
      </c>
      <c r="B19" s="1">
        <v>968522</v>
      </c>
      <c r="C19" s="1">
        <v>769675.80000000016</v>
      </c>
      <c r="E19" s="17"/>
    </row>
    <row r="20" spans="1:5" x14ac:dyDescent="0.3">
      <c r="A20" s="4" t="s">
        <v>6</v>
      </c>
      <c r="B20" s="1">
        <v>974535</v>
      </c>
      <c r="C20" s="1">
        <v>762549.73</v>
      </c>
      <c r="E20" s="17"/>
    </row>
    <row r="21" spans="1:5" x14ac:dyDescent="0.3">
      <c r="A21" s="4" t="s">
        <v>7</v>
      </c>
      <c r="B21" s="1">
        <v>980586</v>
      </c>
      <c r="C21" s="1">
        <v>633673.77000000014</v>
      </c>
      <c r="E21" s="17"/>
    </row>
    <row r="22" spans="1:5" x14ac:dyDescent="0.3">
      <c r="A22" s="4" t="s">
        <v>8</v>
      </c>
      <c r="B22" s="1">
        <v>986673</v>
      </c>
      <c r="C22" s="1">
        <v>923949.2300000001</v>
      </c>
      <c r="E22" s="17"/>
    </row>
    <row r="23" spans="1:5" x14ac:dyDescent="0.3">
      <c r="A23" s="4" t="s">
        <v>9</v>
      </c>
      <c r="B23" s="1">
        <v>992799</v>
      </c>
      <c r="C23" s="1">
        <v>1065400.57</v>
      </c>
      <c r="E23" s="17"/>
    </row>
    <row r="24" spans="1:5" x14ac:dyDescent="0.3">
      <c r="A24" s="4" t="s">
        <v>10</v>
      </c>
      <c r="B24" s="1">
        <v>998963</v>
      </c>
      <c r="C24" s="1">
        <v>726112.0700000003</v>
      </c>
      <c r="E24" s="17"/>
    </row>
    <row r="25" spans="1:5" x14ac:dyDescent="0.3">
      <c r="A25" s="4" t="s">
        <v>11</v>
      </c>
      <c r="B25" s="1">
        <v>1013821</v>
      </c>
      <c r="C25" s="1">
        <v>1266510.06</v>
      </c>
      <c r="D25" s="19" t="s">
        <v>15</v>
      </c>
      <c r="E25" s="17"/>
    </row>
    <row r="26" spans="1:5" x14ac:dyDescent="0.3">
      <c r="A26" s="5" t="s">
        <v>14</v>
      </c>
      <c r="B26" s="9">
        <v>11669608</v>
      </c>
      <c r="C26" s="9">
        <v>9548536.6400000025</v>
      </c>
      <c r="D26" s="20">
        <f>C12+C26</f>
        <v>15928187.940000003</v>
      </c>
      <c r="E26" s="17"/>
    </row>
    <row r="27" spans="1:5" x14ac:dyDescent="0.3">
      <c r="A27" s="3" t="s">
        <v>18</v>
      </c>
      <c r="B27" s="1"/>
      <c r="C27" s="1"/>
      <c r="E27" s="17"/>
    </row>
    <row r="28" spans="1:5" x14ac:dyDescent="0.3">
      <c r="A28" s="4" t="s">
        <v>0</v>
      </c>
      <c r="B28" s="1">
        <v>467900</v>
      </c>
      <c r="C28" s="1">
        <v>682172.87</v>
      </c>
      <c r="E28" s="17"/>
    </row>
    <row r="29" spans="1:5" x14ac:dyDescent="0.3">
      <c r="A29" s="4" t="s">
        <v>1</v>
      </c>
      <c r="B29" s="1">
        <v>470805</v>
      </c>
      <c r="C29" s="1">
        <v>1120506.43</v>
      </c>
      <c r="E29" s="17"/>
    </row>
    <row r="30" spans="1:5" x14ac:dyDescent="0.3">
      <c r="A30" s="4" t="s">
        <v>2</v>
      </c>
      <c r="B30" s="1">
        <v>473728</v>
      </c>
      <c r="C30" s="1">
        <v>784428.99999999977</v>
      </c>
      <c r="E30" s="17"/>
    </row>
    <row r="31" spans="1:5" x14ac:dyDescent="0.3">
      <c r="A31" s="4" t="s">
        <v>3</v>
      </c>
      <c r="B31" s="1">
        <v>476669</v>
      </c>
      <c r="C31" s="1">
        <v>1031092.29</v>
      </c>
      <c r="E31" s="17"/>
    </row>
    <row r="32" spans="1:5" x14ac:dyDescent="0.3">
      <c r="A32" s="4" t="s">
        <v>4</v>
      </c>
      <c r="B32" s="1">
        <v>479628</v>
      </c>
      <c r="C32" s="1">
        <v>745823.99000000011</v>
      </c>
      <c r="E32" s="17"/>
    </row>
    <row r="33" spans="1:5" x14ac:dyDescent="0.3">
      <c r="A33" s="4" t="s">
        <v>5</v>
      </c>
      <c r="B33" s="1">
        <v>482606</v>
      </c>
      <c r="C33" s="1">
        <v>1490636.5599999996</v>
      </c>
      <c r="E33" s="17"/>
    </row>
    <row r="34" spans="1:5" x14ac:dyDescent="0.3">
      <c r="A34" s="4" t="s">
        <v>6</v>
      </c>
      <c r="B34" s="1">
        <v>485602</v>
      </c>
      <c r="C34" s="1">
        <v>1479722.3499999999</v>
      </c>
      <c r="E34" s="17"/>
    </row>
    <row r="35" spans="1:5" x14ac:dyDescent="0.3">
      <c r="A35" s="4" t="s">
        <v>7</v>
      </c>
      <c r="B35" s="1">
        <v>325588</v>
      </c>
      <c r="C35" s="1">
        <v>1482280.72</v>
      </c>
      <c r="E35" s="17"/>
    </row>
    <row r="36" spans="1:5" x14ac:dyDescent="0.3">
      <c r="A36" s="4" t="s">
        <v>8</v>
      </c>
      <c r="B36" s="1">
        <v>325588</v>
      </c>
      <c r="C36" s="1">
        <v>1165295.3</v>
      </c>
      <c r="E36" s="17"/>
    </row>
    <row r="37" spans="1:5" x14ac:dyDescent="0.3">
      <c r="A37" s="4" t="s">
        <v>9</v>
      </c>
      <c r="B37" s="1">
        <v>325588</v>
      </c>
      <c r="C37" s="1">
        <v>1010939.3700000002</v>
      </c>
      <c r="E37" s="17"/>
    </row>
    <row r="38" spans="1:5" x14ac:dyDescent="0.3">
      <c r="A38" s="4" t="s">
        <v>10</v>
      </c>
      <c r="B38" s="1">
        <v>325588</v>
      </c>
      <c r="C38" s="1">
        <v>869457.74</v>
      </c>
      <c r="E38" s="17"/>
    </row>
    <row r="39" spans="1:5" x14ac:dyDescent="0.3">
      <c r="A39" s="4" t="s">
        <v>11</v>
      </c>
      <c r="B39" s="1">
        <v>251124</v>
      </c>
      <c r="C39" s="1">
        <v>754056.37000000011</v>
      </c>
      <c r="D39" s="19" t="s">
        <v>15</v>
      </c>
      <c r="E39" s="17"/>
    </row>
    <row r="40" spans="1:5" x14ac:dyDescent="0.3">
      <c r="A40" s="5" t="s">
        <v>14</v>
      </c>
      <c r="B40" s="9">
        <v>4890415</v>
      </c>
      <c r="C40" s="9">
        <v>12616413</v>
      </c>
      <c r="D40" s="21">
        <f>C12+C26+C40</f>
        <v>28544600.940000005</v>
      </c>
      <c r="E40" s="17"/>
    </row>
    <row r="41" spans="1:5" x14ac:dyDescent="0.3">
      <c r="A41" s="3" t="s">
        <v>19</v>
      </c>
      <c r="B41" s="1"/>
      <c r="C41" s="1"/>
      <c r="E41" s="17"/>
    </row>
    <row r="42" spans="1:5" x14ac:dyDescent="0.3">
      <c r="A42" s="4" t="s">
        <v>0</v>
      </c>
      <c r="B42" s="1">
        <v>0</v>
      </c>
      <c r="C42" s="1">
        <v>793555.83</v>
      </c>
      <c r="E42" s="17"/>
    </row>
    <row r="43" spans="1:5" x14ac:dyDescent="0.3">
      <c r="A43" s="4" t="s">
        <v>1</v>
      </c>
      <c r="B43" s="1">
        <v>0</v>
      </c>
      <c r="C43" s="1">
        <v>949059</v>
      </c>
      <c r="E43" s="17"/>
    </row>
    <row r="44" spans="1:5" x14ac:dyDescent="0.3">
      <c r="A44" s="4" t="s">
        <v>2</v>
      </c>
      <c r="B44" s="1">
        <v>0</v>
      </c>
      <c r="C44" s="1">
        <v>906744</v>
      </c>
      <c r="E44" s="17"/>
    </row>
    <row r="45" spans="1:5" x14ac:dyDescent="0.3">
      <c r="A45" s="4" t="s">
        <v>3</v>
      </c>
      <c r="B45" s="1">
        <v>0</v>
      </c>
      <c r="C45" s="1">
        <v>1655578</v>
      </c>
      <c r="E45" s="17"/>
    </row>
    <row r="46" spans="1:5" x14ac:dyDescent="0.3">
      <c r="A46" s="4" t="s">
        <v>4</v>
      </c>
      <c r="B46" s="1">
        <v>0</v>
      </c>
      <c r="C46" s="1">
        <v>0</v>
      </c>
      <c r="E46" s="17"/>
    </row>
    <row r="47" spans="1:5" x14ac:dyDescent="0.3">
      <c r="A47" s="4" t="s">
        <v>5</v>
      </c>
      <c r="B47" s="1">
        <v>0</v>
      </c>
      <c r="C47" s="1">
        <v>0</v>
      </c>
      <c r="D47" s="19" t="s">
        <v>15</v>
      </c>
      <c r="E47" s="17"/>
    </row>
    <row r="48" spans="1:5" x14ac:dyDescent="0.3">
      <c r="A48" s="5" t="s">
        <v>14</v>
      </c>
      <c r="B48" s="12">
        <v>0</v>
      </c>
      <c r="C48" s="9">
        <v>4304936.83</v>
      </c>
      <c r="D48" s="20">
        <f>C12+C26+C40+C48</f>
        <v>32849537.770000003</v>
      </c>
      <c r="E48" s="17"/>
    </row>
    <row r="49" spans="1:4" x14ac:dyDescent="0.3">
      <c r="A49" s="14"/>
      <c r="B49" s="16"/>
      <c r="C49" s="11"/>
    </row>
    <row r="50" spans="1:4" x14ac:dyDescent="0.3">
      <c r="C50" s="11"/>
      <c r="D50" s="19" t="s">
        <v>12</v>
      </c>
    </row>
    <row r="51" spans="1:4" x14ac:dyDescent="0.3">
      <c r="A51" s="14" t="s">
        <v>13</v>
      </c>
      <c r="B51" s="13">
        <f>B12+B26+B40+B48</f>
        <v>27650272</v>
      </c>
      <c r="C51" s="13">
        <f>C12+C26+C40+C48</f>
        <v>32849537.770000003</v>
      </c>
      <c r="D51" s="22">
        <f>1-C51/B51</f>
        <v>-0.18803669526288935</v>
      </c>
    </row>
  </sheetData>
  <pageMargins left="1" right="1" top="0.75" bottom="0.75" header="0.3" footer="0.3"/>
  <pageSetup scale="90" orientation="portrait" r:id="rId1"/>
  <headerFooter>
    <oddHeader>&amp;L&amp;"Times New Roman,Regular"&amp;10Attachment WUTC 47&amp;R&amp;"Times New Roman,Regular"&amp;10Exhibit No. ECO-4
Docket UE-152253
Page 1 of 1</oddHeader>
    <oddFooter>&amp;L&amp;F&amp;CPage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2016-03-17T20:34:30+00:00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AF21052-C6E8-4AD5-8C5B-37A2686F43C6}"/>
</file>

<file path=customXml/itemProps2.xml><?xml version="1.0" encoding="utf-8"?>
<ds:datastoreItem xmlns:ds="http://schemas.openxmlformats.org/officeDocument/2006/customXml" ds:itemID="{EC9D939B-5851-4CBE-A428-95E337387511}"/>
</file>

<file path=customXml/itemProps3.xml><?xml version="1.0" encoding="utf-8"?>
<ds:datastoreItem xmlns:ds="http://schemas.openxmlformats.org/officeDocument/2006/customXml" ds:itemID="{DBBBFE16-BAE6-417F-AAB5-BE7AB9F6B4DF}"/>
</file>

<file path=customXml/itemProps4.xml><?xml version="1.0" encoding="utf-8"?>
<ds:datastoreItem xmlns:ds="http://schemas.openxmlformats.org/officeDocument/2006/customXml" ds:itemID="{E2B04882-6464-4F7B-9A77-8A1457C87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EMS SCADA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152253 O'Connell Exh ECO-4</dc:title>
  <dc:creator/>
  <dc:description/>
  <cp:lastModifiedBy/>
  <dcterms:created xsi:type="dcterms:W3CDTF">2016-02-16T23:46:40Z</dcterms:created>
  <dcterms:modified xsi:type="dcterms:W3CDTF">2016-03-15T18:35:57Z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