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EIP Progress Reports\2024 CEIP Progress Report\EE Data - Kim\"/>
    </mc:Choice>
  </mc:AlternateContent>
  <xr:revisionPtr revIDLastSave="0" documentId="8_{359DCB2C-F48F-4B01-924F-1107D13821D3}" xr6:coauthVersionLast="47" xr6:coauthVersionMax="47" xr10:uidLastSave="{00000000-0000-0000-0000-000000000000}"/>
  <bookViews>
    <workbookView xWindow="-120" yWindow="-120" windowWidth="29040" windowHeight="15840" xr2:uid="{817FB681-3B6D-451A-82FE-BFE951EAE9BA}"/>
  </bookViews>
  <sheets>
    <sheet name="Sheet1" sheetId="1" r:id="rId1"/>
  </sheets>
  <definedNames>
    <definedName name="_xlnm._FilterDatabase" localSheetId="0" hidden="1">Sheet1!$A$1:$D$139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2" i="1" l="1"/>
  <c r="B144" i="1"/>
  <c r="B143" i="1"/>
  <c r="C140" i="1"/>
  <c r="E140" i="1"/>
  <c r="B140" i="1"/>
  <c r="E3" i="1"/>
  <c r="E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2" i="1"/>
</calcChain>
</file>

<file path=xl/sharedStrings.xml><?xml version="1.0" encoding="utf-8"?>
<sst xmlns="http://schemas.openxmlformats.org/spreadsheetml/2006/main" count="149" uniqueCount="142">
  <si>
    <t>Measure</t>
  </si>
  <si>
    <t>PY2023 Units</t>
  </si>
  <si>
    <t>Verified Savings (kWh)</t>
  </si>
  <si>
    <t>E Energy Star Certified Refrigerator and Refrigerator-Freeze</t>
  </si>
  <si>
    <t>E Energy Star Certified Upright Freezer</t>
  </si>
  <si>
    <t>E Energy Star Rated Clothes Dryer</t>
  </si>
  <si>
    <t>E Energy Star Rated Top Load Washer</t>
  </si>
  <si>
    <t>-</t>
  </si>
  <si>
    <t>E Energy Star Rated Front Load Washer</t>
  </si>
  <si>
    <t>Total</t>
  </si>
  <si>
    <t>E Electric To Air Source Heat Pump</t>
  </si>
  <si>
    <t>E Electric to Ductless Heat Pump</t>
  </si>
  <si>
    <t>E Smart Thermostat DIY with Electric Heat</t>
  </si>
  <si>
    <t>E Smart Thermostat Paid Install with Electric Heat</t>
  </si>
  <si>
    <t>E Attic Insulation With Electric Heat</t>
  </si>
  <si>
    <t>E Energy Star Certified Insulated Door</t>
  </si>
  <si>
    <t>E Floor Insulation With Electric Heat</t>
  </si>
  <si>
    <t>E Wall Insulation With Electric Heat</t>
  </si>
  <si>
    <t>E Window DIY Replc With Electric Heating</t>
  </si>
  <si>
    <t>E Window Replc from Single Pane W Electric Heat</t>
  </si>
  <si>
    <t>E Heat Pump Water Heater</t>
  </si>
  <si>
    <t>E Energy Star Home - Manufactured, Electric Only</t>
  </si>
  <si>
    <t>E Energy Star Home - Manufactured, Gas &amp; Electric</t>
  </si>
  <si>
    <t>E Multifamily Window Replc from Single Pane W Electric Heat</t>
  </si>
  <si>
    <t>E Multifamily Energy Star Certified Refrigerator and Refrigerator-Freeze</t>
  </si>
  <si>
    <t>E Multifamily Electric to Ductless Heat Pump</t>
  </si>
  <si>
    <t>E Multifamily Heat Pump Water Heater</t>
  </si>
  <si>
    <t>E Multifamily Energy Star Rated Front Load Washer</t>
  </si>
  <si>
    <t>E Multifamily Energy Star Rated Clothes Dryer</t>
  </si>
  <si>
    <t>E Multifamily Attic Insulation With Electric Heat</t>
  </si>
  <si>
    <t>E Multifamily Line Voltage Thermostat Electric Baseboard</t>
  </si>
  <si>
    <t>E Multifamily Energy Star Rated Top Load Washer</t>
  </si>
  <si>
    <t>E Multifamily Smart Thermostat DIY with Electric Heat</t>
  </si>
  <si>
    <t>E Multifamily Floor Insulation to R-30</t>
  </si>
  <si>
    <t>E Multifamily Energy Star Certified Insulated Door</t>
  </si>
  <si>
    <t>E Multifamily Electric To Air Source Heat Pump</t>
  </si>
  <si>
    <t>E Multifamily Wall Insulation With Electric Heat</t>
  </si>
  <si>
    <t>E Multifamily Smart Thermostat Paid Install with Electric Heat</t>
  </si>
  <si>
    <t>E Multifamily Line Voltage Smart Thermostat Electric Baseboard</t>
  </si>
  <si>
    <t>E Multifamily Window DIY Replc With Electric Heating</t>
  </si>
  <si>
    <t>E Air Infiltration</t>
  </si>
  <si>
    <t>E Air Source Heat Pump</t>
  </si>
  <si>
    <t>E Conversion to Air Source Heat Pump</t>
  </si>
  <si>
    <t>E Conversion to Ductless Heat Pump</t>
  </si>
  <si>
    <t>E Deferred Maintenance Pilot</t>
  </si>
  <si>
    <t>E Door Sweep</t>
  </si>
  <si>
    <t>E Duct Insulation</t>
  </si>
  <si>
    <t>E Duct Sealing</t>
  </si>
  <si>
    <t>E Exterior Doors</t>
  </si>
  <si>
    <t>E Health Safety and Repair</t>
  </si>
  <si>
    <t xml:space="preserve">E Lighting </t>
  </si>
  <si>
    <t>Med Temp ECM</t>
  </si>
  <si>
    <t>Case Light</t>
  </si>
  <si>
    <t>Commercial Convection Oven Electric full size</t>
  </si>
  <si>
    <t>Commercial Dishwasher Low Temp Electric Hot Water</t>
  </si>
  <si>
    <t>Hot Food Holding Cabinet Less Than 15 Cubic Feet HFHC (1/2 size)</t>
  </si>
  <si>
    <t xml:space="preserve">Attic =&lt; R11 to R45+ </t>
  </si>
  <si>
    <t xml:space="preserve">Wall =&lt; R4 to 19+ </t>
  </si>
  <si>
    <t xml:space="preserve">Attic =&lt; R11 to R30-R44 </t>
  </si>
  <si>
    <t>VFD on Supply/Exhaust Fan</t>
  </si>
  <si>
    <t>Smart Thermostat</t>
  </si>
  <si>
    <t xml:space="preserve">300 HP Ind </t>
  </si>
  <si>
    <t xml:space="preserve">1000 watt HID Fixture to 400 watt or less LED Fixture or Retrofit (Ext) </t>
  </si>
  <si>
    <t xml:space="preserve">150 watt HID Fixture to 50 watt or less LED Fixture or Retrofit (Ext) </t>
  </si>
  <si>
    <t xml:space="preserve">175 watt HID Fixture to 100 watt or less LED Fixture (Ext, NC) </t>
  </si>
  <si>
    <t xml:space="preserve">175 watt HID Fixture to 100 watt or less LED Fixture or Retrofit (Ext) </t>
  </si>
  <si>
    <t xml:space="preserve">250 watt HID Fixture to 140 watt or less LED Fixture (Ext, NC) </t>
  </si>
  <si>
    <t xml:space="preserve">250 watt HID Fixture to 140 watt or less LED Fixture or Retrofit (Ext) </t>
  </si>
  <si>
    <t xml:space="preserve">320 and 400 watt HID Fixture to 160 or less watt LED Fixture (Ext, NC) </t>
  </si>
  <si>
    <t xml:space="preserve">320 watt HID Fixture to 160 watt or less LED Fixture or Retrofit (Ext) </t>
  </si>
  <si>
    <t xml:space="preserve">400 watt HID Fixture to 175 watt or less LED Fixture or Retrofit (Ext) </t>
  </si>
  <si>
    <t xml:space="preserve">70-89 watt HID Fixture to 25 watt or less LED Fixture or Retrofit (Ext) </t>
  </si>
  <si>
    <t xml:space="preserve">750 watt HID Fixture to 300 watt or less LED Fixture or Retrofit (Ext) </t>
  </si>
  <si>
    <t xml:space="preserve">90-100 watt HID Fixture to 30 watt or less LED Fixture or Retrofit (Ext) </t>
  </si>
  <si>
    <t xml:space="preserve">&gt;= 150W Incandescent to &lt;= 30W LED Fixture </t>
  </si>
  <si>
    <t xml:space="preserve">&gt;= 42W CFL to &lt;= 20W LED Fixture </t>
  </si>
  <si>
    <t xml:space="preserve">1000 watt HID Fixture to 400 watt or less LED Fixture </t>
  </si>
  <si>
    <t xml:space="preserve">175-watt HID Fixture to 75-watt or less LED Fixture </t>
  </si>
  <si>
    <t xml:space="preserve">2, 3, 4-Lamp T12/T8 Fixture to LED Qualified 2x4 Fixture </t>
  </si>
  <si>
    <t xml:space="preserve">250-watt HID Fixture to 140-watt or less LED Fixture </t>
  </si>
  <si>
    <t xml:space="preserve">2-Lamp T12/T8 Fixture to LED Qualified 1x4 Fixture </t>
  </si>
  <si>
    <t xml:space="preserve">2-Lamp T12/T8 Fixture to LED Qualified 2x2 Fixture </t>
  </si>
  <si>
    <t xml:space="preserve">400 watt HID Fixture to 175 watt or less LED Fixture </t>
  </si>
  <si>
    <t xml:space="preserve">65W Incadescent to &lt;= 10 watt LED Fixture </t>
  </si>
  <si>
    <t xml:space="preserve">75-100 watt Incandescent Can to less than 20 watt LED Fixture Retrofit </t>
  </si>
  <si>
    <t xml:space="preserve">Four Pin Base CFL to 17 watt or less Plug in LED </t>
  </si>
  <si>
    <t xml:space="preserve">DLC Qualified LLLC Fixture </t>
  </si>
  <si>
    <t xml:space="preserve">T12/T8 (2') Lamp to 1-Lamp less than 13 watt T8 TLED </t>
  </si>
  <si>
    <t xml:space="preserve">T12/T8 (3') Lamp to 1-Lamp less than 17 watt T8 TLED </t>
  </si>
  <si>
    <t xml:space="preserve">T12/T8 (4') Lamp to 1-Lamp less than 23 watt T8 TLED </t>
  </si>
  <si>
    <t xml:space="preserve">T12/T8 8' Fixture to 90 watt or less 8' LED fixture </t>
  </si>
  <si>
    <t xml:space="preserve">T12/T8 Eight-Foot to LED </t>
  </si>
  <si>
    <t xml:space="preserve">T12/T8 U-Bend to less than 23 watt T8 LED </t>
  </si>
  <si>
    <t xml:space="preserve">T5 Lamp to 1-Lamp less than 18 watt T5 TLED </t>
  </si>
  <si>
    <t xml:space="preserve">T5HO (4') 4-Lamp to 135 watt of less LED Fixture </t>
  </si>
  <si>
    <t xml:space="preserve">T5HO (4') 6-Lamp to 165 watt of less LED Fixture </t>
  </si>
  <si>
    <t xml:space="preserve">T5HO Lamp to 1-Lamp less than 29 watt T5HO TLED </t>
  </si>
  <si>
    <t xml:space="preserve">TLED (4') Lamp to TLED (4') Lamp with 5 watt or more reduction </t>
  </si>
  <si>
    <t xml:space="preserve">Ceiling or Fixture Occupancy sensor with built-in relays </t>
  </si>
  <si>
    <t xml:space="preserve">Sign Lighting </t>
  </si>
  <si>
    <t>SS Lighting</t>
  </si>
  <si>
    <t>SS Non-Lighting</t>
  </si>
  <si>
    <t>LED Fixture - replacing CFL Screw-in/Pin-based, 8W - 40W</t>
  </si>
  <si>
    <t>LED Fixture - replacing FLT12, 400W - 1000W</t>
  </si>
  <si>
    <t>LED Fixture - replacing FLT12, 400W - 1000W with OCC</t>
  </si>
  <si>
    <t>LED Fixture - replacing FLT5: 2ft to 8ft, 14W - 54W</t>
  </si>
  <si>
    <t>LED Fixture - replacing FLT5: 2ft to 8ft, 14W - 54W with OCC</t>
  </si>
  <si>
    <t>LED Fixture - replacing FLT8: 2ft to 8ft, 17W - 59W</t>
  </si>
  <si>
    <t>LED Fixture - replacing FLT8: 2ft to 8ft, 17W - 59W with OCC</t>
  </si>
  <si>
    <t>LED Fixture - replacing Halogen/Incandescent lamp, 150W - 1500W</t>
  </si>
  <si>
    <t>LED Fixture - replacing Halogen/Incandescent lamp, 150W - 1500W with OCC</t>
  </si>
  <si>
    <t>LED Fixture - replacing Halogen/Incandescent lamp, 20-150W</t>
  </si>
  <si>
    <t>LED Fixture - replacing Halogen/Incandescent lamp, 20-150W with OCC</t>
  </si>
  <si>
    <t>LED Fixture - replacing Metal Halide/High Pressure Sodium lamp, &lt; 100W</t>
  </si>
  <si>
    <t>LED Fixture - replacing Metal Halide/High Pressure Sodium lamp, &lt; 100W with OCC</t>
  </si>
  <si>
    <t>LED Fixture - replacing Metal Halide/High Pressure Sodium lamp, 100W - 250W</t>
  </si>
  <si>
    <t>LED Fixture - replacing Metal Halide/High Pressure Sodium lamp, 100W - 250W with OCC</t>
  </si>
  <si>
    <t>LED Fixture - replacing Metal Halide/High Pressure Sodium lamp, 320W - 400W</t>
  </si>
  <si>
    <t>LED Fixture - replacing Metal Halide/High Pressure Sodium lamp, 320W - 400W with OCC</t>
  </si>
  <si>
    <t>LED Fixture - replacing Metal Halide/High Pressure Sodium lamp, 400W - 1000W</t>
  </si>
  <si>
    <t>LED Fixture - replacing Metal Halide/High Pressure Sodium lamp, 400W - 1000W with OCC</t>
  </si>
  <si>
    <t>LED Replacement Lamp - replacing FLT12: 2ft to 8ft, 34W - 80W</t>
  </si>
  <si>
    <t>LED Replacement Lamp - replacing FLT12: 2ft to 8ft, 34W - 80W with OCC</t>
  </si>
  <si>
    <t>LED Replacement Lamp - replacing FLT5: 2ft to 8ft, 17W - 54W</t>
  </si>
  <si>
    <t>LED Replacement Lamp - replacing FLT8: 2ft to 8ft, 17W - 59W</t>
  </si>
  <si>
    <t>LED Replacement Lamp - replacing FLT8: 2ft to 8ft, 17W - 59W with OCC</t>
  </si>
  <si>
    <t>LED Replacement Lamp - replacing Halogen/Incandescent lamp, 20-150W</t>
  </si>
  <si>
    <t>LED Replacement Lamp - replacing Halogen/Incandescent lamp, 20-150W with OCC</t>
  </si>
  <si>
    <t>LED Replacement Lamp - replacing Metal Halide/High Pressure Sodium lamp, &lt; 100W</t>
  </si>
  <si>
    <t>LED Replacement Lamp - replacing Metal Halide/High Pressure Sodium lamp, 100W - 250W</t>
  </si>
  <si>
    <t>LED Replacement Lamp - replacing Metal Halide/High Pressure Sodium lamp, 320W - 400W</t>
  </si>
  <si>
    <t>LED Replacement Lamp - replacing Metal Halide/High Pressure Sodium lamp, 400W - 1000W</t>
  </si>
  <si>
    <t>LED Replacement Lamp - replacing Metal Halide/High Pressure Sodium lamp, 400W - 1000W with OCC</t>
  </si>
  <si>
    <t>LED Retrofit Kit - replacing FLT12, 400W - 1000W</t>
  </si>
  <si>
    <t>LED Retrofit Kit - replacing FLT12, 400W - 1000W with OCC</t>
  </si>
  <si>
    <t>LED Retrofit Kit - replacing FLT8: 2ft to 8ft, 17W - 59W with OCC</t>
  </si>
  <si>
    <t>LED Retrofit Kit - replacing Metal Halide/High Pressure Sodium lamp, 400W - 1000W</t>
  </si>
  <si>
    <t>Measure Life</t>
  </si>
  <si>
    <t>Life Savings</t>
  </si>
  <si>
    <t>aMW</t>
  </si>
  <si>
    <t>Lifetime MWh Savings</t>
  </si>
  <si>
    <t>First Year MWh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</si>
</sst>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7F92"/>
        <bgColor rgb="FF000000"/>
      </patternFill>
    </fill>
  </fills>
  <borders count="6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169" fontId="0" fillId="0" borderId="0" xfId="1" applyNumberFormat="1" applyFont="1"/>
    <xf numFmtId="0" fontId="3" fillId="0" borderId="5" xfId="0" applyFont="1" applyFill="1" applyBorder="1" applyAlignment="1">
      <alignment vertical="center"/>
    </xf>
    <xf numFmtId="169" fontId="0" fillId="0" borderId="0" xfId="0" applyNumberForma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10E3D-8F98-4CE2-98FA-776954E1D67A}">
  <dimension ref="A1:E144"/>
  <sheetViews>
    <sheetView tabSelected="1" topLeftCell="A126" workbookViewId="0">
      <selection activeCell="B140" sqref="B140"/>
    </sheetView>
  </sheetViews>
  <sheetFormatPr defaultRowHeight="15" x14ac:dyDescent="0.25"/>
  <cols>
    <col min="1" max="1" width="48" bestFit="1" customWidth="1"/>
    <col min="2" max="2" width="11.5703125" bestFit="1" customWidth="1"/>
    <col min="3" max="3" width="14.28515625" bestFit="1" customWidth="1"/>
    <col min="5" max="5" width="15.28515625" bestFit="1" customWidth="1"/>
  </cols>
  <sheetData>
    <row r="1" spans="1:5" ht="39" thickBot="1" x14ac:dyDescent="0.3">
      <c r="A1" s="1" t="s">
        <v>0</v>
      </c>
      <c r="B1" s="2" t="s">
        <v>1</v>
      </c>
      <c r="C1" s="3" t="s">
        <v>2</v>
      </c>
      <c r="D1" s="3" t="s">
        <v>137</v>
      </c>
      <c r="E1" s="3" t="s">
        <v>138</v>
      </c>
    </row>
    <row r="2" spans="1:5" ht="15.75" thickBot="1" x14ac:dyDescent="0.3">
      <c r="A2" s="4" t="s">
        <v>3</v>
      </c>
      <c r="B2" s="5">
        <v>483</v>
      </c>
      <c r="C2" s="6">
        <v>62744</v>
      </c>
      <c r="D2">
        <v>16</v>
      </c>
      <c r="E2" s="15">
        <f>C2*D2</f>
        <v>1003904</v>
      </c>
    </row>
    <row r="3" spans="1:5" ht="15.75" thickBot="1" x14ac:dyDescent="0.3">
      <c r="A3" s="4" t="s">
        <v>4</v>
      </c>
      <c r="B3" s="5">
        <v>58</v>
      </c>
      <c r="C3" s="6">
        <v>3484</v>
      </c>
      <c r="D3">
        <v>16</v>
      </c>
      <c r="E3" s="15">
        <f t="shared" ref="E3:E66" si="0">C3*D3</f>
        <v>55744</v>
      </c>
    </row>
    <row r="4" spans="1:5" ht="15.75" thickBot="1" x14ac:dyDescent="0.3">
      <c r="A4" s="4" t="s">
        <v>5</v>
      </c>
      <c r="B4" s="5">
        <v>320</v>
      </c>
      <c r="C4" s="6">
        <v>91111</v>
      </c>
      <c r="D4">
        <v>16</v>
      </c>
      <c r="E4" s="15">
        <f t="shared" si="0"/>
        <v>1457776</v>
      </c>
    </row>
    <row r="5" spans="1:5" ht="15.75" thickBot="1" x14ac:dyDescent="0.3">
      <c r="A5" s="4" t="s">
        <v>6</v>
      </c>
      <c r="B5" s="5">
        <v>85</v>
      </c>
      <c r="C5" s="7" t="s">
        <v>7</v>
      </c>
      <c r="D5">
        <v>16</v>
      </c>
      <c r="E5" s="15">
        <v>0</v>
      </c>
    </row>
    <row r="6" spans="1:5" ht="15.75" thickBot="1" x14ac:dyDescent="0.3">
      <c r="A6" s="4" t="s">
        <v>8</v>
      </c>
      <c r="B6" s="5">
        <v>186</v>
      </c>
      <c r="C6" s="6">
        <v>19745</v>
      </c>
      <c r="D6">
        <v>16</v>
      </c>
      <c r="E6" s="15">
        <f t="shared" si="0"/>
        <v>315920</v>
      </c>
    </row>
    <row r="7" spans="1:5" ht="15.75" thickBot="1" x14ac:dyDescent="0.3">
      <c r="A7" s="4" t="s">
        <v>10</v>
      </c>
      <c r="B7" s="5">
        <v>91</v>
      </c>
      <c r="C7" s="6">
        <v>275317</v>
      </c>
      <c r="D7">
        <v>20</v>
      </c>
      <c r="E7" s="15">
        <f t="shared" si="0"/>
        <v>5506340</v>
      </c>
    </row>
    <row r="8" spans="1:5" ht="15.75" thickBot="1" x14ac:dyDescent="0.3">
      <c r="A8" s="4" t="s">
        <v>11</v>
      </c>
      <c r="B8" s="5">
        <v>92</v>
      </c>
      <c r="C8" s="6">
        <v>76891</v>
      </c>
      <c r="D8">
        <v>15</v>
      </c>
      <c r="E8" s="15">
        <f t="shared" si="0"/>
        <v>1153365</v>
      </c>
    </row>
    <row r="9" spans="1:5" ht="15.75" thickBot="1" x14ac:dyDescent="0.3">
      <c r="A9" s="4" t="s">
        <v>12</v>
      </c>
      <c r="B9" s="5">
        <v>79</v>
      </c>
      <c r="C9" s="6">
        <v>28762</v>
      </c>
      <c r="D9">
        <v>15</v>
      </c>
      <c r="E9" s="15">
        <f t="shared" si="0"/>
        <v>431430</v>
      </c>
    </row>
    <row r="10" spans="1:5" ht="15.75" thickBot="1" x14ac:dyDescent="0.3">
      <c r="A10" s="4" t="s">
        <v>13</v>
      </c>
      <c r="B10" s="5">
        <v>178</v>
      </c>
      <c r="C10" s="6">
        <v>84390</v>
      </c>
      <c r="D10">
        <v>15</v>
      </c>
      <c r="E10" s="15">
        <f t="shared" si="0"/>
        <v>1265850</v>
      </c>
    </row>
    <row r="11" spans="1:5" ht="15.75" thickBot="1" x14ac:dyDescent="0.3">
      <c r="A11" s="4" t="s">
        <v>14</v>
      </c>
      <c r="B11" s="5">
        <v>83</v>
      </c>
      <c r="C11" s="6">
        <v>95650</v>
      </c>
      <c r="D11">
        <v>45</v>
      </c>
      <c r="E11" s="15">
        <f t="shared" si="0"/>
        <v>4304250</v>
      </c>
    </row>
    <row r="12" spans="1:5" ht="15.75" thickBot="1" x14ac:dyDescent="0.3">
      <c r="A12" s="4" t="s">
        <v>15</v>
      </c>
      <c r="B12" s="5">
        <v>21</v>
      </c>
      <c r="C12" s="6">
        <v>24800</v>
      </c>
      <c r="D12">
        <v>40</v>
      </c>
      <c r="E12" s="15">
        <f t="shared" si="0"/>
        <v>992000</v>
      </c>
    </row>
    <row r="13" spans="1:5" ht="15.75" thickBot="1" x14ac:dyDescent="0.3">
      <c r="A13" s="4" t="s">
        <v>16</v>
      </c>
      <c r="B13" s="5">
        <v>9</v>
      </c>
      <c r="C13" s="6">
        <v>12062</v>
      </c>
      <c r="D13">
        <v>45</v>
      </c>
      <c r="E13" s="15">
        <f t="shared" si="0"/>
        <v>542790</v>
      </c>
    </row>
    <row r="14" spans="1:5" ht="15.75" thickBot="1" x14ac:dyDescent="0.3">
      <c r="A14" s="4" t="s">
        <v>17</v>
      </c>
      <c r="B14" s="5">
        <v>20</v>
      </c>
      <c r="C14" s="6">
        <v>27759</v>
      </c>
      <c r="D14">
        <v>45</v>
      </c>
      <c r="E14" s="15">
        <f t="shared" si="0"/>
        <v>1249155</v>
      </c>
    </row>
    <row r="15" spans="1:5" ht="15.75" thickBot="1" x14ac:dyDescent="0.3">
      <c r="A15" s="4" t="s">
        <v>18</v>
      </c>
      <c r="B15" s="5">
        <v>15</v>
      </c>
      <c r="C15" s="6">
        <v>7217</v>
      </c>
      <c r="D15">
        <v>45</v>
      </c>
      <c r="E15" s="15">
        <f t="shared" si="0"/>
        <v>324765</v>
      </c>
    </row>
    <row r="16" spans="1:5" ht="15.75" thickBot="1" x14ac:dyDescent="0.3">
      <c r="A16" s="4" t="s">
        <v>19</v>
      </c>
      <c r="B16" s="5">
        <v>225</v>
      </c>
      <c r="C16" s="6">
        <v>148341</v>
      </c>
      <c r="D16">
        <v>45</v>
      </c>
      <c r="E16" s="15">
        <f t="shared" si="0"/>
        <v>6675345</v>
      </c>
    </row>
    <row r="17" spans="1:5" ht="15.75" thickBot="1" x14ac:dyDescent="0.3">
      <c r="A17" s="4" t="s">
        <v>20</v>
      </c>
      <c r="B17" s="5">
        <v>44</v>
      </c>
      <c r="C17" s="6">
        <v>49543</v>
      </c>
      <c r="D17">
        <v>13</v>
      </c>
      <c r="E17" s="15">
        <f t="shared" si="0"/>
        <v>644059</v>
      </c>
    </row>
    <row r="18" spans="1:5" ht="15.75" thickBot="1" x14ac:dyDescent="0.3">
      <c r="A18" s="4" t="s">
        <v>21</v>
      </c>
      <c r="B18" s="5">
        <v>25</v>
      </c>
      <c r="C18" s="6">
        <v>72887</v>
      </c>
      <c r="D18">
        <v>25</v>
      </c>
      <c r="E18" s="15">
        <f t="shared" si="0"/>
        <v>1822175</v>
      </c>
    </row>
    <row r="19" spans="1:5" ht="15.75" thickBot="1" x14ac:dyDescent="0.3">
      <c r="A19" s="4" t="s">
        <v>22</v>
      </c>
      <c r="B19" s="5">
        <v>7</v>
      </c>
      <c r="C19" s="6">
        <v>21150</v>
      </c>
      <c r="D19">
        <v>25</v>
      </c>
      <c r="E19" s="15">
        <f t="shared" si="0"/>
        <v>528750</v>
      </c>
    </row>
    <row r="20" spans="1:5" ht="15.75" thickBot="1" x14ac:dyDescent="0.3">
      <c r="A20" s="4" t="s">
        <v>23</v>
      </c>
      <c r="B20" s="5">
        <v>112</v>
      </c>
      <c r="C20" s="6">
        <v>265744</v>
      </c>
      <c r="D20">
        <v>45</v>
      </c>
      <c r="E20" s="15">
        <f t="shared" si="0"/>
        <v>11958480</v>
      </c>
    </row>
    <row r="21" spans="1:5" ht="15.75" thickBot="1" x14ac:dyDescent="0.3">
      <c r="A21" s="4" t="s">
        <v>24</v>
      </c>
      <c r="B21" s="5">
        <v>12</v>
      </c>
      <c r="C21" s="7">
        <v>84</v>
      </c>
      <c r="D21">
        <v>16</v>
      </c>
      <c r="E21" s="15">
        <f t="shared" si="0"/>
        <v>1344</v>
      </c>
    </row>
    <row r="22" spans="1:5" ht="15.75" thickBot="1" x14ac:dyDescent="0.3">
      <c r="A22" s="4" t="s">
        <v>25</v>
      </c>
      <c r="B22" s="5">
        <v>22</v>
      </c>
      <c r="C22" s="6">
        <v>58168</v>
      </c>
      <c r="D22">
        <v>15</v>
      </c>
      <c r="E22" s="15">
        <f t="shared" si="0"/>
        <v>872520</v>
      </c>
    </row>
    <row r="23" spans="1:5" ht="15.75" thickBot="1" x14ac:dyDescent="0.3">
      <c r="A23" s="4" t="s">
        <v>26</v>
      </c>
      <c r="B23" s="5">
        <v>26</v>
      </c>
      <c r="C23" s="6">
        <v>34164</v>
      </c>
      <c r="D23">
        <v>13</v>
      </c>
      <c r="E23" s="15">
        <f t="shared" si="0"/>
        <v>444132</v>
      </c>
    </row>
    <row r="24" spans="1:5" ht="15.75" thickBot="1" x14ac:dyDescent="0.3">
      <c r="A24" s="4" t="s">
        <v>27</v>
      </c>
      <c r="B24" s="5">
        <v>9</v>
      </c>
      <c r="C24" s="6">
        <v>1080</v>
      </c>
      <c r="D24">
        <v>16</v>
      </c>
      <c r="E24" s="15">
        <f t="shared" si="0"/>
        <v>17280</v>
      </c>
    </row>
    <row r="25" spans="1:5" ht="15.75" thickBot="1" x14ac:dyDescent="0.3">
      <c r="A25" s="4" t="s">
        <v>28</v>
      </c>
      <c r="B25" s="5">
        <v>16</v>
      </c>
      <c r="C25" s="6">
        <v>4958</v>
      </c>
      <c r="D25">
        <v>16</v>
      </c>
      <c r="E25" s="15">
        <f t="shared" si="0"/>
        <v>79328</v>
      </c>
    </row>
    <row r="26" spans="1:5" ht="15.75" thickBot="1" x14ac:dyDescent="0.3">
      <c r="A26" s="4" t="s">
        <v>29</v>
      </c>
      <c r="B26" s="5">
        <v>10</v>
      </c>
      <c r="C26" s="6">
        <v>4036</v>
      </c>
      <c r="D26">
        <v>45</v>
      </c>
      <c r="E26" s="15">
        <f t="shared" si="0"/>
        <v>181620</v>
      </c>
    </row>
    <row r="27" spans="1:5" ht="15.75" thickBot="1" x14ac:dyDescent="0.3">
      <c r="A27" s="4" t="s">
        <v>30</v>
      </c>
      <c r="B27" s="5">
        <v>1</v>
      </c>
      <c r="C27" s="7">
        <v>65</v>
      </c>
      <c r="D27">
        <v>15</v>
      </c>
      <c r="E27" s="15">
        <f t="shared" si="0"/>
        <v>975</v>
      </c>
    </row>
    <row r="28" spans="1:5" ht="15.75" thickBot="1" x14ac:dyDescent="0.3">
      <c r="A28" s="4" t="s">
        <v>31</v>
      </c>
      <c r="B28" s="5">
        <v>4</v>
      </c>
      <c r="C28" s="7" t="s">
        <v>7</v>
      </c>
      <c r="D28">
        <v>16</v>
      </c>
      <c r="E28" s="15">
        <v>0</v>
      </c>
    </row>
    <row r="29" spans="1:5" ht="15.75" thickBot="1" x14ac:dyDescent="0.3">
      <c r="A29" s="4" t="s">
        <v>32</v>
      </c>
      <c r="B29" s="5">
        <v>3</v>
      </c>
      <c r="C29" s="6">
        <v>2817</v>
      </c>
      <c r="D29">
        <v>15</v>
      </c>
      <c r="E29" s="15">
        <f t="shared" si="0"/>
        <v>42255</v>
      </c>
    </row>
    <row r="30" spans="1:5" ht="15.75" thickBot="1" x14ac:dyDescent="0.3">
      <c r="A30" s="4" t="s">
        <v>33</v>
      </c>
      <c r="B30" s="5">
        <v>2</v>
      </c>
      <c r="C30" s="6">
        <v>3038</v>
      </c>
      <c r="D30">
        <v>45</v>
      </c>
      <c r="E30" s="15">
        <f t="shared" si="0"/>
        <v>136710</v>
      </c>
    </row>
    <row r="31" spans="1:5" ht="15.75" thickBot="1" x14ac:dyDescent="0.3">
      <c r="A31" s="4" t="s">
        <v>34</v>
      </c>
      <c r="B31" s="5">
        <v>5</v>
      </c>
      <c r="C31" s="7">
        <v>791</v>
      </c>
      <c r="D31">
        <v>40</v>
      </c>
      <c r="E31" s="15">
        <f t="shared" si="0"/>
        <v>31640</v>
      </c>
    </row>
    <row r="32" spans="1:5" ht="15.75" thickBot="1" x14ac:dyDescent="0.3">
      <c r="A32" s="4" t="s">
        <v>35</v>
      </c>
      <c r="B32" s="5">
        <v>1</v>
      </c>
      <c r="C32" s="6">
        <v>2842</v>
      </c>
      <c r="D32">
        <v>20</v>
      </c>
      <c r="E32" s="15">
        <f t="shared" si="0"/>
        <v>56840</v>
      </c>
    </row>
    <row r="33" spans="1:5" ht="15.75" thickBot="1" x14ac:dyDescent="0.3">
      <c r="A33" s="4" t="s">
        <v>36</v>
      </c>
      <c r="B33" s="5">
        <v>1</v>
      </c>
      <c r="C33" s="6">
        <v>1801</v>
      </c>
      <c r="D33">
        <v>45</v>
      </c>
      <c r="E33" s="15">
        <f t="shared" si="0"/>
        <v>81045</v>
      </c>
    </row>
    <row r="34" spans="1:5" ht="15.75" thickBot="1" x14ac:dyDescent="0.3">
      <c r="A34" s="4" t="s">
        <v>37</v>
      </c>
      <c r="B34" s="5">
        <v>5</v>
      </c>
      <c r="C34" s="6">
        <v>4496</v>
      </c>
      <c r="D34">
        <v>15</v>
      </c>
      <c r="E34" s="15">
        <f t="shared" si="0"/>
        <v>67440</v>
      </c>
    </row>
    <row r="35" spans="1:5" ht="15.75" thickBot="1" x14ac:dyDescent="0.3">
      <c r="A35" s="4" t="s">
        <v>38</v>
      </c>
      <c r="B35" s="5">
        <v>1</v>
      </c>
      <c r="C35" s="7">
        <v>156</v>
      </c>
      <c r="D35">
        <v>15</v>
      </c>
      <c r="E35" s="15">
        <f t="shared" si="0"/>
        <v>2340</v>
      </c>
    </row>
    <row r="36" spans="1:5" ht="15.75" thickBot="1" x14ac:dyDescent="0.3">
      <c r="A36" s="4" t="s">
        <v>39</v>
      </c>
      <c r="B36" s="5">
        <v>1</v>
      </c>
      <c r="C36" s="6">
        <v>1543</v>
      </c>
      <c r="D36">
        <v>45</v>
      </c>
      <c r="E36" s="15">
        <f t="shared" si="0"/>
        <v>69435</v>
      </c>
    </row>
    <row r="37" spans="1:5" ht="15.75" thickBot="1" x14ac:dyDescent="0.3">
      <c r="A37" s="8" t="s">
        <v>40</v>
      </c>
      <c r="B37" s="9">
        <v>43</v>
      </c>
      <c r="C37" s="10">
        <v>30005</v>
      </c>
      <c r="D37">
        <v>20</v>
      </c>
      <c r="E37" s="15">
        <f t="shared" si="0"/>
        <v>600100</v>
      </c>
    </row>
    <row r="38" spans="1:5" ht="15.75" thickBot="1" x14ac:dyDescent="0.3">
      <c r="A38" s="4" t="s">
        <v>41</v>
      </c>
      <c r="B38" s="5">
        <v>3</v>
      </c>
      <c r="C38" s="6">
        <v>2635</v>
      </c>
      <c r="D38">
        <v>20</v>
      </c>
      <c r="E38" s="15">
        <f t="shared" si="0"/>
        <v>52700</v>
      </c>
    </row>
    <row r="39" spans="1:5" ht="15.75" thickBot="1" x14ac:dyDescent="0.3">
      <c r="A39" s="4" t="s">
        <v>14</v>
      </c>
      <c r="B39" s="5">
        <v>23</v>
      </c>
      <c r="C39" s="6">
        <v>10222</v>
      </c>
      <c r="D39">
        <v>45</v>
      </c>
      <c r="E39" s="15">
        <f t="shared" si="0"/>
        <v>459990</v>
      </c>
    </row>
    <row r="40" spans="1:5" ht="15.75" thickBot="1" x14ac:dyDescent="0.3">
      <c r="A40" s="4" t="s">
        <v>42</v>
      </c>
      <c r="B40" s="5">
        <v>40</v>
      </c>
      <c r="C40" s="6">
        <v>231245</v>
      </c>
      <c r="D40">
        <v>20</v>
      </c>
      <c r="E40" s="15">
        <f t="shared" si="0"/>
        <v>4624900</v>
      </c>
    </row>
    <row r="41" spans="1:5" ht="15.75" thickBot="1" x14ac:dyDescent="0.3">
      <c r="A41" s="4" t="s">
        <v>43</v>
      </c>
      <c r="B41" s="5">
        <v>26</v>
      </c>
      <c r="C41" s="6">
        <v>80037</v>
      </c>
      <c r="D41">
        <v>15</v>
      </c>
      <c r="E41" s="15">
        <f t="shared" si="0"/>
        <v>1200555</v>
      </c>
    </row>
    <row r="42" spans="1:5" ht="15.75" thickBot="1" x14ac:dyDescent="0.3">
      <c r="A42" s="4" t="s">
        <v>44</v>
      </c>
      <c r="B42" s="5">
        <v>4</v>
      </c>
      <c r="C42" s="7">
        <v>0</v>
      </c>
      <c r="D42">
        <v>0</v>
      </c>
      <c r="E42" s="15">
        <f t="shared" si="0"/>
        <v>0</v>
      </c>
    </row>
    <row r="43" spans="1:5" ht="15.75" thickBot="1" x14ac:dyDescent="0.3">
      <c r="A43" s="4" t="s">
        <v>45</v>
      </c>
      <c r="B43" s="5">
        <v>2</v>
      </c>
      <c r="C43" s="7">
        <v>42</v>
      </c>
      <c r="D43">
        <v>5</v>
      </c>
      <c r="E43" s="15">
        <f t="shared" si="0"/>
        <v>210</v>
      </c>
    </row>
    <row r="44" spans="1:5" ht="15.75" thickBot="1" x14ac:dyDescent="0.3">
      <c r="A44" s="4" t="s">
        <v>46</v>
      </c>
      <c r="B44" s="5">
        <v>10</v>
      </c>
      <c r="C44" s="6">
        <v>6716</v>
      </c>
      <c r="D44">
        <v>45</v>
      </c>
      <c r="E44" s="15">
        <f t="shared" si="0"/>
        <v>302220</v>
      </c>
    </row>
    <row r="45" spans="1:5" ht="15.75" thickBot="1" x14ac:dyDescent="0.3">
      <c r="A45" s="4" t="s">
        <v>47</v>
      </c>
      <c r="B45" s="5">
        <v>10</v>
      </c>
      <c r="C45" s="6">
        <v>7099</v>
      </c>
      <c r="D45">
        <v>20</v>
      </c>
      <c r="E45" s="15">
        <f t="shared" si="0"/>
        <v>141980</v>
      </c>
    </row>
    <row r="46" spans="1:5" ht="15.75" thickBot="1" x14ac:dyDescent="0.3">
      <c r="A46" s="4" t="s">
        <v>3</v>
      </c>
      <c r="B46" s="5">
        <v>4</v>
      </c>
      <c r="C46" s="7">
        <v>156</v>
      </c>
      <c r="D46">
        <v>16</v>
      </c>
      <c r="E46" s="15">
        <f t="shared" si="0"/>
        <v>2496</v>
      </c>
    </row>
    <row r="47" spans="1:5" ht="15.75" thickBot="1" x14ac:dyDescent="0.3">
      <c r="A47" s="4" t="s">
        <v>48</v>
      </c>
      <c r="B47" s="5">
        <v>41</v>
      </c>
      <c r="C47" s="6">
        <v>11919</v>
      </c>
      <c r="D47">
        <v>40</v>
      </c>
      <c r="E47" s="15">
        <f t="shared" si="0"/>
        <v>476760</v>
      </c>
    </row>
    <row r="48" spans="1:5" ht="15.75" thickBot="1" x14ac:dyDescent="0.3">
      <c r="A48" s="4" t="s">
        <v>16</v>
      </c>
      <c r="B48" s="5">
        <v>30</v>
      </c>
      <c r="C48" s="6">
        <v>35045</v>
      </c>
      <c r="D48">
        <v>45</v>
      </c>
      <c r="E48" s="15">
        <f t="shared" si="0"/>
        <v>1577025</v>
      </c>
    </row>
    <row r="49" spans="1:5" ht="15.75" thickBot="1" x14ac:dyDescent="0.3">
      <c r="A49" s="4" t="s">
        <v>49</v>
      </c>
      <c r="B49" s="5">
        <v>65</v>
      </c>
      <c r="C49" s="7">
        <v>0</v>
      </c>
      <c r="D49">
        <v>0</v>
      </c>
      <c r="E49" s="15">
        <f t="shared" si="0"/>
        <v>0</v>
      </c>
    </row>
    <row r="50" spans="1:5" ht="15.75" thickBot="1" x14ac:dyDescent="0.3">
      <c r="A50" s="4" t="s">
        <v>50</v>
      </c>
      <c r="B50" s="5">
        <v>30</v>
      </c>
      <c r="C50" s="7">
        <v>251</v>
      </c>
      <c r="D50">
        <v>12</v>
      </c>
      <c r="E50" s="15">
        <f t="shared" si="0"/>
        <v>3012</v>
      </c>
    </row>
    <row r="51" spans="1:5" ht="15.75" thickBot="1" x14ac:dyDescent="0.3">
      <c r="A51" s="4" t="s">
        <v>13</v>
      </c>
      <c r="B51" s="5">
        <v>1</v>
      </c>
      <c r="C51" s="7">
        <v>749</v>
      </c>
      <c r="D51">
        <v>15</v>
      </c>
      <c r="E51" s="15">
        <f t="shared" si="0"/>
        <v>11235</v>
      </c>
    </row>
    <row r="52" spans="1:5" ht="15.75" thickBot="1" x14ac:dyDescent="0.3">
      <c r="A52" s="4" t="s">
        <v>17</v>
      </c>
      <c r="B52" s="5">
        <v>6</v>
      </c>
      <c r="C52" s="6">
        <v>11252</v>
      </c>
      <c r="D52">
        <v>45</v>
      </c>
      <c r="E52" s="15">
        <f t="shared" si="0"/>
        <v>506340</v>
      </c>
    </row>
    <row r="53" spans="1:5" ht="15.75" thickBot="1" x14ac:dyDescent="0.3">
      <c r="A53" s="4" t="s">
        <v>19</v>
      </c>
      <c r="B53" s="5">
        <v>59</v>
      </c>
      <c r="C53" s="6">
        <v>24048</v>
      </c>
      <c r="D53">
        <v>45</v>
      </c>
      <c r="E53" s="15">
        <f t="shared" si="0"/>
        <v>1082160</v>
      </c>
    </row>
    <row r="54" spans="1:5" ht="15.75" thickBot="1" x14ac:dyDescent="0.3">
      <c r="A54" s="4" t="s">
        <v>51</v>
      </c>
      <c r="B54" s="5">
        <v>1</v>
      </c>
      <c r="C54" s="7">
        <v>688</v>
      </c>
      <c r="D54">
        <v>15</v>
      </c>
      <c r="E54" s="15">
        <f t="shared" si="0"/>
        <v>10320</v>
      </c>
    </row>
    <row r="55" spans="1:5" ht="15.75" thickBot="1" x14ac:dyDescent="0.3">
      <c r="A55" s="4" t="s">
        <v>52</v>
      </c>
      <c r="B55" s="5">
        <v>1</v>
      </c>
      <c r="C55" s="6">
        <v>15600</v>
      </c>
      <c r="D55">
        <v>12</v>
      </c>
      <c r="E55" s="15">
        <f t="shared" si="0"/>
        <v>187200</v>
      </c>
    </row>
    <row r="56" spans="1:5" ht="15.75" thickBot="1" x14ac:dyDescent="0.3">
      <c r="A56" s="4" t="s">
        <v>53</v>
      </c>
      <c r="B56" s="5">
        <v>1</v>
      </c>
      <c r="C56" s="6">
        <v>2991</v>
      </c>
      <c r="D56">
        <v>8</v>
      </c>
      <c r="E56" s="15">
        <f t="shared" si="0"/>
        <v>23928</v>
      </c>
    </row>
    <row r="57" spans="1:5" ht="15.75" thickBot="1" x14ac:dyDescent="0.3">
      <c r="A57" s="4" t="s">
        <v>54</v>
      </c>
      <c r="B57" s="5">
        <v>1</v>
      </c>
      <c r="C57" s="6">
        <v>3801</v>
      </c>
      <c r="D57">
        <v>12</v>
      </c>
      <c r="E57" s="15">
        <f t="shared" si="0"/>
        <v>45612</v>
      </c>
    </row>
    <row r="58" spans="1:5" ht="15.75" thickBot="1" x14ac:dyDescent="0.3">
      <c r="A58" s="4" t="s">
        <v>55</v>
      </c>
      <c r="B58" s="5">
        <v>1</v>
      </c>
      <c r="C58" s="7">
        <v>398</v>
      </c>
      <c r="D58">
        <v>8</v>
      </c>
      <c r="E58" s="15">
        <f t="shared" si="0"/>
        <v>3184</v>
      </c>
    </row>
    <row r="59" spans="1:5" ht="15.75" thickBot="1" x14ac:dyDescent="0.3">
      <c r="A59" s="4" t="s">
        <v>56</v>
      </c>
      <c r="B59" s="5">
        <v>16</v>
      </c>
      <c r="C59" s="6">
        <v>59998</v>
      </c>
      <c r="D59">
        <v>45</v>
      </c>
      <c r="E59" s="15">
        <f t="shared" si="0"/>
        <v>2699910</v>
      </c>
    </row>
    <row r="60" spans="1:5" ht="15.75" thickBot="1" x14ac:dyDescent="0.3">
      <c r="A60" s="4" t="s">
        <v>57</v>
      </c>
      <c r="B60" s="5">
        <v>5</v>
      </c>
      <c r="C60" s="6">
        <v>22186</v>
      </c>
      <c r="D60">
        <v>45</v>
      </c>
      <c r="E60" s="15">
        <f t="shared" si="0"/>
        <v>998370</v>
      </c>
    </row>
    <row r="61" spans="1:5" ht="15.75" thickBot="1" x14ac:dyDescent="0.3">
      <c r="A61" s="4" t="s">
        <v>58</v>
      </c>
      <c r="B61" s="5">
        <v>4</v>
      </c>
      <c r="C61" s="6">
        <v>4829</v>
      </c>
      <c r="D61">
        <v>45</v>
      </c>
      <c r="E61" s="15">
        <f t="shared" si="0"/>
        <v>217305</v>
      </c>
    </row>
    <row r="62" spans="1:5" ht="15.75" thickBot="1" x14ac:dyDescent="0.3">
      <c r="A62" s="4" t="s">
        <v>59</v>
      </c>
      <c r="B62" s="5">
        <v>1</v>
      </c>
      <c r="C62" s="6">
        <v>329595</v>
      </c>
      <c r="D62">
        <v>16</v>
      </c>
      <c r="E62" s="15">
        <f t="shared" si="0"/>
        <v>5273520</v>
      </c>
    </row>
    <row r="63" spans="1:5" ht="15.75" thickBot="1" x14ac:dyDescent="0.3">
      <c r="A63" s="4" t="s">
        <v>60</v>
      </c>
      <c r="B63" s="5">
        <v>1</v>
      </c>
      <c r="C63" s="7">
        <v>257</v>
      </c>
      <c r="D63">
        <v>15</v>
      </c>
      <c r="E63" s="15">
        <f t="shared" si="0"/>
        <v>3855</v>
      </c>
    </row>
    <row r="64" spans="1:5" ht="15.75" thickBot="1" x14ac:dyDescent="0.3">
      <c r="A64" s="4" t="s">
        <v>61</v>
      </c>
      <c r="B64" s="5">
        <v>1</v>
      </c>
      <c r="C64" s="6">
        <v>4535</v>
      </c>
      <c r="D64">
        <v>8</v>
      </c>
      <c r="E64" s="15">
        <f t="shared" si="0"/>
        <v>36280</v>
      </c>
    </row>
    <row r="65" spans="1:5" ht="15.75" thickBot="1" x14ac:dyDescent="0.3">
      <c r="A65" s="4" t="s">
        <v>62</v>
      </c>
      <c r="B65" s="5">
        <v>11</v>
      </c>
      <c r="C65" s="11">
        <v>216952</v>
      </c>
      <c r="D65">
        <v>12</v>
      </c>
      <c r="E65" s="15">
        <f t="shared" si="0"/>
        <v>2603424</v>
      </c>
    </row>
    <row r="66" spans="1:5" ht="15.75" thickBot="1" x14ac:dyDescent="0.3">
      <c r="A66" s="4" t="s">
        <v>63</v>
      </c>
      <c r="B66" s="5">
        <v>16</v>
      </c>
      <c r="C66" s="11">
        <v>57377</v>
      </c>
      <c r="D66">
        <v>12</v>
      </c>
      <c r="E66" s="15">
        <f t="shared" si="0"/>
        <v>688524</v>
      </c>
    </row>
    <row r="67" spans="1:5" ht="15.75" thickBot="1" x14ac:dyDescent="0.3">
      <c r="A67" s="4" t="s">
        <v>64</v>
      </c>
      <c r="B67" s="5">
        <v>17</v>
      </c>
      <c r="C67" s="11">
        <v>115900</v>
      </c>
      <c r="D67">
        <v>12</v>
      </c>
      <c r="E67" s="15">
        <f t="shared" ref="E67:E130" si="1">C67*D67</f>
        <v>1390800</v>
      </c>
    </row>
    <row r="68" spans="1:5" ht="15.75" thickBot="1" x14ac:dyDescent="0.3">
      <c r="A68" s="4" t="s">
        <v>65</v>
      </c>
      <c r="B68" s="5">
        <v>40</v>
      </c>
      <c r="C68" s="11">
        <v>160497</v>
      </c>
      <c r="D68">
        <v>12</v>
      </c>
      <c r="E68" s="15">
        <f t="shared" si="1"/>
        <v>1925964</v>
      </c>
    </row>
    <row r="69" spans="1:5" ht="15.75" thickBot="1" x14ac:dyDescent="0.3">
      <c r="A69" s="4" t="s">
        <v>66</v>
      </c>
      <c r="B69" s="5">
        <v>4</v>
      </c>
      <c r="C69" s="11">
        <v>33657</v>
      </c>
      <c r="D69">
        <v>12</v>
      </c>
      <c r="E69" s="15">
        <f t="shared" si="1"/>
        <v>403884</v>
      </c>
    </row>
    <row r="70" spans="1:5" ht="15.75" thickBot="1" x14ac:dyDescent="0.3">
      <c r="A70" s="4" t="s">
        <v>67</v>
      </c>
      <c r="B70" s="5">
        <v>37</v>
      </c>
      <c r="C70" s="11">
        <v>168767</v>
      </c>
      <c r="D70">
        <v>12</v>
      </c>
      <c r="E70" s="15">
        <f t="shared" si="1"/>
        <v>2025204</v>
      </c>
    </row>
    <row r="71" spans="1:5" ht="15.75" thickBot="1" x14ac:dyDescent="0.3">
      <c r="A71" s="4" t="s">
        <v>68</v>
      </c>
      <c r="B71" s="5">
        <v>29</v>
      </c>
      <c r="C71" s="11">
        <v>188581</v>
      </c>
      <c r="D71">
        <v>12</v>
      </c>
      <c r="E71" s="15">
        <f t="shared" si="1"/>
        <v>2262972</v>
      </c>
    </row>
    <row r="72" spans="1:5" ht="15.75" thickBot="1" x14ac:dyDescent="0.3">
      <c r="A72" s="4" t="s">
        <v>69</v>
      </c>
      <c r="B72" s="5">
        <v>9</v>
      </c>
      <c r="C72" s="11">
        <v>188875</v>
      </c>
      <c r="D72">
        <v>12</v>
      </c>
      <c r="E72" s="15">
        <f t="shared" si="1"/>
        <v>2266500</v>
      </c>
    </row>
    <row r="73" spans="1:5" ht="15.75" thickBot="1" x14ac:dyDescent="0.3">
      <c r="A73" s="4" t="s">
        <v>70</v>
      </c>
      <c r="B73" s="5">
        <v>123</v>
      </c>
      <c r="C73" s="11">
        <v>1364248</v>
      </c>
      <c r="D73">
        <v>12</v>
      </c>
      <c r="E73" s="15">
        <f t="shared" si="1"/>
        <v>16370976</v>
      </c>
    </row>
    <row r="74" spans="1:5" ht="15.75" thickBot="1" x14ac:dyDescent="0.3">
      <c r="A74" s="4" t="s">
        <v>71</v>
      </c>
      <c r="B74" s="5">
        <v>23</v>
      </c>
      <c r="C74" s="11">
        <v>77420</v>
      </c>
      <c r="D74">
        <v>12</v>
      </c>
      <c r="E74" s="15">
        <f t="shared" si="1"/>
        <v>929040</v>
      </c>
    </row>
    <row r="75" spans="1:5" ht="15.75" thickBot="1" x14ac:dyDescent="0.3">
      <c r="A75" s="4" t="s">
        <v>72</v>
      </c>
      <c r="B75" s="5">
        <v>2</v>
      </c>
      <c r="C75" s="11">
        <v>15901</v>
      </c>
      <c r="D75">
        <v>12</v>
      </c>
      <c r="E75" s="15">
        <f t="shared" si="1"/>
        <v>190812</v>
      </c>
    </row>
    <row r="76" spans="1:5" ht="15.75" thickBot="1" x14ac:dyDescent="0.3">
      <c r="A76" s="4" t="s">
        <v>73</v>
      </c>
      <c r="B76" s="5">
        <v>25</v>
      </c>
      <c r="C76" s="11">
        <v>84251</v>
      </c>
      <c r="D76">
        <v>12</v>
      </c>
      <c r="E76" s="15">
        <f t="shared" si="1"/>
        <v>1011012</v>
      </c>
    </row>
    <row r="77" spans="1:5" ht="15.75" thickBot="1" x14ac:dyDescent="0.3">
      <c r="A77" s="4" t="s">
        <v>74</v>
      </c>
      <c r="B77" s="5">
        <v>15</v>
      </c>
      <c r="C77" s="11">
        <v>485126</v>
      </c>
      <c r="D77">
        <v>12</v>
      </c>
      <c r="E77" s="15">
        <f t="shared" si="1"/>
        <v>5821512</v>
      </c>
    </row>
    <row r="78" spans="1:5" ht="15.75" thickBot="1" x14ac:dyDescent="0.3">
      <c r="A78" s="4" t="s">
        <v>75</v>
      </c>
      <c r="B78" s="5">
        <v>18</v>
      </c>
      <c r="C78" s="11">
        <v>286708</v>
      </c>
      <c r="D78">
        <v>12</v>
      </c>
      <c r="E78" s="15">
        <f t="shared" si="1"/>
        <v>3440496</v>
      </c>
    </row>
    <row r="79" spans="1:5" ht="15.75" thickBot="1" x14ac:dyDescent="0.3">
      <c r="A79" s="4" t="s">
        <v>76</v>
      </c>
      <c r="B79" s="5">
        <v>3</v>
      </c>
      <c r="C79" s="11">
        <v>205979</v>
      </c>
      <c r="D79">
        <v>12</v>
      </c>
      <c r="E79" s="15">
        <f t="shared" si="1"/>
        <v>2471748</v>
      </c>
    </row>
    <row r="80" spans="1:5" ht="15.75" thickBot="1" x14ac:dyDescent="0.3">
      <c r="A80" s="4" t="s">
        <v>77</v>
      </c>
      <c r="B80" s="5">
        <v>8</v>
      </c>
      <c r="C80" s="11">
        <v>158892</v>
      </c>
      <c r="D80">
        <v>12</v>
      </c>
      <c r="E80" s="15">
        <f t="shared" si="1"/>
        <v>1906704</v>
      </c>
    </row>
    <row r="81" spans="1:5" ht="15.75" thickBot="1" x14ac:dyDescent="0.3">
      <c r="A81" s="4" t="s">
        <v>78</v>
      </c>
      <c r="B81" s="5">
        <v>78</v>
      </c>
      <c r="C81" s="11">
        <v>762313</v>
      </c>
      <c r="D81">
        <v>12</v>
      </c>
      <c r="E81" s="15">
        <f t="shared" si="1"/>
        <v>9147756</v>
      </c>
    </row>
    <row r="82" spans="1:5" ht="15.75" thickBot="1" x14ac:dyDescent="0.3">
      <c r="A82" s="4" t="s">
        <v>79</v>
      </c>
      <c r="B82" s="5">
        <v>4</v>
      </c>
      <c r="C82" s="11">
        <v>47251</v>
      </c>
      <c r="D82">
        <v>12</v>
      </c>
      <c r="E82" s="15">
        <f t="shared" si="1"/>
        <v>567012</v>
      </c>
    </row>
    <row r="83" spans="1:5" ht="15.75" thickBot="1" x14ac:dyDescent="0.3">
      <c r="A83" s="4" t="s">
        <v>80</v>
      </c>
      <c r="B83" s="5">
        <v>33</v>
      </c>
      <c r="C83" s="11">
        <v>86019</v>
      </c>
      <c r="D83">
        <v>12</v>
      </c>
      <c r="E83" s="15">
        <f t="shared" si="1"/>
        <v>1032228</v>
      </c>
    </row>
    <row r="84" spans="1:5" ht="15.75" thickBot="1" x14ac:dyDescent="0.3">
      <c r="A84" s="4" t="s">
        <v>81</v>
      </c>
      <c r="B84" s="5">
        <v>28</v>
      </c>
      <c r="C84" s="11">
        <v>415942</v>
      </c>
      <c r="D84">
        <v>12</v>
      </c>
      <c r="E84" s="15">
        <f t="shared" si="1"/>
        <v>4991304</v>
      </c>
    </row>
    <row r="85" spans="1:5" ht="15.75" thickBot="1" x14ac:dyDescent="0.3">
      <c r="A85" s="4" t="s">
        <v>82</v>
      </c>
      <c r="B85" s="5">
        <v>30</v>
      </c>
      <c r="C85" s="11">
        <v>567174</v>
      </c>
      <c r="D85">
        <v>12</v>
      </c>
      <c r="E85" s="15">
        <f t="shared" si="1"/>
        <v>6806088</v>
      </c>
    </row>
    <row r="86" spans="1:5" ht="15.75" thickBot="1" x14ac:dyDescent="0.3">
      <c r="A86" s="4" t="s">
        <v>83</v>
      </c>
      <c r="B86" s="5">
        <v>7</v>
      </c>
      <c r="C86" s="11">
        <v>106834</v>
      </c>
      <c r="D86">
        <v>12</v>
      </c>
      <c r="E86" s="15">
        <f t="shared" si="1"/>
        <v>1282008</v>
      </c>
    </row>
    <row r="87" spans="1:5" ht="15.75" thickBot="1" x14ac:dyDescent="0.3">
      <c r="A87" s="4" t="s">
        <v>84</v>
      </c>
      <c r="B87" s="5">
        <v>48</v>
      </c>
      <c r="C87" s="11">
        <v>263591</v>
      </c>
      <c r="D87">
        <v>12</v>
      </c>
      <c r="E87" s="15">
        <f t="shared" si="1"/>
        <v>3163092</v>
      </c>
    </row>
    <row r="88" spans="1:5" ht="15.75" thickBot="1" x14ac:dyDescent="0.3">
      <c r="A88" s="4" t="s">
        <v>85</v>
      </c>
      <c r="B88" s="5">
        <v>11</v>
      </c>
      <c r="C88" s="11">
        <v>101207</v>
      </c>
      <c r="D88">
        <v>12</v>
      </c>
      <c r="E88" s="15">
        <f t="shared" si="1"/>
        <v>1214484</v>
      </c>
    </row>
    <row r="89" spans="1:5" ht="15.75" thickBot="1" x14ac:dyDescent="0.3">
      <c r="A89" s="4" t="s">
        <v>86</v>
      </c>
      <c r="B89" s="5">
        <v>27</v>
      </c>
      <c r="C89" s="11">
        <v>120153</v>
      </c>
      <c r="D89">
        <v>12</v>
      </c>
      <c r="E89" s="15">
        <f t="shared" si="1"/>
        <v>1441836</v>
      </c>
    </row>
    <row r="90" spans="1:5" ht="15.75" thickBot="1" x14ac:dyDescent="0.3">
      <c r="A90" s="4" t="s">
        <v>87</v>
      </c>
      <c r="B90" s="5">
        <v>22</v>
      </c>
      <c r="C90" s="11">
        <v>33013</v>
      </c>
      <c r="D90">
        <v>12</v>
      </c>
      <c r="E90" s="15">
        <f t="shared" si="1"/>
        <v>396156</v>
      </c>
    </row>
    <row r="91" spans="1:5" ht="15.75" thickBot="1" x14ac:dyDescent="0.3">
      <c r="A91" s="4" t="s">
        <v>88</v>
      </c>
      <c r="B91" s="5">
        <v>8</v>
      </c>
      <c r="C91" s="11">
        <v>8483</v>
      </c>
      <c r="D91">
        <v>12</v>
      </c>
      <c r="E91" s="15">
        <f t="shared" si="1"/>
        <v>101796</v>
      </c>
    </row>
    <row r="92" spans="1:5" ht="15.75" thickBot="1" x14ac:dyDescent="0.3">
      <c r="A92" s="4" t="s">
        <v>89</v>
      </c>
      <c r="B92" s="5">
        <v>321</v>
      </c>
      <c r="C92" s="11">
        <v>3034714</v>
      </c>
      <c r="D92">
        <v>12</v>
      </c>
      <c r="E92" s="15">
        <f t="shared" si="1"/>
        <v>36416568</v>
      </c>
    </row>
    <row r="93" spans="1:5" ht="15.75" thickBot="1" x14ac:dyDescent="0.3">
      <c r="A93" s="4" t="s">
        <v>90</v>
      </c>
      <c r="B93" s="5">
        <v>31</v>
      </c>
      <c r="C93" s="11">
        <v>510869</v>
      </c>
      <c r="D93">
        <v>12</v>
      </c>
      <c r="E93" s="15">
        <f t="shared" si="1"/>
        <v>6130428</v>
      </c>
    </row>
    <row r="94" spans="1:5" ht="15.75" thickBot="1" x14ac:dyDescent="0.3">
      <c r="A94" s="4" t="s">
        <v>91</v>
      </c>
      <c r="B94" s="5">
        <v>62</v>
      </c>
      <c r="C94" s="11">
        <v>241618</v>
      </c>
      <c r="D94">
        <v>12</v>
      </c>
      <c r="E94" s="15">
        <f t="shared" si="1"/>
        <v>2899416</v>
      </c>
    </row>
    <row r="95" spans="1:5" ht="15.75" thickBot="1" x14ac:dyDescent="0.3">
      <c r="A95" s="4" t="s">
        <v>92</v>
      </c>
      <c r="B95" s="5">
        <v>27</v>
      </c>
      <c r="C95" s="11">
        <v>89470</v>
      </c>
      <c r="D95">
        <v>12</v>
      </c>
      <c r="E95" s="15">
        <f t="shared" si="1"/>
        <v>1073640</v>
      </c>
    </row>
    <row r="96" spans="1:5" ht="15.75" thickBot="1" x14ac:dyDescent="0.3">
      <c r="A96" s="4" t="s">
        <v>93</v>
      </c>
      <c r="B96" s="5">
        <v>4</v>
      </c>
      <c r="C96" s="11">
        <v>26287</v>
      </c>
      <c r="D96">
        <v>12</v>
      </c>
      <c r="E96" s="15">
        <f t="shared" si="1"/>
        <v>315444</v>
      </c>
    </row>
    <row r="97" spans="1:5" ht="15.75" thickBot="1" x14ac:dyDescent="0.3">
      <c r="A97" s="4" t="s">
        <v>94</v>
      </c>
      <c r="B97" s="5">
        <v>11</v>
      </c>
      <c r="C97" s="11">
        <v>141094</v>
      </c>
      <c r="D97">
        <v>12</v>
      </c>
      <c r="E97" s="15">
        <f t="shared" si="1"/>
        <v>1693128</v>
      </c>
    </row>
    <row r="98" spans="1:5" ht="15.75" thickBot="1" x14ac:dyDescent="0.3">
      <c r="A98" s="4" t="s">
        <v>95</v>
      </c>
      <c r="B98" s="5">
        <v>18</v>
      </c>
      <c r="C98" s="11">
        <v>265496</v>
      </c>
      <c r="D98">
        <v>12</v>
      </c>
      <c r="E98" s="15">
        <f t="shared" si="1"/>
        <v>3185952</v>
      </c>
    </row>
    <row r="99" spans="1:5" ht="15.75" thickBot="1" x14ac:dyDescent="0.3">
      <c r="A99" s="4" t="s">
        <v>96</v>
      </c>
      <c r="B99" s="5">
        <v>60</v>
      </c>
      <c r="C99" s="11">
        <v>667433</v>
      </c>
      <c r="D99">
        <v>12</v>
      </c>
      <c r="E99" s="15">
        <f t="shared" si="1"/>
        <v>8009196</v>
      </c>
    </row>
    <row r="100" spans="1:5" ht="15.75" thickBot="1" x14ac:dyDescent="0.3">
      <c r="A100" s="4" t="s">
        <v>97</v>
      </c>
      <c r="B100" s="5">
        <v>4</v>
      </c>
      <c r="C100" s="11">
        <v>71954</v>
      </c>
      <c r="D100">
        <v>12</v>
      </c>
      <c r="E100" s="15">
        <f t="shared" si="1"/>
        <v>863448</v>
      </c>
    </row>
    <row r="101" spans="1:5" ht="15.75" thickBot="1" x14ac:dyDescent="0.3">
      <c r="A101" s="4" t="s">
        <v>98</v>
      </c>
      <c r="B101" s="5">
        <v>20</v>
      </c>
      <c r="C101" s="11">
        <v>81201</v>
      </c>
      <c r="D101">
        <v>12</v>
      </c>
      <c r="E101" s="15">
        <f t="shared" si="1"/>
        <v>974412</v>
      </c>
    </row>
    <row r="102" spans="1:5" ht="15.75" thickBot="1" x14ac:dyDescent="0.3">
      <c r="A102" s="4" t="s">
        <v>99</v>
      </c>
      <c r="B102" s="5">
        <v>93</v>
      </c>
      <c r="C102" s="11">
        <v>359178</v>
      </c>
      <c r="D102">
        <v>12</v>
      </c>
      <c r="E102" s="15">
        <f t="shared" si="1"/>
        <v>4310136</v>
      </c>
    </row>
    <row r="103" spans="1:5" ht="15.75" thickBot="1" x14ac:dyDescent="0.3">
      <c r="A103" s="12" t="s">
        <v>100</v>
      </c>
      <c r="B103" s="13">
        <v>28</v>
      </c>
      <c r="C103" s="14">
        <v>10293194</v>
      </c>
      <c r="E103" s="15">
        <f t="shared" si="1"/>
        <v>0</v>
      </c>
    </row>
    <row r="104" spans="1:5" ht="15.75" thickBot="1" x14ac:dyDescent="0.3">
      <c r="A104" s="12" t="s">
        <v>101</v>
      </c>
      <c r="B104" s="13">
        <v>26</v>
      </c>
      <c r="C104" s="14">
        <v>1979722</v>
      </c>
      <c r="E104" s="15">
        <f t="shared" si="1"/>
        <v>0</v>
      </c>
    </row>
    <row r="105" spans="1:5" ht="15.75" thickBot="1" x14ac:dyDescent="0.3">
      <c r="A105" s="4" t="s">
        <v>102</v>
      </c>
      <c r="B105" s="5">
        <v>136</v>
      </c>
      <c r="C105" s="11">
        <v>18973</v>
      </c>
      <c r="D105">
        <v>12</v>
      </c>
      <c r="E105" s="15">
        <f t="shared" si="1"/>
        <v>227676</v>
      </c>
    </row>
    <row r="106" spans="1:5" ht="15.75" thickBot="1" x14ac:dyDescent="0.3">
      <c r="A106" s="4" t="s">
        <v>103</v>
      </c>
      <c r="B106" s="5">
        <v>1025</v>
      </c>
      <c r="C106" s="11">
        <v>614741</v>
      </c>
      <c r="D106">
        <v>12</v>
      </c>
      <c r="E106" s="15">
        <f t="shared" si="1"/>
        <v>7376892</v>
      </c>
    </row>
    <row r="107" spans="1:5" ht="15.75" thickBot="1" x14ac:dyDescent="0.3">
      <c r="A107" s="4" t="s">
        <v>104</v>
      </c>
      <c r="B107" s="5">
        <v>2496</v>
      </c>
      <c r="C107" s="11">
        <v>1800114</v>
      </c>
      <c r="D107">
        <v>12</v>
      </c>
      <c r="E107" s="15">
        <f t="shared" si="1"/>
        <v>21601368</v>
      </c>
    </row>
    <row r="108" spans="1:5" ht="15.75" thickBot="1" x14ac:dyDescent="0.3">
      <c r="A108" s="4" t="s">
        <v>105</v>
      </c>
      <c r="B108" s="5">
        <v>79</v>
      </c>
      <c r="C108" s="11">
        <v>36424</v>
      </c>
      <c r="D108">
        <v>12</v>
      </c>
      <c r="E108" s="15">
        <f t="shared" si="1"/>
        <v>437088</v>
      </c>
    </row>
    <row r="109" spans="1:5" ht="15.75" thickBot="1" x14ac:dyDescent="0.3">
      <c r="A109" s="4" t="s">
        <v>106</v>
      </c>
      <c r="B109" s="5">
        <v>805</v>
      </c>
      <c r="C109" s="11">
        <v>832355</v>
      </c>
      <c r="D109">
        <v>12</v>
      </c>
      <c r="E109" s="15">
        <f t="shared" si="1"/>
        <v>9988260</v>
      </c>
    </row>
    <row r="110" spans="1:5" ht="15.75" thickBot="1" x14ac:dyDescent="0.3">
      <c r="A110" s="4" t="s">
        <v>107</v>
      </c>
      <c r="B110" s="5">
        <v>871</v>
      </c>
      <c r="C110" s="11">
        <v>270947</v>
      </c>
      <c r="D110">
        <v>12</v>
      </c>
      <c r="E110" s="15">
        <f t="shared" si="1"/>
        <v>3251364</v>
      </c>
    </row>
    <row r="111" spans="1:5" ht="15.75" thickBot="1" x14ac:dyDescent="0.3">
      <c r="A111" s="4" t="s">
        <v>108</v>
      </c>
      <c r="B111" s="5">
        <v>1066</v>
      </c>
      <c r="C111" s="11">
        <v>639356</v>
      </c>
      <c r="D111">
        <v>12</v>
      </c>
      <c r="E111" s="15">
        <f t="shared" si="1"/>
        <v>7672272</v>
      </c>
    </row>
    <row r="112" spans="1:5" ht="15.75" thickBot="1" x14ac:dyDescent="0.3">
      <c r="A112" s="4" t="s">
        <v>109</v>
      </c>
      <c r="B112" s="5">
        <v>66</v>
      </c>
      <c r="C112" s="11">
        <v>48261</v>
      </c>
      <c r="D112">
        <v>12</v>
      </c>
      <c r="E112" s="15">
        <f t="shared" si="1"/>
        <v>579132</v>
      </c>
    </row>
    <row r="113" spans="1:5" ht="15.75" thickBot="1" x14ac:dyDescent="0.3">
      <c r="A113" s="4" t="s">
        <v>110</v>
      </c>
      <c r="B113" s="5">
        <v>14</v>
      </c>
      <c r="C113" s="11">
        <v>19614</v>
      </c>
      <c r="D113">
        <v>12</v>
      </c>
      <c r="E113" s="15">
        <f t="shared" si="1"/>
        <v>235368</v>
      </c>
    </row>
    <row r="114" spans="1:5" ht="15.75" thickBot="1" x14ac:dyDescent="0.3">
      <c r="A114" s="4" t="s">
        <v>111</v>
      </c>
      <c r="B114" s="5">
        <v>2298</v>
      </c>
      <c r="C114" s="11">
        <v>861710</v>
      </c>
      <c r="D114">
        <v>12</v>
      </c>
      <c r="E114" s="15">
        <f t="shared" si="1"/>
        <v>10340520</v>
      </c>
    </row>
    <row r="115" spans="1:5" ht="15.75" thickBot="1" x14ac:dyDescent="0.3">
      <c r="A115" s="4" t="s">
        <v>112</v>
      </c>
      <c r="B115" s="5">
        <v>210</v>
      </c>
      <c r="C115" s="11">
        <v>99173</v>
      </c>
      <c r="D115">
        <v>12</v>
      </c>
      <c r="E115" s="15">
        <f t="shared" si="1"/>
        <v>1190076</v>
      </c>
    </row>
    <row r="116" spans="1:5" ht="15.75" thickBot="1" x14ac:dyDescent="0.3">
      <c r="A116" s="4" t="s">
        <v>113</v>
      </c>
      <c r="B116" s="5">
        <v>237</v>
      </c>
      <c r="C116" s="11">
        <v>77170</v>
      </c>
      <c r="D116">
        <v>12</v>
      </c>
      <c r="E116" s="15">
        <f t="shared" si="1"/>
        <v>926040</v>
      </c>
    </row>
    <row r="117" spans="1:5" ht="15.75" thickBot="1" x14ac:dyDescent="0.3">
      <c r="A117" s="4" t="s">
        <v>114</v>
      </c>
      <c r="B117" s="5">
        <v>23</v>
      </c>
      <c r="C117" s="11">
        <v>17331</v>
      </c>
      <c r="D117">
        <v>12</v>
      </c>
      <c r="E117" s="15">
        <f t="shared" si="1"/>
        <v>207972</v>
      </c>
    </row>
    <row r="118" spans="1:5" ht="15.75" thickBot="1" x14ac:dyDescent="0.3">
      <c r="A118" s="4" t="s">
        <v>115</v>
      </c>
      <c r="B118" s="5">
        <v>331</v>
      </c>
      <c r="C118" s="11">
        <v>168686</v>
      </c>
      <c r="D118">
        <v>12</v>
      </c>
      <c r="E118" s="15">
        <f t="shared" si="1"/>
        <v>2024232</v>
      </c>
    </row>
    <row r="119" spans="1:5" ht="15.75" thickBot="1" x14ac:dyDescent="0.3">
      <c r="A119" s="4" t="s">
        <v>116</v>
      </c>
      <c r="B119" s="5">
        <v>189</v>
      </c>
      <c r="C119" s="11">
        <v>191572</v>
      </c>
      <c r="D119">
        <v>12</v>
      </c>
      <c r="E119" s="15">
        <f t="shared" si="1"/>
        <v>2298864</v>
      </c>
    </row>
    <row r="120" spans="1:5" ht="15.75" thickBot="1" x14ac:dyDescent="0.3">
      <c r="A120" s="4" t="s">
        <v>117</v>
      </c>
      <c r="B120" s="5">
        <v>210</v>
      </c>
      <c r="C120" s="11">
        <v>288383</v>
      </c>
      <c r="D120">
        <v>12</v>
      </c>
      <c r="E120" s="15">
        <f t="shared" si="1"/>
        <v>3460596</v>
      </c>
    </row>
    <row r="121" spans="1:5" ht="15.75" thickBot="1" x14ac:dyDescent="0.3">
      <c r="A121" s="4" t="s">
        <v>118</v>
      </c>
      <c r="B121" s="5">
        <v>23</v>
      </c>
      <c r="C121" s="11">
        <v>37858</v>
      </c>
      <c r="D121">
        <v>12</v>
      </c>
      <c r="E121" s="15">
        <f t="shared" si="1"/>
        <v>454296</v>
      </c>
    </row>
    <row r="122" spans="1:5" ht="15.75" thickBot="1" x14ac:dyDescent="0.3">
      <c r="A122" s="4" t="s">
        <v>119</v>
      </c>
      <c r="B122" s="5">
        <v>359</v>
      </c>
      <c r="C122" s="11">
        <v>548126</v>
      </c>
      <c r="D122">
        <v>12</v>
      </c>
      <c r="E122" s="15">
        <f t="shared" si="1"/>
        <v>6577512</v>
      </c>
    </row>
    <row r="123" spans="1:5" ht="15.75" thickBot="1" x14ac:dyDescent="0.3">
      <c r="A123" s="4" t="s">
        <v>120</v>
      </c>
      <c r="B123" s="5">
        <v>378</v>
      </c>
      <c r="C123" s="11">
        <v>641736</v>
      </c>
      <c r="D123">
        <v>12</v>
      </c>
      <c r="E123" s="15">
        <f t="shared" si="1"/>
        <v>7700832</v>
      </c>
    </row>
    <row r="124" spans="1:5" ht="15.75" thickBot="1" x14ac:dyDescent="0.3">
      <c r="A124" s="4" t="s">
        <v>121</v>
      </c>
      <c r="B124" s="5">
        <v>6804</v>
      </c>
      <c r="C124" s="11">
        <v>643602</v>
      </c>
      <c r="D124">
        <v>12</v>
      </c>
      <c r="E124" s="15">
        <f t="shared" si="1"/>
        <v>7723224</v>
      </c>
    </row>
    <row r="125" spans="1:5" ht="15.75" thickBot="1" x14ac:dyDescent="0.3">
      <c r="A125" s="4" t="s">
        <v>122</v>
      </c>
      <c r="B125" s="5">
        <v>9</v>
      </c>
      <c r="C125" s="11">
        <v>2653</v>
      </c>
      <c r="D125">
        <v>12</v>
      </c>
      <c r="E125" s="15">
        <f t="shared" si="1"/>
        <v>31836</v>
      </c>
    </row>
    <row r="126" spans="1:5" ht="15.75" thickBot="1" x14ac:dyDescent="0.3">
      <c r="A126" s="4" t="s">
        <v>123</v>
      </c>
      <c r="B126" s="5">
        <v>478</v>
      </c>
      <c r="C126" s="11">
        <v>48416</v>
      </c>
      <c r="D126">
        <v>12</v>
      </c>
      <c r="E126" s="15">
        <f t="shared" si="1"/>
        <v>580992</v>
      </c>
    </row>
    <row r="127" spans="1:5" ht="15.75" thickBot="1" x14ac:dyDescent="0.3">
      <c r="A127" s="4" t="s">
        <v>124</v>
      </c>
      <c r="B127" s="5">
        <v>25138</v>
      </c>
      <c r="C127" s="11">
        <v>1753411</v>
      </c>
      <c r="D127">
        <v>12</v>
      </c>
      <c r="E127" s="15">
        <f t="shared" si="1"/>
        <v>21040932</v>
      </c>
    </row>
    <row r="128" spans="1:5" ht="15.75" thickBot="1" x14ac:dyDescent="0.3">
      <c r="A128" s="4" t="s">
        <v>125</v>
      </c>
      <c r="B128" s="5">
        <v>82</v>
      </c>
      <c r="C128" s="11">
        <v>23796</v>
      </c>
      <c r="D128">
        <v>12</v>
      </c>
      <c r="E128" s="15">
        <f t="shared" si="1"/>
        <v>285552</v>
      </c>
    </row>
    <row r="129" spans="1:5" ht="15.75" thickBot="1" x14ac:dyDescent="0.3">
      <c r="A129" s="4" t="s">
        <v>126</v>
      </c>
      <c r="B129" s="5">
        <v>3223</v>
      </c>
      <c r="C129" s="11">
        <v>897010</v>
      </c>
      <c r="D129">
        <v>12</v>
      </c>
      <c r="E129" s="15">
        <f t="shared" si="1"/>
        <v>10764120</v>
      </c>
    </row>
    <row r="130" spans="1:5" ht="15.75" thickBot="1" x14ac:dyDescent="0.3">
      <c r="A130" s="4" t="s">
        <v>127</v>
      </c>
      <c r="B130" s="5">
        <v>407</v>
      </c>
      <c r="C130" s="11">
        <v>181686</v>
      </c>
      <c r="D130">
        <v>12</v>
      </c>
      <c r="E130" s="15">
        <f t="shared" si="1"/>
        <v>2180232</v>
      </c>
    </row>
    <row r="131" spans="1:5" ht="15.75" thickBot="1" x14ac:dyDescent="0.3">
      <c r="A131" s="4" t="s">
        <v>128</v>
      </c>
      <c r="B131" s="5">
        <v>26</v>
      </c>
      <c r="C131" s="11">
        <v>5639</v>
      </c>
      <c r="D131">
        <v>12</v>
      </c>
      <c r="E131" s="15">
        <f t="shared" ref="E131:E139" si="2">C131*D131</f>
        <v>67668</v>
      </c>
    </row>
    <row r="132" spans="1:5" ht="15.75" thickBot="1" x14ac:dyDescent="0.3">
      <c r="A132" s="4" t="s">
        <v>129</v>
      </c>
      <c r="B132" s="5">
        <v>19</v>
      </c>
      <c r="C132" s="11">
        <v>8680</v>
      </c>
      <c r="D132">
        <v>12</v>
      </c>
      <c r="E132" s="15">
        <f t="shared" si="2"/>
        <v>104160</v>
      </c>
    </row>
    <row r="133" spans="1:5" ht="15.75" thickBot="1" x14ac:dyDescent="0.3">
      <c r="A133" s="4" t="s">
        <v>130</v>
      </c>
      <c r="B133" s="5">
        <v>5</v>
      </c>
      <c r="C133" s="11">
        <v>1186</v>
      </c>
      <c r="D133">
        <v>12</v>
      </c>
      <c r="E133" s="15">
        <f t="shared" si="2"/>
        <v>14232</v>
      </c>
    </row>
    <row r="134" spans="1:5" ht="15.75" thickBot="1" x14ac:dyDescent="0.3">
      <c r="A134" s="4" t="s">
        <v>131</v>
      </c>
      <c r="B134" s="5">
        <v>1</v>
      </c>
      <c r="C134" s="11">
        <v>1130</v>
      </c>
      <c r="D134">
        <v>12</v>
      </c>
      <c r="E134" s="15">
        <f t="shared" si="2"/>
        <v>13560</v>
      </c>
    </row>
    <row r="135" spans="1:5" ht="15.75" thickBot="1" x14ac:dyDescent="0.3">
      <c r="A135" s="4" t="s">
        <v>132</v>
      </c>
      <c r="B135" s="5">
        <v>6</v>
      </c>
      <c r="C135" s="11">
        <v>6004</v>
      </c>
      <c r="D135">
        <v>12</v>
      </c>
      <c r="E135" s="15">
        <f t="shared" si="2"/>
        <v>72048</v>
      </c>
    </row>
    <row r="136" spans="1:5" ht="15.75" thickBot="1" x14ac:dyDescent="0.3">
      <c r="A136" s="4" t="s">
        <v>133</v>
      </c>
      <c r="B136" s="5">
        <v>30</v>
      </c>
      <c r="C136" s="11">
        <v>26910</v>
      </c>
      <c r="D136">
        <v>12</v>
      </c>
      <c r="E136" s="15">
        <f t="shared" si="2"/>
        <v>322920</v>
      </c>
    </row>
    <row r="137" spans="1:5" ht="15.75" thickBot="1" x14ac:dyDescent="0.3">
      <c r="A137" s="4" t="s">
        <v>134</v>
      </c>
      <c r="B137" s="5">
        <v>37</v>
      </c>
      <c r="C137" s="11">
        <v>13657</v>
      </c>
      <c r="D137">
        <v>12</v>
      </c>
      <c r="E137" s="15">
        <f t="shared" si="2"/>
        <v>163884</v>
      </c>
    </row>
    <row r="138" spans="1:5" ht="15.75" thickBot="1" x14ac:dyDescent="0.3">
      <c r="A138" s="4" t="s">
        <v>135</v>
      </c>
      <c r="B138" s="5">
        <v>53</v>
      </c>
      <c r="C138" s="11">
        <v>11360</v>
      </c>
      <c r="D138">
        <v>12</v>
      </c>
      <c r="E138" s="15">
        <f t="shared" si="2"/>
        <v>136320</v>
      </c>
    </row>
    <row r="139" spans="1:5" ht="15.75" thickBot="1" x14ac:dyDescent="0.3">
      <c r="A139" s="4" t="s">
        <v>136</v>
      </c>
      <c r="B139" s="5">
        <v>76</v>
      </c>
      <c r="C139" s="11">
        <v>84536</v>
      </c>
      <c r="D139">
        <v>12</v>
      </c>
      <c r="E139" s="15">
        <f t="shared" si="2"/>
        <v>1014432</v>
      </c>
    </row>
    <row r="140" spans="1:5" x14ac:dyDescent="0.25">
      <c r="A140" s="16" t="s">
        <v>9</v>
      </c>
      <c r="B140" s="15">
        <f>SUM(B2:B139)</f>
        <v>51273</v>
      </c>
      <c r="C140" s="15">
        <f t="shared" ref="C140:E140" si="3">SUM(C2:C139)</f>
        <v>37389482</v>
      </c>
      <c r="D140" s="15"/>
      <c r="E140" s="15">
        <f t="shared" si="3"/>
        <v>335649741</v>
      </c>
    </row>
    <row r="142" spans="1:5" x14ac:dyDescent="0.25">
      <c r="A142" t="s">
        <v>139</v>
      </c>
      <c r="B142" s="18">
        <f>B143/8760</f>
        <v>4.2682057077625579</v>
      </c>
    </row>
    <row r="143" spans="1:5" x14ac:dyDescent="0.25">
      <c r="A143" t="s">
        <v>141</v>
      </c>
      <c r="B143" s="17">
        <f>C140/1000</f>
        <v>37389.482000000004</v>
      </c>
    </row>
    <row r="144" spans="1:5" x14ac:dyDescent="0.25">
      <c r="A144" t="s">
        <v>140</v>
      </c>
      <c r="B144" s="17">
        <f>E140/1000</f>
        <v>335649.74099999998</v>
      </c>
    </row>
  </sheetData>
  <autoFilter ref="A1:D139" xr:uid="{ADA10E3D-8F98-4CE2-98FA-776954E1D67A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54B32E4A517D4C9509626F869B38E9" ma:contentTypeVersion="44" ma:contentTypeDescription="" ma:contentTypeScope="" ma:versionID="c7473f0273e7ba2b13dd75b04ce3b7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2023-11-01T07:00:00+00:00</OpenedDate>
    <SignificantOrder xmlns="dc463f71-b30c-4ab2-9473-d307f9d35888">false</SignificantOrder>
    <Date1 xmlns="dc463f71-b30c-4ab2-9473-d307f9d35888">2024-06-27T07:00:00+00:00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210628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CA0AB6-96C7-4B30-BF70-A98434645408}"/>
</file>

<file path=customXml/itemProps2.xml><?xml version="1.0" encoding="utf-8"?>
<ds:datastoreItem xmlns:ds="http://schemas.openxmlformats.org/officeDocument/2006/customXml" ds:itemID="{87E31B12-AE0F-4B12-8844-2301E30A6049}"/>
</file>

<file path=customXml/itemProps3.xml><?xml version="1.0" encoding="utf-8"?>
<ds:datastoreItem xmlns:ds="http://schemas.openxmlformats.org/officeDocument/2006/customXml" ds:itemID="{F1398B87-95BD-4B1B-B6D3-C76F543B00CC}"/>
</file>

<file path=customXml/itemProps4.xml><?xml version="1.0" encoding="utf-8"?>
<ds:datastoreItem xmlns:ds="http://schemas.openxmlformats.org/officeDocument/2006/customXml" ds:itemID="{8593AB0E-B818-427E-946E-4CA8C0CFDF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Gump, Michael</dc:creator>
  <cp:lastModifiedBy>Gump, Michael</cp:lastModifiedBy>
  <dcterms:created xsi:type="dcterms:W3CDTF">2024-05-22T14:35:43Z</dcterms:created>
  <dcterms:modified xsi:type="dcterms:W3CDTF">2024-05-22T15:58:18Z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0x0101006E56B4D1795A2E4DB2F0B01679ED314A004E54B32E4A517D4C9509626F869B38E9</vt:lpwstr>
  </property>
  <property fmtid="{D5CDD505-2E9C-101B-9397-08002B2CF9AE}" pid="3" name="_docset_NoMedatataSyncRequired">
    <vt:lpwstr>False</vt:lpwstr>
  </property>
</Properties>
</file>