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50" windowWidth="17220" windowHeight="8730"/>
  </bookViews>
  <sheets>
    <sheet name="table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B5" i="1" l="1"/>
  <c r="B6" i="1" s="1"/>
  <c r="B10" i="1" s="1"/>
  <c r="C5" i="1"/>
  <c r="C6" i="1" s="1"/>
  <c r="C10" i="1" s="1"/>
  <c r="E10" i="1" l="1"/>
  <c r="B15" i="1"/>
  <c r="C15" i="1"/>
  <c r="C12" i="1"/>
  <c r="B12" i="1"/>
  <c r="B11" i="1"/>
  <c r="C11" i="1"/>
  <c r="B16" i="1" l="1"/>
  <c r="B17" i="1"/>
  <c r="C17" i="1"/>
  <c r="C16" i="1"/>
</calcChain>
</file>

<file path=xl/sharedStrings.xml><?xml version="1.0" encoding="utf-8"?>
<sst xmlns="http://schemas.openxmlformats.org/spreadsheetml/2006/main" count="17" uniqueCount="16">
  <si>
    <t>T&amp;D Asset</t>
  </si>
  <si>
    <t>IT Asset</t>
  </si>
  <si>
    <t>30 yrs</t>
  </si>
  <si>
    <t>5 yrs</t>
  </si>
  <si>
    <t>Annual Depn Rate</t>
  </si>
  <si>
    <t>Annual Depn expense impact</t>
  </si>
  <si>
    <t>Asset Life</t>
  </si>
  <si>
    <t>Traditional AMA (27months)</t>
  </si>
  <si>
    <t>EOP Ratebase</t>
  </si>
  <si>
    <t>$1 Million investment</t>
  </si>
  <si>
    <t xml:space="preserve">   traditional AMA</t>
  </si>
  <si>
    <t xml:space="preserve">  EOP ratebase</t>
  </si>
  <si>
    <t>ERF with EOP ratebase</t>
  </si>
  <si>
    <t>Depreciation Exp. incurred, by not recovered in rates:</t>
  </si>
  <si>
    <t>% of delayed recovery</t>
  </si>
  <si>
    <t>IT to TD 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</si>
</sst>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7">
    <xf numFmtId="0" fontId="0" fillId="0" borderId="0" xfId="0"/>
    <xf numFmtId="164" fontId="0" fillId="0" borderId="0" xfId="2" applyNumberFormat="1" applyFont="1"/>
    <xf numFmtId="9" fontId="0" fillId="0" borderId="0" xfId="3" applyFont="1"/>
    <xf numFmtId="0" fontId="0" fillId="0" borderId="0" xfId="0" applyAlignment="1">
      <alignment horizontal="center"/>
    </xf>
    <xf numFmtId="165" fontId="0" fillId="0" borderId="0" xfId="1" applyNumberFormat="1" applyFont="1"/>
    <xf numFmtId="164" fontId="0" fillId="0" borderId="0" xfId="0" applyNumberFormat="1"/>
    <xf numFmtId="9" fontId="0" fillId="0" borderId="0" xfId="3" applyNumberFormat="1" applyFont="1"/>
    <xf numFmtId="165" fontId="0" fillId="0" borderId="0" xfId="0" applyNumberForma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0" xfId="3" applyFont="1" applyBorder="1"/>
    <xf numFmtId="9" fontId="0" fillId="0" borderId="5" xfId="3" applyFont="1" applyBorder="1"/>
    <xf numFmtId="164" fontId="0" fillId="0" borderId="0" xfId="2" applyNumberFormat="1" applyFont="1" applyBorder="1"/>
    <xf numFmtId="165" fontId="0" fillId="0" borderId="5" xfId="1" applyNumberFormat="1" applyFont="1" applyBorder="1"/>
    <xf numFmtId="165" fontId="0" fillId="0" borderId="0" xfId="1" applyNumberFormat="1" applyFont="1" applyBorder="1"/>
    <xf numFmtId="9" fontId="0" fillId="0" borderId="0" xfId="3" applyNumberFormat="1" applyFont="1" applyBorder="1"/>
    <xf numFmtId="9" fontId="0" fillId="0" borderId="5" xfId="3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4">
    <cellStyle name="Comma" xfId="1" builtinId="3"/>
    <cellStyle name="Comma 2" xfId="4"/>
    <cellStyle name="Currency" xfId="2" builtinId="4"/>
    <cellStyle name="Currency 2" xfId="5"/>
    <cellStyle name="Currency 3" xfId="6"/>
    <cellStyle name="Normal" xfId="0" builtinId="0"/>
    <cellStyle name="Normal 2" xfId="7"/>
    <cellStyle name="Normal 2 2" xfId="8"/>
    <cellStyle name="Normal 2 3" xfId="9"/>
    <cellStyle name="Normal 3" xfId="10"/>
    <cellStyle name="Normal 3 2" xfId="11"/>
    <cellStyle name="Normal 4" xfId="12"/>
    <cellStyle name="Normal 5" xfId="13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E14" sqref="E14"/>
    </sheetView>
  </sheetViews>
  <sheetFormatPr defaultRowHeight="15" x14ac:dyDescent="0.25"/>
  <cols>
    <col min="1" max="1" width="30.28515625" customWidth="1"/>
    <col min="2" max="2" width="15.7109375" customWidth="1"/>
    <col min="3" max="3" width="15.28515625" customWidth="1"/>
    <col min="4" max="4" width="7" customWidth="1"/>
    <col min="5" max="5" width="13.7109375" bestFit="1" customWidth="1"/>
    <col min="11" max="11" width="24.5703125" customWidth="1"/>
  </cols>
  <sheetData>
    <row r="1" spans="1:6" ht="14.45" x14ac:dyDescent="0.3">
      <c r="A1" s="23" t="s">
        <v>9</v>
      </c>
      <c r="B1" s="24"/>
      <c r="C1" s="25"/>
    </row>
    <row r="2" spans="1:6" ht="14.45" x14ac:dyDescent="0.3">
      <c r="A2" s="8"/>
      <c r="B2" s="9"/>
      <c r="C2" s="10"/>
    </row>
    <row r="3" spans="1:6" ht="14.45" x14ac:dyDescent="0.3">
      <c r="A3" s="8"/>
      <c r="B3" s="11" t="s">
        <v>0</v>
      </c>
      <c r="C3" s="12" t="s">
        <v>1</v>
      </c>
      <c r="E3" s="3"/>
      <c r="F3" s="3"/>
    </row>
    <row r="4" spans="1:6" ht="14.45" x14ac:dyDescent="0.3">
      <c r="A4" s="8" t="s">
        <v>6</v>
      </c>
      <c r="B4" s="11" t="s">
        <v>2</v>
      </c>
      <c r="C4" s="12" t="s">
        <v>3</v>
      </c>
      <c r="E4" s="3"/>
      <c r="F4" s="3"/>
    </row>
    <row r="5" spans="1:6" ht="14.45" x14ac:dyDescent="0.3">
      <c r="A5" s="8" t="s">
        <v>4</v>
      </c>
      <c r="B5" s="13">
        <f>1/30</f>
        <v>3.3333333333333333E-2</v>
      </c>
      <c r="C5" s="14">
        <f>1/5</f>
        <v>0.2</v>
      </c>
      <c r="E5" s="2"/>
      <c r="F5" s="2"/>
    </row>
    <row r="6" spans="1:6" ht="14.45" x14ac:dyDescent="0.3">
      <c r="A6" s="8" t="s">
        <v>5</v>
      </c>
      <c r="B6" s="15">
        <f>1000000*B5</f>
        <v>33333.333333333336</v>
      </c>
      <c r="C6" s="16">
        <f>1000000*C5</f>
        <v>200000</v>
      </c>
      <c r="D6" s="5"/>
      <c r="E6" s="1"/>
      <c r="F6" s="4"/>
    </row>
    <row r="7" spans="1:6" ht="14.45" x14ac:dyDescent="0.3">
      <c r="A7" s="8"/>
      <c r="B7" s="9"/>
      <c r="C7" s="10"/>
    </row>
    <row r="8" spans="1:6" ht="14.45" x14ac:dyDescent="0.3">
      <c r="A8" s="8"/>
      <c r="B8" s="9"/>
      <c r="C8" s="10"/>
    </row>
    <row r="9" spans="1:6" ht="14.45" x14ac:dyDescent="0.3">
      <c r="A9" s="8" t="s">
        <v>13</v>
      </c>
      <c r="B9" s="9"/>
      <c r="C9" s="10"/>
      <c r="E9" t="s">
        <v>15</v>
      </c>
    </row>
    <row r="10" spans="1:6" ht="14.45" x14ac:dyDescent="0.3">
      <c r="A10" s="8" t="s">
        <v>7</v>
      </c>
      <c r="B10" s="17">
        <f>+B6/12*27</f>
        <v>75000</v>
      </c>
      <c r="C10" s="16">
        <f>+C6/12*27</f>
        <v>450000.00000000006</v>
      </c>
      <c r="E10" s="4">
        <f>+C10/B10</f>
        <v>6.0000000000000009</v>
      </c>
      <c r="F10" s="4"/>
    </row>
    <row r="11" spans="1:6" ht="14.45" x14ac:dyDescent="0.3">
      <c r="A11" s="8" t="s">
        <v>8</v>
      </c>
      <c r="B11" s="17">
        <f>+B6/12*15</f>
        <v>41666.666666666664</v>
      </c>
      <c r="C11" s="16">
        <f>+C6/12*15</f>
        <v>250000.00000000003</v>
      </c>
      <c r="E11" s="4"/>
      <c r="F11" s="4"/>
    </row>
    <row r="12" spans="1:6" ht="14.45" x14ac:dyDescent="0.3">
      <c r="A12" s="8" t="s">
        <v>12</v>
      </c>
      <c r="B12" s="17">
        <f>+B6/12*9</f>
        <v>25000</v>
      </c>
      <c r="C12" s="16">
        <f>+C6/12*9</f>
        <v>150000</v>
      </c>
      <c r="D12" s="4"/>
      <c r="E12" s="4"/>
      <c r="F12" s="4"/>
    </row>
    <row r="13" spans="1:6" ht="14.45" x14ac:dyDescent="0.3">
      <c r="A13" s="8"/>
      <c r="B13" s="9"/>
      <c r="C13" s="10"/>
    </row>
    <row r="14" spans="1:6" ht="14.45" x14ac:dyDescent="0.3">
      <c r="A14" s="8" t="s">
        <v>14</v>
      </c>
      <c r="B14" s="9"/>
      <c r="C14" s="10"/>
    </row>
    <row r="15" spans="1:6" ht="14.45" x14ac:dyDescent="0.3">
      <c r="A15" s="8" t="s">
        <v>10</v>
      </c>
      <c r="B15" s="18">
        <f t="shared" ref="B15:C17" si="0">+B10/1000000</f>
        <v>7.4999999999999997E-2</v>
      </c>
      <c r="C15" s="19">
        <f t="shared" si="0"/>
        <v>0.45000000000000007</v>
      </c>
      <c r="E15" s="6"/>
      <c r="F15" s="6"/>
    </row>
    <row r="16" spans="1:6" ht="14.45" x14ac:dyDescent="0.3">
      <c r="A16" s="8" t="s">
        <v>11</v>
      </c>
      <c r="B16" s="18">
        <f t="shared" si="0"/>
        <v>4.1666666666666664E-2</v>
      </c>
      <c r="C16" s="19">
        <f t="shared" si="0"/>
        <v>0.25000000000000006</v>
      </c>
      <c r="E16" s="6"/>
      <c r="F16" s="6"/>
    </row>
    <row r="17" spans="1:14" ht="14.45" x14ac:dyDescent="0.3">
      <c r="A17" s="8" t="s">
        <v>12</v>
      </c>
      <c r="B17" s="18">
        <f t="shared" si="0"/>
        <v>2.5000000000000001E-2</v>
      </c>
      <c r="C17" s="19">
        <f t="shared" si="0"/>
        <v>0.15</v>
      </c>
      <c r="E17" s="6"/>
      <c r="F17" s="6"/>
    </row>
    <row r="18" spans="1:14" ht="14.45" x14ac:dyDescent="0.3">
      <c r="A18" s="20"/>
      <c r="B18" s="21"/>
      <c r="C18" s="22"/>
    </row>
    <row r="20" spans="1:14" x14ac:dyDescent="0.25">
      <c r="C20" s="7"/>
      <c r="K20" s="26"/>
      <c r="L20" s="26"/>
      <c r="M20" s="26"/>
      <c r="N20" s="26"/>
    </row>
    <row r="21" spans="1:14" x14ac:dyDescent="0.25">
      <c r="C21" s="7"/>
      <c r="K21" s="26"/>
      <c r="L21" s="26"/>
      <c r="M21" s="26"/>
      <c r="N21" s="26"/>
    </row>
    <row r="22" spans="1:14" ht="14.45" x14ac:dyDescent="0.3">
      <c r="C22" s="7"/>
    </row>
    <row r="24" spans="1:14" ht="14.45" x14ac:dyDescent="0.3">
      <c r="B24" s="4"/>
      <c r="C24" s="4"/>
    </row>
    <row r="27" spans="1:14" ht="14.45" x14ac:dyDescent="0.3">
      <c r="B27" s="6"/>
      <c r="C27" s="6"/>
    </row>
    <row r="28" spans="1:14" ht="14.45" x14ac:dyDescent="0.3">
      <c r="B28" s="6"/>
      <c r="C28" s="6"/>
    </row>
    <row r="29" spans="1:14" x14ac:dyDescent="0.25">
      <c r="B29" s="6"/>
      <c r="C29" s="6"/>
    </row>
  </sheetData>
  <mergeCells count="2">
    <mergeCell ref="A1:C1"/>
    <mergeCell ref="K20:N21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17FFB9-4677-4C87-8092-265939CC688C}"/>
</file>

<file path=customXml/itemProps2.xml><?xml version="1.0" encoding="utf-8"?>
<ds:datastoreItem xmlns:ds="http://schemas.openxmlformats.org/officeDocument/2006/customXml" ds:itemID="{754DF5F4-E7AC-424A-B050-79453438409D}"/>
</file>

<file path=customXml/itemProps3.xml><?xml version="1.0" encoding="utf-8"?>
<ds:datastoreItem xmlns:ds="http://schemas.openxmlformats.org/officeDocument/2006/customXml" ds:itemID="{A25BC274-5CB2-4F85-A7D3-575294B77DCD}"/>
</file>

<file path=customXml/itemProps4.xml><?xml version="1.0" encoding="utf-8"?>
<ds:datastoreItem xmlns:ds="http://schemas.openxmlformats.org/officeDocument/2006/customXml" ds:itemID="{B876C5B0-B178-4F2D-BF29-57F2FCD6AE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kbarnard</dc:creator>
  <cp:lastModifiedBy>SFree</cp:lastModifiedBy>
  <dcterms:created xsi:type="dcterms:W3CDTF">2018-10-29T22:42:38Z</dcterms:created>
  <dcterms:modified xsi:type="dcterms:W3CDTF">2018-11-06T00:43:45Z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