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7665" yWindow="525" windowWidth="7710" windowHeight="6750" tabRatio="900" activeTab="6"/>
  </bookViews>
  <sheets>
    <sheet name="Summary YTD Tons &amp; Yards" sheetId="43" r:id="rId1"/>
    <sheet name="Commercial-MF-Resi Tons" sheetId="44" r:id="rId2"/>
    <sheet name="Rolloff Tons" sheetId="45" r:id="rId3"/>
    <sheet name="Multifamily Counts" sheetId="50" r:id="rId4"/>
    <sheet name="Multifamily Yards" sheetId="49" r:id="rId5"/>
    <sheet name="Commercial Counts" sheetId="48" r:id="rId6"/>
    <sheet name="Commercial Yards" sheetId="47" r:id="rId7"/>
    <sheet name="Resi Counts" sheetId="51" r:id="rId8"/>
  </sheets>
  <definedNames>
    <definedName name="Division_Number">#REF!</definedName>
    <definedName name="MEDate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M208" i="44" l="1"/>
  <c r="L208" i="44"/>
  <c r="K208" i="44"/>
  <c r="J208" i="44"/>
  <c r="I208" i="44"/>
  <c r="H208" i="44"/>
  <c r="G208" i="44"/>
  <c r="F208" i="44"/>
  <c r="E208" i="44"/>
  <c r="D208" i="44"/>
  <c r="C208" i="44"/>
  <c r="N207" i="44"/>
  <c r="N208" i="44" s="1"/>
  <c r="N206" i="44"/>
  <c r="N205" i="44"/>
  <c r="M203" i="44"/>
  <c r="L203" i="44"/>
  <c r="K203" i="44"/>
  <c r="J203" i="44"/>
  <c r="I203" i="44"/>
  <c r="H203" i="44"/>
  <c r="G203" i="44"/>
  <c r="F203" i="44"/>
  <c r="E203" i="44"/>
  <c r="D203" i="44"/>
  <c r="C203" i="44"/>
  <c r="N202" i="44"/>
  <c r="N201" i="44"/>
  <c r="N200" i="44"/>
  <c r="M198" i="44"/>
  <c r="M209" i="44" s="1"/>
  <c r="L198" i="44"/>
  <c r="K198" i="44"/>
  <c r="J198" i="44"/>
  <c r="J209" i="44" s="1"/>
  <c r="I198" i="44"/>
  <c r="I209" i="44" s="1"/>
  <c r="H198" i="44"/>
  <c r="G198" i="44"/>
  <c r="F198" i="44"/>
  <c r="F209" i="44" s="1"/>
  <c r="E198" i="44"/>
  <c r="E209" i="44" s="1"/>
  <c r="D198" i="44"/>
  <c r="C198" i="44"/>
  <c r="N197" i="44"/>
  <c r="N196" i="44"/>
  <c r="N195" i="44"/>
  <c r="M172" i="45"/>
  <c r="L172" i="45"/>
  <c r="K172" i="45"/>
  <c r="J172" i="45"/>
  <c r="I172" i="45"/>
  <c r="H172" i="45"/>
  <c r="G172" i="45"/>
  <c r="F172" i="45"/>
  <c r="E172" i="45"/>
  <c r="D172" i="45"/>
  <c r="C172" i="45"/>
  <c r="N171" i="45"/>
  <c r="N172" i="45" s="1"/>
  <c r="N170" i="45"/>
  <c r="N169" i="45"/>
  <c r="N168" i="45"/>
  <c r="M166" i="45"/>
  <c r="M173" i="45" s="1"/>
  <c r="L166" i="45"/>
  <c r="L173" i="45" s="1"/>
  <c r="K166" i="45"/>
  <c r="K173" i="45" s="1"/>
  <c r="J166" i="45"/>
  <c r="J173" i="45" s="1"/>
  <c r="I166" i="45"/>
  <c r="H166" i="45"/>
  <c r="G166" i="45"/>
  <c r="G173" i="45" s="1"/>
  <c r="F166" i="45"/>
  <c r="F173" i="45" s="1"/>
  <c r="E166" i="45"/>
  <c r="D166" i="45"/>
  <c r="D173" i="45" s="1"/>
  <c r="C166" i="45"/>
  <c r="C173" i="45" s="1"/>
  <c r="N165" i="45"/>
  <c r="N164" i="45"/>
  <c r="N163" i="45"/>
  <c r="N162" i="45"/>
  <c r="N203" i="44" l="1"/>
  <c r="D209" i="44"/>
  <c r="H209" i="44"/>
  <c r="L209" i="44"/>
  <c r="C209" i="44"/>
  <c r="G209" i="44"/>
  <c r="K209" i="44"/>
  <c r="N198" i="44"/>
  <c r="N166" i="45"/>
  <c r="I173" i="45"/>
  <c r="H173" i="45"/>
  <c r="E173" i="45"/>
  <c r="N173" i="45"/>
  <c r="N206" i="50"/>
  <c r="N207" i="50"/>
  <c r="N208" i="50"/>
  <c r="N209" i="50"/>
  <c r="M220" i="50"/>
  <c r="L220" i="50"/>
  <c r="K220" i="50"/>
  <c r="J220" i="50"/>
  <c r="I220" i="50"/>
  <c r="H220" i="50"/>
  <c r="G220" i="50"/>
  <c r="F220" i="50"/>
  <c r="E220" i="50"/>
  <c r="D220" i="50"/>
  <c r="C220" i="50"/>
  <c r="N219" i="50"/>
  <c r="N218" i="50"/>
  <c r="N217" i="50"/>
  <c r="N216" i="50"/>
  <c r="M214" i="50"/>
  <c r="L214" i="50"/>
  <c r="K214" i="50"/>
  <c r="J214" i="50"/>
  <c r="I214" i="50"/>
  <c r="H214" i="50"/>
  <c r="G214" i="50"/>
  <c r="F214" i="50"/>
  <c r="E214" i="50"/>
  <c r="D214" i="50"/>
  <c r="C214" i="50"/>
  <c r="N213" i="50"/>
  <c r="N212" i="50"/>
  <c r="M210" i="50"/>
  <c r="L210" i="50"/>
  <c r="L221" i="50" s="1"/>
  <c r="K210" i="50"/>
  <c r="J210" i="50"/>
  <c r="J221" i="50" s="1"/>
  <c r="I210" i="50"/>
  <c r="H210" i="50"/>
  <c r="H221" i="50" s="1"/>
  <c r="G210" i="50"/>
  <c r="F210" i="50"/>
  <c r="F221" i="50" s="1"/>
  <c r="E210" i="50"/>
  <c r="D210" i="50"/>
  <c r="D221" i="50" s="1"/>
  <c r="C210" i="50"/>
  <c r="M196" i="49"/>
  <c r="L196" i="49"/>
  <c r="K196" i="49"/>
  <c r="J196" i="49"/>
  <c r="I196" i="49"/>
  <c r="H196" i="49"/>
  <c r="G196" i="49"/>
  <c r="F196" i="49"/>
  <c r="E196" i="49"/>
  <c r="D196" i="49"/>
  <c r="C196" i="49"/>
  <c r="N195" i="49"/>
  <c r="N194" i="49"/>
  <c r="N193" i="49"/>
  <c r="M191" i="49"/>
  <c r="L191" i="49"/>
  <c r="K191" i="49"/>
  <c r="J191" i="49"/>
  <c r="I191" i="49"/>
  <c r="H191" i="49"/>
  <c r="G191" i="49"/>
  <c r="F191" i="49"/>
  <c r="E191" i="49"/>
  <c r="D191" i="49"/>
  <c r="C191" i="49"/>
  <c r="N190" i="49"/>
  <c r="N189" i="49"/>
  <c r="M187" i="49"/>
  <c r="L187" i="49"/>
  <c r="K187" i="49"/>
  <c r="J187" i="49"/>
  <c r="I187" i="49"/>
  <c r="H187" i="49"/>
  <c r="G187" i="49"/>
  <c r="F187" i="49"/>
  <c r="E187" i="49"/>
  <c r="D187" i="49"/>
  <c r="C187" i="49"/>
  <c r="N186" i="49"/>
  <c r="N185" i="49"/>
  <c r="N184" i="49"/>
  <c r="M220" i="48"/>
  <c r="L220" i="48"/>
  <c r="K220" i="48"/>
  <c r="J220" i="48"/>
  <c r="I220" i="48"/>
  <c r="H220" i="48"/>
  <c r="G220" i="48"/>
  <c r="F220" i="48"/>
  <c r="E220" i="48"/>
  <c r="D220" i="48"/>
  <c r="C220" i="48"/>
  <c r="N219" i="48"/>
  <c r="N220" i="48" s="1"/>
  <c r="N218" i="48"/>
  <c r="N217" i="48"/>
  <c r="N216" i="48"/>
  <c r="M214" i="48"/>
  <c r="L214" i="48"/>
  <c r="K214" i="48"/>
  <c r="J214" i="48"/>
  <c r="I214" i="48"/>
  <c r="H214" i="48"/>
  <c r="G214" i="48"/>
  <c r="F214" i="48"/>
  <c r="E214" i="48"/>
  <c r="D214" i="48"/>
  <c r="C214" i="48"/>
  <c r="N213" i="48"/>
  <c r="N212" i="48"/>
  <c r="M210" i="48"/>
  <c r="L210" i="48"/>
  <c r="L221" i="48" s="1"/>
  <c r="K210" i="48"/>
  <c r="J210" i="48"/>
  <c r="I210" i="48"/>
  <c r="H210" i="48"/>
  <c r="H221" i="48" s="1"/>
  <c r="G210" i="48"/>
  <c r="F210" i="48"/>
  <c r="E210" i="48"/>
  <c r="D210" i="48"/>
  <c r="D221" i="48" s="1"/>
  <c r="C210" i="48"/>
  <c r="N209" i="48"/>
  <c r="N208" i="48"/>
  <c r="N207" i="48"/>
  <c r="N206" i="48"/>
  <c r="M196" i="47"/>
  <c r="L196" i="47"/>
  <c r="K196" i="47"/>
  <c r="K197" i="47" s="1"/>
  <c r="J196" i="47"/>
  <c r="I196" i="47"/>
  <c r="H196" i="47"/>
  <c r="G196" i="47"/>
  <c r="G197" i="47" s="1"/>
  <c r="F196" i="47"/>
  <c r="E196" i="47"/>
  <c r="D196" i="47"/>
  <c r="C196" i="47"/>
  <c r="C197" i="47" s="1"/>
  <c r="N195" i="47"/>
  <c r="N194" i="47"/>
  <c r="N193" i="47"/>
  <c r="M191" i="47"/>
  <c r="L191" i="47"/>
  <c r="K191" i="47"/>
  <c r="J191" i="47"/>
  <c r="I191" i="47"/>
  <c r="H191" i="47"/>
  <c r="G191" i="47"/>
  <c r="F191" i="47"/>
  <c r="E191" i="47"/>
  <c r="D191" i="47"/>
  <c r="C191" i="47"/>
  <c r="N190" i="47"/>
  <c r="N189" i="47"/>
  <c r="M187" i="47"/>
  <c r="M197" i="47" s="1"/>
  <c r="L187" i="47"/>
  <c r="K187" i="47"/>
  <c r="J187" i="47"/>
  <c r="I187" i="47"/>
  <c r="I197" i="47" s="1"/>
  <c r="H187" i="47"/>
  <c r="G187" i="47"/>
  <c r="F187" i="47"/>
  <c r="E187" i="47"/>
  <c r="E197" i="47" s="1"/>
  <c r="D187" i="47"/>
  <c r="C187" i="47"/>
  <c r="N186" i="47"/>
  <c r="N185" i="47"/>
  <c r="N184" i="47"/>
  <c r="M198" i="51"/>
  <c r="M197" i="51"/>
  <c r="L196" i="51"/>
  <c r="K196" i="51"/>
  <c r="J196" i="51"/>
  <c r="I196" i="51"/>
  <c r="H196" i="51"/>
  <c r="G196" i="51"/>
  <c r="F196" i="51"/>
  <c r="E196" i="51"/>
  <c r="D196" i="51"/>
  <c r="C196" i="51"/>
  <c r="M195" i="51"/>
  <c r="M194" i="51"/>
  <c r="M193" i="51"/>
  <c r="M192" i="51"/>
  <c r="M191" i="51"/>
  <c r="M190" i="51"/>
  <c r="M189" i="51"/>
  <c r="M188" i="51"/>
  <c r="M187" i="51"/>
  <c r="M186" i="51"/>
  <c r="M185" i="51"/>
  <c r="N209" i="44" l="1"/>
  <c r="N214" i="50"/>
  <c r="N220" i="50"/>
  <c r="C221" i="50"/>
  <c r="G221" i="50"/>
  <c r="K221" i="50"/>
  <c r="N210" i="50"/>
  <c r="E221" i="50"/>
  <c r="I221" i="50"/>
  <c r="M221" i="50"/>
  <c r="N196" i="49"/>
  <c r="C197" i="49"/>
  <c r="G197" i="49"/>
  <c r="K197" i="49"/>
  <c r="N187" i="49"/>
  <c r="N197" i="49" s="1"/>
  <c r="E197" i="49"/>
  <c r="I197" i="49"/>
  <c r="M197" i="49"/>
  <c r="F197" i="49"/>
  <c r="J197" i="49"/>
  <c r="N191" i="49"/>
  <c r="D197" i="49"/>
  <c r="H197" i="49"/>
  <c r="L197" i="49"/>
  <c r="N214" i="48"/>
  <c r="E221" i="48"/>
  <c r="I221" i="48"/>
  <c r="M221" i="48"/>
  <c r="F221" i="48"/>
  <c r="J221" i="48"/>
  <c r="N210" i="48"/>
  <c r="N221" i="48" s="1"/>
  <c r="C221" i="48"/>
  <c r="G221" i="48"/>
  <c r="K221" i="48"/>
  <c r="F197" i="47"/>
  <c r="N196" i="47"/>
  <c r="J197" i="47"/>
  <c r="N191" i="47"/>
  <c r="D197" i="47"/>
  <c r="H197" i="47"/>
  <c r="L197" i="47"/>
  <c r="N187" i="47"/>
  <c r="N197" i="47" s="1"/>
  <c r="M196" i="51"/>
  <c r="M191" i="44"/>
  <c r="L191" i="44"/>
  <c r="K191" i="44"/>
  <c r="J191" i="44"/>
  <c r="I191" i="44"/>
  <c r="H191" i="44"/>
  <c r="G191" i="44"/>
  <c r="F191" i="44"/>
  <c r="E191" i="44"/>
  <c r="D191" i="44"/>
  <c r="C191" i="44"/>
  <c r="N190" i="44"/>
  <c r="N189" i="44"/>
  <c r="N188" i="44"/>
  <c r="M186" i="44"/>
  <c r="L186" i="44"/>
  <c r="K186" i="44"/>
  <c r="J186" i="44"/>
  <c r="I186" i="44"/>
  <c r="H186" i="44"/>
  <c r="G186" i="44"/>
  <c r="F186" i="44"/>
  <c r="E186" i="44"/>
  <c r="D186" i="44"/>
  <c r="C186" i="44"/>
  <c r="N185" i="44"/>
  <c r="N184" i="44"/>
  <c r="N183" i="44"/>
  <c r="N186" i="44" s="1"/>
  <c r="M181" i="44"/>
  <c r="L181" i="44"/>
  <c r="K181" i="44"/>
  <c r="K192" i="44" s="1"/>
  <c r="J181" i="44"/>
  <c r="I181" i="44"/>
  <c r="H181" i="44"/>
  <c r="G181" i="44"/>
  <c r="G192" i="44" s="1"/>
  <c r="F181" i="44"/>
  <c r="E181" i="44"/>
  <c r="D181" i="44"/>
  <c r="C181" i="44"/>
  <c r="C192" i="44" s="1"/>
  <c r="N180" i="44"/>
  <c r="N179" i="44"/>
  <c r="N178" i="44"/>
  <c r="N181" i="44" s="1"/>
  <c r="M158" i="45"/>
  <c r="L158" i="45"/>
  <c r="K158" i="45"/>
  <c r="J158" i="45"/>
  <c r="I158" i="45"/>
  <c r="H158" i="45"/>
  <c r="G158" i="45"/>
  <c r="F158" i="45"/>
  <c r="E158" i="45"/>
  <c r="D158" i="45"/>
  <c r="C158" i="45"/>
  <c r="N157" i="45"/>
  <c r="N156" i="45"/>
  <c r="N155" i="45"/>
  <c r="N154" i="45"/>
  <c r="M152" i="45"/>
  <c r="L152" i="45"/>
  <c r="K152" i="45"/>
  <c r="J152" i="45"/>
  <c r="I152" i="45"/>
  <c r="H152" i="45"/>
  <c r="G152" i="45"/>
  <c r="F152" i="45"/>
  <c r="E152" i="45"/>
  <c r="D152" i="45"/>
  <c r="C152" i="45"/>
  <c r="N151" i="45"/>
  <c r="N150" i="45"/>
  <c r="N149" i="45"/>
  <c r="N148" i="45"/>
  <c r="M202" i="50"/>
  <c r="L202" i="50"/>
  <c r="K202" i="50"/>
  <c r="J202" i="50"/>
  <c r="I202" i="50"/>
  <c r="H202" i="50"/>
  <c r="G202" i="50"/>
  <c r="F202" i="50"/>
  <c r="E202" i="50"/>
  <c r="D202" i="50"/>
  <c r="C202" i="50"/>
  <c r="N201" i="50"/>
  <c r="N200" i="50"/>
  <c r="N199" i="50"/>
  <c r="N198" i="50"/>
  <c r="M196" i="50"/>
  <c r="L196" i="50"/>
  <c r="K196" i="50"/>
  <c r="J196" i="50"/>
  <c r="I196" i="50"/>
  <c r="H196" i="50"/>
  <c r="G196" i="50"/>
  <c r="F196" i="50"/>
  <c r="E196" i="50"/>
  <c r="D196" i="50"/>
  <c r="C196" i="50"/>
  <c r="N195" i="50"/>
  <c r="N194" i="50"/>
  <c r="M192" i="50"/>
  <c r="L192" i="50"/>
  <c r="K192" i="50"/>
  <c r="J192" i="50"/>
  <c r="I192" i="50"/>
  <c r="H192" i="50"/>
  <c r="G192" i="50"/>
  <c r="F192" i="50"/>
  <c r="E192" i="50"/>
  <c r="D192" i="50"/>
  <c r="C192" i="50"/>
  <c r="N191" i="50"/>
  <c r="N190" i="50"/>
  <c r="N189" i="50"/>
  <c r="N188" i="50"/>
  <c r="M180" i="49"/>
  <c r="L180" i="49"/>
  <c r="K180" i="49"/>
  <c r="J180" i="49"/>
  <c r="I180" i="49"/>
  <c r="H180" i="49"/>
  <c r="G180" i="49"/>
  <c r="F180" i="49"/>
  <c r="E180" i="49"/>
  <c r="D180" i="49"/>
  <c r="C180" i="49"/>
  <c r="N179" i="49"/>
  <c r="N178" i="49"/>
  <c r="N177" i="49"/>
  <c r="M175" i="49"/>
  <c r="L175" i="49"/>
  <c r="K175" i="49"/>
  <c r="J175" i="49"/>
  <c r="I175" i="49"/>
  <c r="H175" i="49"/>
  <c r="G175" i="49"/>
  <c r="F175" i="49"/>
  <c r="E175" i="49"/>
  <c r="D175" i="49"/>
  <c r="C175" i="49"/>
  <c r="N174" i="49"/>
  <c r="N173" i="49"/>
  <c r="M171" i="49"/>
  <c r="L171" i="49"/>
  <c r="K171" i="49"/>
  <c r="J171" i="49"/>
  <c r="I171" i="49"/>
  <c r="H171" i="49"/>
  <c r="G171" i="49"/>
  <c r="F171" i="49"/>
  <c r="E171" i="49"/>
  <c r="D171" i="49"/>
  <c r="C171" i="49"/>
  <c r="N170" i="49"/>
  <c r="N169" i="49"/>
  <c r="N168" i="49"/>
  <c r="M202" i="48"/>
  <c r="L202" i="48"/>
  <c r="K202" i="48"/>
  <c r="J202" i="48"/>
  <c r="I202" i="48"/>
  <c r="H202" i="48"/>
  <c r="G202" i="48"/>
  <c r="F202" i="48"/>
  <c r="E202" i="48"/>
  <c r="D202" i="48"/>
  <c r="C202" i="48"/>
  <c r="N201" i="48"/>
  <c r="N200" i="48"/>
  <c r="N199" i="48"/>
  <c r="N198" i="48"/>
  <c r="M196" i="48"/>
  <c r="L196" i="48"/>
  <c r="K196" i="48"/>
  <c r="J196" i="48"/>
  <c r="I196" i="48"/>
  <c r="H196" i="48"/>
  <c r="G196" i="48"/>
  <c r="F196" i="48"/>
  <c r="E196" i="48"/>
  <c r="D196" i="48"/>
  <c r="C196" i="48"/>
  <c r="N195" i="48"/>
  <c r="N194" i="48"/>
  <c r="N196" i="48" s="1"/>
  <c r="M192" i="48"/>
  <c r="L192" i="48"/>
  <c r="K192" i="48"/>
  <c r="J192" i="48"/>
  <c r="I192" i="48"/>
  <c r="H192" i="48"/>
  <c r="G192" i="48"/>
  <c r="F192" i="48"/>
  <c r="E192" i="48"/>
  <c r="D192" i="48"/>
  <c r="C192" i="48"/>
  <c r="N191" i="48"/>
  <c r="N190" i="48"/>
  <c r="N189" i="48"/>
  <c r="N188" i="48"/>
  <c r="M180" i="47"/>
  <c r="L180" i="47"/>
  <c r="K180" i="47"/>
  <c r="J180" i="47"/>
  <c r="I180" i="47"/>
  <c r="H180" i="47"/>
  <c r="G180" i="47"/>
  <c r="F180" i="47"/>
  <c r="E180" i="47"/>
  <c r="D180" i="47"/>
  <c r="C180" i="47"/>
  <c r="N179" i="47"/>
  <c r="N178" i="47"/>
  <c r="N177" i="47"/>
  <c r="M175" i="47"/>
  <c r="L175" i="47"/>
  <c r="K175" i="47"/>
  <c r="J175" i="47"/>
  <c r="I175" i="47"/>
  <c r="H175" i="47"/>
  <c r="G175" i="47"/>
  <c r="F175" i="47"/>
  <c r="E175" i="47"/>
  <c r="D175" i="47"/>
  <c r="C175" i="47"/>
  <c r="N174" i="47"/>
  <c r="N173" i="47"/>
  <c r="M171" i="47"/>
  <c r="L171" i="47"/>
  <c r="K171" i="47"/>
  <c r="J171" i="47"/>
  <c r="I171" i="47"/>
  <c r="H171" i="47"/>
  <c r="G171" i="47"/>
  <c r="F171" i="47"/>
  <c r="E171" i="47"/>
  <c r="D171" i="47"/>
  <c r="C171" i="47"/>
  <c r="N170" i="47"/>
  <c r="N169" i="47"/>
  <c r="N168" i="47"/>
  <c r="L180" i="51"/>
  <c r="K180" i="51"/>
  <c r="J180" i="51"/>
  <c r="I180" i="51"/>
  <c r="H180" i="51"/>
  <c r="G180" i="51"/>
  <c r="F180" i="51"/>
  <c r="E180" i="51"/>
  <c r="D180" i="51"/>
  <c r="C180" i="51"/>
  <c r="M179" i="51"/>
  <c r="M178" i="51"/>
  <c r="M177" i="51"/>
  <c r="M176" i="51"/>
  <c r="M175" i="51"/>
  <c r="M174" i="51"/>
  <c r="M173" i="51"/>
  <c r="M172" i="51"/>
  <c r="M171" i="51"/>
  <c r="M170" i="51"/>
  <c r="M169" i="51"/>
  <c r="N196" i="50" l="1"/>
  <c r="N221" i="50"/>
  <c r="N175" i="49"/>
  <c r="C203" i="48"/>
  <c r="G203" i="48"/>
  <c r="K203" i="48"/>
  <c r="D181" i="47"/>
  <c r="H181" i="47"/>
  <c r="N180" i="47"/>
  <c r="E181" i="47"/>
  <c r="I181" i="47"/>
  <c r="M181" i="47"/>
  <c r="L181" i="47"/>
  <c r="N191" i="44"/>
  <c r="N192" i="44" s="1"/>
  <c r="D192" i="44"/>
  <c r="H192" i="44"/>
  <c r="L192" i="44"/>
  <c r="F192" i="44"/>
  <c r="J192" i="44"/>
  <c r="E192" i="44"/>
  <c r="I192" i="44"/>
  <c r="M192" i="44"/>
  <c r="G159" i="45"/>
  <c r="C159" i="45"/>
  <c r="K159" i="45"/>
  <c r="D159" i="45"/>
  <c r="H159" i="45"/>
  <c r="L159" i="45"/>
  <c r="E159" i="45"/>
  <c r="M159" i="45"/>
  <c r="F159" i="45"/>
  <c r="J159" i="45"/>
  <c r="N158" i="45"/>
  <c r="I159" i="45"/>
  <c r="N152" i="45"/>
  <c r="N171" i="47"/>
  <c r="F181" i="47"/>
  <c r="J181" i="47"/>
  <c r="N175" i="47"/>
  <c r="C181" i="47"/>
  <c r="G181" i="47"/>
  <c r="K181" i="47"/>
  <c r="E203" i="48"/>
  <c r="I203" i="48"/>
  <c r="M203" i="48"/>
  <c r="N192" i="48"/>
  <c r="N203" i="48" s="1"/>
  <c r="F203" i="48"/>
  <c r="J203" i="48"/>
  <c r="D203" i="48"/>
  <c r="H203" i="48"/>
  <c r="L203" i="48"/>
  <c r="N202" i="48"/>
  <c r="N180" i="49"/>
  <c r="N171" i="49"/>
  <c r="D181" i="49"/>
  <c r="H181" i="49"/>
  <c r="L181" i="49"/>
  <c r="E181" i="49"/>
  <c r="I181" i="49"/>
  <c r="M181" i="49"/>
  <c r="F181" i="49"/>
  <c r="J181" i="49"/>
  <c r="C181" i="49"/>
  <c r="G181" i="49"/>
  <c r="K181" i="49"/>
  <c r="D203" i="50"/>
  <c r="H203" i="50"/>
  <c r="L203" i="50"/>
  <c r="E203" i="50"/>
  <c r="I203" i="50"/>
  <c r="M203" i="50"/>
  <c r="N192" i="50"/>
  <c r="C203" i="50"/>
  <c r="G203" i="50"/>
  <c r="K203" i="50"/>
  <c r="F203" i="50"/>
  <c r="J203" i="50"/>
  <c r="N202" i="50"/>
  <c r="M180" i="51"/>
  <c r="N203" i="50" l="1"/>
  <c r="N181" i="47"/>
  <c r="N159" i="45"/>
  <c r="N181" i="49"/>
  <c r="M174" i="44"/>
  <c r="L174" i="44"/>
  <c r="K174" i="44"/>
  <c r="J174" i="44"/>
  <c r="I174" i="44"/>
  <c r="H174" i="44"/>
  <c r="G174" i="44"/>
  <c r="F174" i="44"/>
  <c r="E174" i="44"/>
  <c r="D174" i="44"/>
  <c r="C174" i="44"/>
  <c r="N173" i="44"/>
  <c r="N172" i="44"/>
  <c r="K5" i="43" s="1"/>
  <c r="N171" i="44"/>
  <c r="K4" i="43" s="1"/>
  <c r="M169" i="44"/>
  <c r="L169" i="44"/>
  <c r="K169" i="44"/>
  <c r="J169" i="44"/>
  <c r="I169" i="44"/>
  <c r="H169" i="44"/>
  <c r="G169" i="44"/>
  <c r="F169" i="44"/>
  <c r="E169" i="44"/>
  <c r="D169" i="44"/>
  <c r="C169" i="44"/>
  <c r="N168" i="44"/>
  <c r="K12" i="43" s="1"/>
  <c r="N167" i="44"/>
  <c r="K11" i="43" s="1"/>
  <c r="N166" i="44"/>
  <c r="K10" i="43" s="1"/>
  <c r="M164" i="44"/>
  <c r="M175" i="44" s="1"/>
  <c r="L164" i="44"/>
  <c r="K164" i="44"/>
  <c r="J164" i="44"/>
  <c r="I164" i="44"/>
  <c r="I175" i="44" s="1"/>
  <c r="H164" i="44"/>
  <c r="G164" i="44"/>
  <c r="F164" i="44"/>
  <c r="E164" i="44"/>
  <c r="E175" i="44" s="1"/>
  <c r="D164" i="44"/>
  <c r="C164" i="44"/>
  <c r="N163" i="44"/>
  <c r="K18" i="43" s="1"/>
  <c r="N162" i="44"/>
  <c r="K17" i="43" s="1"/>
  <c r="N161" i="44"/>
  <c r="K16" i="43" s="1"/>
  <c r="M144" i="45"/>
  <c r="L144" i="45"/>
  <c r="K144" i="45"/>
  <c r="J144" i="45"/>
  <c r="I144" i="45"/>
  <c r="H144" i="45"/>
  <c r="G144" i="45"/>
  <c r="F144" i="45"/>
  <c r="E144" i="45"/>
  <c r="D144" i="45"/>
  <c r="C144" i="45"/>
  <c r="N143" i="45"/>
  <c r="K25" i="43" s="1"/>
  <c r="N142" i="45"/>
  <c r="K24" i="43" s="1"/>
  <c r="N141" i="45"/>
  <c r="K23" i="43" s="1"/>
  <c r="N140" i="45"/>
  <c r="K22" i="43" s="1"/>
  <c r="M138" i="45"/>
  <c r="L138" i="45"/>
  <c r="K138" i="45"/>
  <c r="J138" i="45"/>
  <c r="I138" i="45"/>
  <c r="H138" i="45"/>
  <c r="G138" i="45"/>
  <c r="F138" i="45"/>
  <c r="E138" i="45"/>
  <c r="D138" i="45"/>
  <c r="C138" i="45"/>
  <c r="N137" i="45"/>
  <c r="K32" i="43" s="1"/>
  <c r="N136" i="45"/>
  <c r="K31" i="43" s="1"/>
  <c r="N135" i="45"/>
  <c r="K30" i="43" s="1"/>
  <c r="N134" i="45"/>
  <c r="K29" i="43" s="1"/>
  <c r="M184" i="50"/>
  <c r="L184" i="50"/>
  <c r="K184" i="50"/>
  <c r="J184" i="50"/>
  <c r="I184" i="50"/>
  <c r="H184" i="50"/>
  <c r="G184" i="50"/>
  <c r="F184" i="50"/>
  <c r="E184" i="50"/>
  <c r="D184" i="50"/>
  <c r="C184" i="50"/>
  <c r="N183" i="50"/>
  <c r="N182" i="50"/>
  <c r="N181" i="50"/>
  <c r="N180" i="50"/>
  <c r="M178" i="50"/>
  <c r="L178" i="50"/>
  <c r="K178" i="50"/>
  <c r="J178" i="50"/>
  <c r="I178" i="50"/>
  <c r="H178" i="50"/>
  <c r="G178" i="50"/>
  <c r="F178" i="50"/>
  <c r="E178" i="50"/>
  <c r="D178" i="50"/>
  <c r="C178" i="50"/>
  <c r="N177" i="50"/>
  <c r="N176" i="50"/>
  <c r="M174" i="50"/>
  <c r="M185" i="50" s="1"/>
  <c r="L174" i="50"/>
  <c r="K174" i="50"/>
  <c r="J174" i="50"/>
  <c r="J185" i="50" s="1"/>
  <c r="I174" i="50"/>
  <c r="I185" i="50" s="1"/>
  <c r="H174" i="50"/>
  <c r="G174" i="50"/>
  <c r="F174" i="50"/>
  <c r="F185" i="50" s="1"/>
  <c r="E174" i="50"/>
  <c r="E185" i="50" s="1"/>
  <c r="D174" i="50"/>
  <c r="C174" i="50"/>
  <c r="N173" i="50"/>
  <c r="N172" i="50"/>
  <c r="N171" i="50"/>
  <c r="N170" i="50"/>
  <c r="M164" i="49"/>
  <c r="L164" i="49"/>
  <c r="K164" i="49"/>
  <c r="J164" i="49"/>
  <c r="I164" i="49"/>
  <c r="H164" i="49"/>
  <c r="G164" i="49"/>
  <c r="F164" i="49"/>
  <c r="E164" i="49"/>
  <c r="D164" i="49"/>
  <c r="C164" i="49"/>
  <c r="N163" i="49"/>
  <c r="N162" i="49"/>
  <c r="N161" i="49"/>
  <c r="M159" i="49"/>
  <c r="L159" i="49"/>
  <c r="K159" i="49"/>
  <c r="J159" i="49"/>
  <c r="I159" i="49"/>
  <c r="H159" i="49"/>
  <c r="G159" i="49"/>
  <c r="F159" i="49"/>
  <c r="E159" i="49"/>
  <c r="D159" i="49"/>
  <c r="C159" i="49"/>
  <c r="N158" i="49"/>
  <c r="N157" i="49"/>
  <c r="M155" i="49"/>
  <c r="L155" i="49"/>
  <c r="K155" i="49"/>
  <c r="J155" i="49"/>
  <c r="I155" i="49"/>
  <c r="H155" i="49"/>
  <c r="G155" i="49"/>
  <c r="F155" i="49"/>
  <c r="E155" i="49"/>
  <c r="D155" i="49"/>
  <c r="C155" i="49"/>
  <c r="N154" i="49"/>
  <c r="N153" i="49"/>
  <c r="N152" i="49"/>
  <c r="M184" i="48"/>
  <c r="L184" i="48"/>
  <c r="K184" i="48"/>
  <c r="J184" i="48"/>
  <c r="I184" i="48"/>
  <c r="H184" i="48"/>
  <c r="G184" i="48"/>
  <c r="F184" i="48"/>
  <c r="E184" i="48"/>
  <c r="D184" i="48"/>
  <c r="C184" i="48"/>
  <c r="N183" i="48"/>
  <c r="N182" i="48"/>
  <c r="N181" i="48"/>
  <c r="N180" i="48"/>
  <c r="M178" i="48"/>
  <c r="L178" i="48"/>
  <c r="K178" i="48"/>
  <c r="J178" i="48"/>
  <c r="I178" i="48"/>
  <c r="H178" i="48"/>
  <c r="G178" i="48"/>
  <c r="F178" i="48"/>
  <c r="E178" i="48"/>
  <c r="D178" i="48"/>
  <c r="C178" i="48"/>
  <c r="N177" i="48"/>
  <c r="N176" i="48"/>
  <c r="M174" i="48"/>
  <c r="L174" i="48"/>
  <c r="L185" i="48" s="1"/>
  <c r="K174" i="48"/>
  <c r="K185" i="48" s="1"/>
  <c r="J174" i="48"/>
  <c r="I174" i="48"/>
  <c r="H174" i="48"/>
  <c r="G174" i="48"/>
  <c r="G185" i="48" s="1"/>
  <c r="F174" i="48"/>
  <c r="E174" i="48"/>
  <c r="D174" i="48"/>
  <c r="D185" i="48" s="1"/>
  <c r="C174" i="48"/>
  <c r="C185" i="48" s="1"/>
  <c r="N173" i="48"/>
  <c r="N172" i="48"/>
  <c r="N171" i="48"/>
  <c r="N170" i="48"/>
  <c r="M164" i="47"/>
  <c r="L164" i="47"/>
  <c r="K164" i="47"/>
  <c r="J164" i="47"/>
  <c r="I164" i="47"/>
  <c r="H164" i="47"/>
  <c r="G164" i="47"/>
  <c r="F164" i="47"/>
  <c r="E164" i="47"/>
  <c r="D164" i="47"/>
  <c r="C164" i="47"/>
  <c r="N163" i="47"/>
  <c r="N162" i="47"/>
  <c r="N161" i="47"/>
  <c r="M159" i="47"/>
  <c r="L159" i="47"/>
  <c r="K159" i="47"/>
  <c r="J159" i="47"/>
  <c r="I159" i="47"/>
  <c r="H159" i="47"/>
  <c r="G159" i="47"/>
  <c r="F159" i="47"/>
  <c r="E159" i="47"/>
  <c r="D159" i="47"/>
  <c r="C159" i="47"/>
  <c r="N158" i="47"/>
  <c r="N157" i="47"/>
  <c r="N159" i="47" s="1"/>
  <c r="K46" i="43" s="1"/>
  <c r="M155" i="47"/>
  <c r="L155" i="47"/>
  <c r="L165" i="47" s="1"/>
  <c r="K155" i="47"/>
  <c r="J155" i="47"/>
  <c r="I155" i="47"/>
  <c r="H155" i="47"/>
  <c r="G155" i="47"/>
  <c r="F155" i="47"/>
  <c r="E155" i="47"/>
  <c r="D155" i="47"/>
  <c r="C155" i="47"/>
  <c r="N154" i="47"/>
  <c r="N153" i="47"/>
  <c r="N152" i="47"/>
  <c r="M166" i="51"/>
  <c r="K55" i="43" s="1"/>
  <c r="M165" i="51"/>
  <c r="K54" i="43" s="1"/>
  <c r="L164" i="51"/>
  <c r="K164" i="51"/>
  <c r="J164" i="51"/>
  <c r="I164" i="51"/>
  <c r="H164" i="51"/>
  <c r="G164" i="51"/>
  <c r="F164" i="51"/>
  <c r="E164" i="51"/>
  <c r="D164" i="51"/>
  <c r="C164" i="51"/>
  <c r="M163" i="51"/>
  <c r="M162" i="51"/>
  <c r="M161" i="51"/>
  <c r="M160" i="51"/>
  <c r="M159" i="51"/>
  <c r="M158" i="51"/>
  <c r="M157" i="51"/>
  <c r="M156" i="51"/>
  <c r="M155" i="51"/>
  <c r="M154" i="51"/>
  <c r="M153" i="51"/>
  <c r="M145" i="45" l="1"/>
  <c r="G145" i="45"/>
  <c r="K145" i="45"/>
  <c r="D165" i="49"/>
  <c r="H165" i="49"/>
  <c r="L165" i="49"/>
  <c r="N164" i="49"/>
  <c r="K41" i="43" s="1"/>
  <c r="I165" i="49"/>
  <c r="M165" i="49"/>
  <c r="C185" i="50"/>
  <c r="G185" i="50"/>
  <c r="K185" i="50"/>
  <c r="N174" i="44"/>
  <c r="K6" i="43"/>
  <c r="D145" i="45"/>
  <c r="H145" i="45"/>
  <c r="L145" i="45"/>
  <c r="F145" i="45"/>
  <c r="J145" i="45"/>
  <c r="N178" i="50"/>
  <c r="K59" i="43" s="1"/>
  <c r="N184" i="50"/>
  <c r="K60" i="43" s="1"/>
  <c r="N174" i="50"/>
  <c r="D185" i="50"/>
  <c r="H185" i="50"/>
  <c r="L185" i="50"/>
  <c r="N155" i="49"/>
  <c r="K39" i="43" s="1"/>
  <c r="F165" i="49"/>
  <c r="J165" i="49"/>
  <c r="N159" i="49"/>
  <c r="K40" i="43" s="1"/>
  <c r="C165" i="49"/>
  <c r="G165" i="49"/>
  <c r="K165" i="49"/>
  <c r="N178" i="48"/>
  <c r="K64" i="43" s="1"/>
  <c r="E185" i="48"/>
  <c r="I185" i="48"/>
  <c r="M185" i="48"/>
  <c r="E165" i="47"/>
  <c r="M165" i="47"/>
  <c r="F165" i="47"/>
  <c r="J165" i="47"/>
  <c r="G165" i="47"/>
  <c r="N169" i="44"/>
  <c r="D175" i="44"/>
  <c r="H175" i="44"/>
  <c r="L175" i="44"/>
  <c r="F175" i="44"/>
  <c r="J175" i="44"/>
  <c r="C175" i="44"/>
  <c r="G175" i="44"/>
  <c r="K175" i="44"/>
  <c r="N164" i="44"/>
  <c r="N175" i="44" s="1"/>
  <c r="I145" i="45"/>
  <c r="E145" i="45"/>
  <c r="C145" i="45"/>
  <c r="N144" i="45"/>
  <c r="N138" i="45"/>
  <c r="E165" i="49"/>
  <c r="J185" i="48"/>
  <c r="H185" i="48"/>
  <c r="F185" i="48"/>
  <c r="N184" i="48"/>
  <c r="K65" i="43" s="1"/>
  <c r="N174" i="48"/>
  <c r="K63" i="43" s="1"/>
  <c r="K165" i="47"/>
  <c r="H165" i="47"/>
  <c r="D165" i="47"/>
  <c r="I165" i="47"/>
  <c r="C165" i="47"/>
  <c r="N164" i="47"/>
  <c r="K47" i="43" s="1"/>
  <c r="N155" i="47"/>
  <c r="K45" i="43" s="1"/>
  <c r="M164" i="51"/>
  <c r="K53" i="43" s="1"/>
  <c r="C127" i="49"/>
  <c r="D127" i="49"/>
  <c r="E127" i="49"/>
  <c r="F127" i="49"/>
  <c r="G127" i="49"/>
  <c r="H127" i="49"/>
  <c r="I127" i="49"/>
  <c r="J127" i="49"/>
  <c r="K127" i="49"/>
  <c r="L127" i="49"/>
  <c r="M127" i="49"/>
  <c r="M148" i="49"/>
  <c r="L148" i="49"/>
  <c r="K148" i="49"/>
  <c r="J148" i="49"/>
  <c r="I148" i="49"/>
  <c r="H148" i="49"/>
  <c r="G148" i="49"/>
  <c r="F148" i="49"/>
  <c r="E148" i="49"/>
  <c r="D148" i="49"/>
  <c r="C148" i="49"/>
  <c r="N147" i="49"/>
  <c r="N146" i="49"/>
  <c r="N145" i="49"/>
  <c r="M143" i="49"/>
  <c r="L143" i="49"/>
  <c r="K143" i="49"/>
  <c r="J143" i="49"/>
  <c r="I143" i="49"/>
  <c r="H143" i="49"/>
  <c r="G143" i="49"/>
  <c r="F143" i="49"/>
  <c r="E143" i="49"/>
  <c r="D143" i="49"/>
  <c r="C143" i="49"/>
  <c r="N142" i="49"/>
  <c r="N141" i="49"/>
  <c r="M139" i="49"/>
  <c r="L139" i="49"/>
  <c r="K139" i="49"/>
  <c r="J139" i="49"/>
  <c r="I139" i="49"/>
  <c r="H139" i="49"/>
  <c r="G139" i="49"/>
  <c r="F139" i="49"/>
  <c r="E139" i="49"/>
  <c r="D139" i="49"/>
  <c r="C139" i="49"/>
  <c r="N138" i="49"/>
  <c r="N137" i="49"/>
  <c r="N136" i="49"/>
  <c r="M157" i="44"/>
  <c r="L157" i="44"/>
  <c r="K157" i="44"/>
  <c r="J157" i="44"/>
  <c r="I157" i="44"/>
  <c r="H157" i="44"/>
  <c r="G157" i="44"/>
  <c r="F157" i="44"/>
  <c r="E157" i="44"/>
  <c r="D157" i="44"/>
  <c r="C157" i="44"/>
  <c r="N156" i="44"/>
  <c r="J6" i="43" s="1"/>
  <c r="N155" i="44"/>
  <c r="J5" i="43" s="1"/>
  <c r="N154" i="44"/>
  <c r="J4" i="43" s="1"/>
  <c r="M152" i="44"/>
  <c r="L152" i="44"/>
  <c r="K152" i="44"/>
  <c r="J152" i="44"/>
  <c r="I152" i="44"/>
  <c r="H152" i="44"/>
  <c r="G152" i="44"/>
  <c r="F152" i="44"/>
  <c r="E152" i="44"/>
  <c r="D152" i="44"/>
  <c r="C152" i="44"/>
  <c r="N151" i="44"/>
  <c r="J12" i="43" s="1"/>
  <c r="N150" i="44"/>
  <c r="J11" i="43" s="1"/>
  <c r="N149" i="44"/>
  <c r="J10" i="43" s="1"/>
  <c r="M147" i="44"/>
  <c r="L147" i="44"/>
  <c r="K147" i="44"/>
  <c r="J147" i="44"/>
  <c r="I147" i="44"/>
  <c r="H147" i="44"/>
  <c r="G147" i="44"/>
  <c r="F147" i="44"/>
  <c r="E147" i="44"/>
  <c r="D147" i="44"/>
  <c r="C147" i="44"/>
  <c r="N146" i="44"/>
  <c r="J18" i="43" s="1"/>
  <c r="N145" i="44"/>
  <c r="J17" i="43" s="1"/>
  <c r="N144" i="44"/>
  <c r="J16" i="43" s="1"/>
  <c r="N185" i="50" l="1"/>
  <c r="K58" i="43"/>
  <c r="N165" i="49"/>
  <c r="E149" i="49"/>
  <c r="I149" i="49"/>
  <c r="M149" i="49"/>
  <c r="N148" i="49"/>
  <c r="J41" i="43" s="1"/>
  <c r="N143" i="49"/>
  <c r="J40" i="43" s="1"/>
  <c r="N145" i="45"/>
  <c r="N185" i="48"/>
  <c r="N165" i="47"/>
  <c r="C149" i="49"/>
  <c r="G149" i="49"/>
  <c r="K149" i="49"/>
  <c r="F149" i="49"/>
  <c r="J149" i="49"/>
  <c r="N139" i="49"/>
  <c r="J39" i="43" s="1"/>
  <c r="D149" i="49"/>
  <c r="H149" i="49"/>
  <c r="L149" i="49"/>
  <c r="M158" i="44"/>
  <c r="J158" i="44"/>
  <c r="N157" i="44"/>
  <c r="N152" i="44"/>
  <c r="C158" i="44"/>
  <c r="K158" i="44"/>
  <c r="G158" i="44"/>
  <c r="F158" i="44"/>
  <c r="L158" i="44"/>
  <c r="I158" i="44"/>
  <c r="H158" i="44"/>
  <c r="E158" i="44"/>
  <c r="D158" i="44"/>
  <c r="N147" i="44"/>
  <c r="M150" i="51"/>
  <c r="J55" i="43" s="1"/>
  <c r="M149" i="51"/>
  <c r="J54" i="43" s="1"/>
  <c r="L148" i="51"/>
  <c r="K148" i="51"/>
  <c r="J148" i="51"/>
  <c r="I148" i="51"/>
  <c r="H148" i="51"/>
  <c r="G148" i="51"/>
  <c r="F148" i="51"/>
  <c r="E148" i="51"/>
  <c r="D148" i="51"/>
  <c r="C148" i="51"/>
  <c r="M147" i="51"/>
  <c r="M146" i="51"/>
  <c r="M145" i="51"/>
  <c r="M144" i="51"/>
  <c r="M143" i="51"/>
  <c r="M142" i="51"/>
  <c r="M141" i="51"/>
  <c r="M140" i="51"/>
  <c r="M139" i="51"/>
  <c r="M138" i="51"/>
  <c r="M137" i="51"/>
  <c r="M166" i="50"/>
  <c r="L166" i="50"/>
  <c r="K166" i="50"/>
  <c r="J166" i="50"/>
  <c r="I166" i="50"/>
  <c r="H166" i="50"/>
  <c r="G166" i="50"/>
  <c r="F166" i="50"/>
  <c r="E166" i="50"/>
  <c r="D166" i="50"/>
  <c r="C166" i="50"/>
  <c r="N165" i="50"/>
  <c r="N164" i="50"/>
  <c r="N163" i="50"/>
  <c r="N162" i="50"/>
  <c r="M160" i="50"/>
  <c r="L160" i="50"/>
  <c r="K160" i="50"/>
  <c r="J160" i="50"/>
  <c r="I160" i="50"/>
  <c r="H160" i="50"/>
  <c r="G160" i="50"/>
  <c r="F160" i="50"/>
  <c r="E160" i="50"/>
  <c r="D160" i="50"/>
  <c r="C160" i="50"/>
  <c r="N159" i="50"/>
  <c r="N158" i="50"/>
  <c r="M156" i="50"/>
  <c r="L156" i="50"/>
  <c r="K156" i="50"/>
  <c r="J156" i="50"/>
  <c r="I156" i="50"/>
  <c r="H156" i="50"/>
  <c r="G156" i="50"/>
  <c r="F156" i="50"/>
  <c r="E156" i="50"/>
  <c r="D156" i="50"/>
  <c r="C156" i="50"/>
  <c r="N155" i="50"/>
  <c r="N154" i="50"/>
  <c r="N153" i="50"/>
  <c r="N152" i="50"/>
  <c r="M148" i="47"/>
  <c r="L148" i="47"/>
  <c r="K148" i="47"/>
  <c r="J148" i="47"/>
  <c r="I148" i="47"/>
  <c r="H148" i="47"/>
  <c r="G148" i="47"/>
  <c r="F148" i="47"/>
  <c r="E148" i="47"/>
  <c r="D148" i="47"/>
  <c r="C148" i="47"/>
  <c r="N147" i="47"/>
  <c r="N146" i="47"/>
  <c r="N145" i="47"/>
  <c r="M143" i="47"/>
  <c r="L143" i="47"/>
  <c r="K143" i="47"/>
  <c r="J143" i="47"/>
  <c r="I143" i="47"/>
  <c r="H143" i="47"/>
  <c r="G143" i="47"/>
  <c r="F143" i="47"/>
  <c r="E143" i="47"/>
  <c r="D143" i="47"/>
  <c r="C143" i="47"/>
  <c r="N142" i="47"/>
  <c r="N141" i="47"/>
  <c r="M139" i="47"/>
  <c r="L139" i="47"/>
  <c r="K139" i="47"/>
  <c r="J139" i="47"/>
  <c r="I139" i="47"/>
  <c r="H139" i="47"/>
  <c r="G139" i="47"/>
  <c r="F139" i="47"/>
  <c r="E139" i="47"/>
  <c r="D139" i="47"/>
  <c r="C139" i="47"/>
  <c r="N138" i="47"/>
  <c r="N137" i="47"/>
  <c r="N136" i="47"/>
  <c r="M166" i="48"/>
  <c r="L166" i="48"/>
  <c r="K166" i="48"/>
  <c r="J166" i="48"/>
  <c r="I166" i="48"/>
  <c r="H166" i="48"/>
  <c r="G166" i="48"/>
  <c r="F166" i="48"/>
  <c r="E166" i="48"/>
  <c r="D166" i="48"/>
  <c r="C166" i="48"/>
  <c r="N165" i="48"/>
  <c r="N164" i="48"/>
  <c r="N163" i="48"/>
  <c r="N162" i="48"/>
  <c r="M160" i="48"/>
  <c r="L160" i="48"/>
  <c r="K160" i="48"/>
  <c r="J160" i="48"/>
  <c r="I160" i="48"/>
  <c r="H160" i="48"/>
  <c r="G160" i="48"/>
  <c r="F160" i="48"/>
  <c r="E160" i="48"/>
  <c r="D160" i="48"/>
  <c r="C160" i="48"/>
  <c r="N159" i="48"/>
  <c r="N158" i="48"/>
  <c r="M156" i="48"/>
  <c r="L156" i="48"/>
  <c r="K156" i="48"/>
  <c r="K167" i="48" s="1"/>
  <c r="J156" i="48"/>
  <c r="J167" i="48" s="1"/>
  <c r="I156" i="48"/>
  <c r="H156" i="48"/>
  <c r="G156" i="48"/>
  <c r="G167" i="48" s="1"/>
  <c r="F156" i="48"/>
  <c r="F167" i="48" s="1"/>
  <c r="E156" i="48"/>
  <c r="D156" i="48"/>
  <c r="C156" i="48"/>
  <c r="C167" i="48" s="1"/>
  <c r="N155" i="48"/>
  <c r="N154" i="48"/>
  <c r="N153" i="48"/>
  <c r="N152" i="48"/>
  <c r="N160" i="48" l="1"/>
  <c r="J64" i="43" s="1"/>
  <c r="N149" i="49"/>
  <c r="E167" i="50"/>
  <c r="I167" i="50"/>
  <c r="M167" i="50"/>
  <c r="N156" i="50"/>
  <c r="J58" i="43" s="1"/>
  <c r="D167" i="50"/>
  <c r="H167" i="50"/>
  <c r="L167" i="50"/>
  <c r="G167" i="50"/>
  <c r="K167" i="50"/>
  <c r="F167" i="50"/>
  <c r="J167" i="50"/>
  <c r="M149" i="47"/>
  <c r="F149" i="47"/>
  <c r="J149" i="47"/>
  <c r="N143" i="47"/>
  <c r="J46" i="43" s="1"/>
  <c r="L149" i="47"/>
  <c r="M167" i="48"/>
  <c r="D167" i="48"/>
  <c r="H167" i="48"/>
  <c r="L167" i="48"/>
  <c r="N160" i="50"/>
  <c r="J59" i="43" s="1"/>
  <c r="N158" i="44"/>
  <c r="M148" i="51"/>
  <c r="J53" i="43" s="1"/>
  <c r="N166" i="50"/>
  <c r="C167" i="50"/>
  <c r="K149" i="47"/>
  <c r="I149" i="47"/>
  <c r="G149" i="47"/>
  <c r="C149" i="47"/>
  <c r="N148" i="47"/>
  <c r="J47" i="43" s="1"/>
  <c r="E149" i="47"/>
  <c r="H149" i="47"/>
  <c r="N139" i="47"/>
  <c r="J45" i="43" s="1"/>
  <c r="D149" i="47"/>
  <c r="N166" i="48"/>
  <c r="J65" i="43" s="1"/>
  <c r="I167" i="48"/>
  <c r="E167" i="48"/>
  <c r="N156" i="48"/>
  <c r="J63" i="43" s="1"/>
  <c r="M130" i="45"/>
  <c r="L130" i="45"/>
  <c r="K130" i="45"/>
  <c r="J130" i="45"/>
  <c r="I130" i="45"/>
  <c r="H130" i="45"/>
  <c r="G130" i="45"/>
  <c r="F130" i="45"/>
  <c r="E130" i="45"/>
  <c r="D130" i="45"/>
  <c r="C130" i="45"/>
  <c r="N129" i="45"/>
  <c r="J25" i="43" s="1"/>
  <c r="N128" i="45"/>
  <c r="J24" i="43" s="1"/>
  <c r="N127" i="45"/>
  <c r="J23" i="43" s="1"/>
  <c r="N126" i="45"/>
  <c r="J22" i="43" s="1"/>
  <c r="M124" i="45"/>
  <c r="L124" i="45"/>
  <c r="K124" i="45"/>
  <c r="J124" i="45"/>
  <c r="I124" i="45"/>
  <c r="H124" i="45"/>
  <c r="G124" i="45"/>
  <c r="F124" i="45"/>
  <c r="E124" i="45"/>
  <c r="D124" i="45"/>
  <c r="C124" i="45"/>
  <c r="N123" i="45"/>
  <c r="J32" i="43" s="1"/>
  <c r="N122" i="45"/>
  <c r="J31" i="43" s="1"/>
  <c r="N121" i="45"/>
  <c r="J30" i="43" s="1"/>
  <c r="N120" i="45"/>
  <c r="J29" i="43" s="1"/>
  <c r="M131" i="45" l="1"/>
  <c r="N167" i="50"/>
  <c r="J60" i="43"/>
  <c r="G131" i="45"/>
  <c r="K131" i="45"/>
  <c r="C131" i="45"/>
  <c r="N149" i="47"/>
  <c r="N167" i="48"/>
  <c r="I131" i="45"/>
  <c r="E131" i="45"/>
  <c r="F131" i="45"/>
  <c r="J131" i="45"/>
  <c r="D131" i="45"/>
  <c r="H131" i="45"/>
  <c r="L131" i="45"/>
  <c r="N130" i="45"/>
  <c r="N124" i="45"/>
  <c r="N131" i="45" l="1"/>
  <c r="M134" i="51"/>
  <c r="I55" i="43" s="1"/>
  <c r="M133" i="51"/>
  <c r="I54" i="43" s="1"/>
  <c r="L132" i="51"/>
  <c r="K132" i="51"/>
  <c r="J132" i="51"/>
  <c r="I132" i="51"/>
  <c r="H132" i="51"/>
  <c r="G132" i="51"/>
  <c r="F132" i="51"/>
  <c r="E132" i="51"/>
  <c r="D132" i="51"/>
  <c r="C132" i="51"/>
  <c r="M131" i="51"/>
  <c r="M130" i="51"/>
  <c r="M129" i="51"/>
  <c r="M128" i="51"/>
  <c r="M127" i="51"/>
  <c r="M126" i="51"/>
  <c r="M125" i="51"/>
  <c r="M124" i="51"/>
  <c r="M123" i="51"/>
  <c r="M122" i="51"/>
  <c r="M121" i="51"/>
  <c r="M116" i="45"/>
  <c r="L116" i="45"/>
  <c r="K116" i="45"/>
  <c r="J116" i="45"/>
  <c r="I116" i="45"/>
  <c r="H116" i="45"/>
  <c r="G116" i="45"/>
  <c r="F116" i="45"/>
  <c r="E116" i="45"/>
  <c r="D116" i="45"/>
  <c r="C116" i="45"/>
  <c r="N115" i="45"/>
  <c r="I25" i="43" s="1"/>
  <c r="N114" i="45"/>
  <c r="I24" i="43" s="1"/>
  <c r="N113" i="45"/>
  <c r="I23" i="43" s="1"/>
  <c r="N112" i="45"/>
  <c r="M110" i="45"/>
  <c r="L110" i="45"/>
  <c r="K110" i="45"/>
  <c r="J110" i="45"/>
  <c r="I110" i="45"/>
  <c r="H110" i="45"/>
  <c r="G110" i="45"/>
  <c r="F110" i="45"/>
  <c r="E110" i="45"/>
  <c r="D110" i="45"/>
  <c r="C110" i="45"/>
  <c r="N109" i="45"/>
  <c r="I32" i="43" s="1"/>
  <c r="N108" i="45"/>
  <c r="I31" i="43" s="1"/>
  <c r="N107" i="45"/>
  <c r="I30" i="43" s="1"/>
  <c r="N106" i="45"/>
  <c r="I29" i="43" s="1"/>
  <c r="M140" i="44"/>
  <c r="L140" i="44"/>
  <c r="K140" i="44"/>
  <c r="J140" i="44"/>
  <c r="I140" i="44"/>
  <c r="H140" i="44"/>
  <c r="G140" i="44"/>
  <c r="F140" i="44"/>
  <c r="E140" i="44"/>
  <c r="D140" i="44"/>
  <c r="C140" i="44"/>
  <c r="N139" i="44"/>
  <c r="I6" i="43" s="1"/>
  <c r="N138" i="44"/>
  <c r="I5" i="43" s="1"/>
  <c r="N137" i="44"/>
  <c r="M135" i="44"/>
  <c r="L135" i="44"/>
  <c r="K135" i="44"/>
  <c r="J135" i="44"/>
  <c r="I135" i="44"/>
  <c r="H135" i="44"/>
  <c r="G135" i="44"/>
  <c r="F135" i="44"/>
  <c r="E135" i="44"/>
  <c r="D135" i="44"/>
  <c r="C135" i="44"/>
  <c r="N134" i="44"/>
  <c r="I12" i="43" s="1"/>
  <c r="N133" i="44"/>
  <c r="I11" i="43" s="1"/>
  <c r="N132" i="44"/>
  <c r="M130" i="44"/>
  <c r="L130" i="44"/>
  <c r="K130" i="44"/>
  <c r="K141" i="44" s="1"/>
  <c r="J130" i="44"/>
  <c r="I130" i="44"/>
  <c r="H130" i="44"/>
  <c r="G130" i="44"/>
  <c r="G141" i="44" s="1"/>
  <c r="F130" i="44"/>
  <c r="E130" i="44"/>
  <c r="D130" i="44"/>
  <c r="C130" i="44"/>
  <c r="C141" i="44" s="1"/>
  <c r="N129" i="44"/>
  <c r="I18" i="43" s="1"/>
  <c r="N128" i="44"/>
  <c r="I17" i="43" s="1"/>
  <c r="N127" i="44"/>
  <c r="I16" i="43" s="1"/>
  <c r="D117" i="45" l="1"/>
  <c r="L117" i="45"/>
  <c r="G117" i="45"/>
  <c r="K117" i="45"/>
  <c r="N140" i="44"/>
  <c r="I4" i="43"/>
  <c r="F141" i="44"/>
  <c r="J141" i="44"/>
  <c r="N135" i="44"/>
  <c r="I10" i="43"/>
  <c r="M117" i="45"/>
  <c r="F117" i="45"/>
  <c r="J117" i="45"/>
  <c r="N116" i="45"/>
  <c r="I22" i="43"/>
  <c r="N130" i="44"/>
  <c r="N141" i="44" s="1"/>
  <c r="E141" i="44"/>
  <c r="I141" i="44"/>
  <c r="M141" i="44"/>
  <c r="D141" i="44"/>
  <c r="H141" i="44"/>
  <c r="L141" i="44"/>
  <c r="I117" i="45"/>
  <c r="H117" i="45"/>
  <c r="E117" i="45"/>
  <c r="C117" i="45"/>
  <c r="N110" i="45"/>
  <c r="M132" i="51"/>
  <c r="I53" i="43" s="1"/>
  <c r="M116" i="47"/>
  <c r="L116" i="47"/>
  <c r="K116" i="47"/>
  <c r="J116" i="47"/>
  <c r="I116" i="47"/>
  <c r="H116" i="47"/>
  <c r="G116" i="47"/>
  <c r="F116" i="47"/>
  <c r="E116" i="47"/>
  <c r="D116" i="47"/>
  <c r="C116" i="47"/>
  <c r="N115" i="47"/>
  <c r="N114" i="47"/>
  <c r="N113" i="47"/>
  <c r="M111" i="47"/>
  <c r="L111" i="47"/>
  <c r="K111" i="47"/>
  <c r="J111" i="47"/>
  <c r="I111" i="47"/>
  <c r="H111" i="47"/>
  <c r="G111" i="47"/>
  <c r="F111" i="47"/>
  <c r="E111" i="47"/>
  <c r="D111" i="47"/>
  <c r="C111" i="47"/>
  <c r="N110" i="47"/>
  <c r="N109" i="47"/>
  <c r="M107" i="47"/>
  <c r="L107" i="47"/>
  <c r="K107" i="47"/>
  <c r="J107" i="47"/>
  <c r="J117" i="47" s="1"/>
  <c r="I107" i="47"/>
  <c r="H107" i="47"/>
  <c r="G107" i="47"/>
  <c r="F107" i="47"/>
  <c r="F117" i="47" s="1"/>
  <c r="E107" i="47"/>
  <c r="D107" i="47"/>
  <c r="C107" i="47"/>
  <c r="N106" i="47"/>
  <c r="N105" i="47"/>
  <c r="N104" i="47"/>
  <c r="M130" i="48"/>
  <c r="L130" i="48"/>
  <c r="K130" i="48"/>
  <c r="J130" i="48"/>
  <c r="I130" i="48"/>
  <c r="H130" i="48"/>
  <c r="G130" i="48"/>
  <c r="F130" i="48"/>
  <c r="E130" i="48"/>
  <c r="D130" i="48"/>
  <c r="C130" i="48"/>
  <c r="N129" i="48"/>
  <c r="N128" i="48"/>
  <c r="N127" i="48"/>
  <c r="N126" i="48"/>
  <c r="M124" i="48"/>
  <c r="L124" i="48"/>
  <c r="K124" i="48"/>
  <c r="J124" i="48"/>
  <c r="I124" i="48"/>
  <c r="H124" i="48"/>
  <c r="G124" i="48"/>
  <c r="F124" i="48"/>
  <c r="E124" i="48"/>
  <c r="D124" i="48"/>
  <c r="C124" i="48"/>
  <c r="N123" i="48"/>
  <c r="N122" i="48"/>
  <c r="M120" i="48"/>
  <c r="M131" i="48" s="1"/>
  <c r="L120" i="48"/>
  <c r="K120" i="48"/>
  <c r="J120" i="48"/>
  <c r="I120" i="48"/>
  <c r="I131" i="48" s="1"/>
  <c r="H120" i="48"/>
  <c r="G120" i="48"/>
  <c r="F120" i="48"/>
  <c r="E120" i="48"/>
  <c r="E131" i="48" s="1"/>
  <c r="D120" i="48"/>
  <c r="C120" i="48"/>
  <c r="N119" i="48"/>
  <c r="N118" i="48"/>
  <c r="N117" i="48"/>
  <c r="N116" i="48"/>
  <c r="M130" i="50"/>
  <c r="L130" i="50"/>
  <c r="K130" i="50"/>
  <c r="J130" i="50"/>
  <c r="I130" i="50"/>
  <c r="H130" i="50"/>
  <c r="G130" i="50"/>
  <c r="F130" i="50"/>
  <c r="E130" i="50"/>
  <c r="D130" i="50"/>
  <c r="C130" i="50"/>
  <c r="N129" i="50"/>
  <c r="N128" i="50"/>
  <c r="N127" i="50"/>
  <c r="N126" i="50"/>
  <c r="M124" i="50"/>
  <c r="L124" i="50"/>
  <c r="K124" i="50"/>
  <c r="J124" i="50"/>
  <c r="I124" i="50"/>
  <c r="H124" i="50"/>
  <c r="G124" i="50"/>
  <c r="F124" i="50"/>
  <c r="E124" i="50"/>
  <c r="D124" i="50"/>
  <c r="C124" i="50"/>
  <c r="N123" i="50"/>
  <c r="N122" i="50"/>
  <c r="M120" i="50"/>
  <c r="L120" i="50"/>
  <c r="K120" i="50"/>
  <c r="J120" i="50"/>
  <c r="I120" i="50"/>
  <c r="H120" i="50"/>
  <c r="G120" i="50"/>
  <c r="F120" i="50"/>
  <c r="E120" i="50"/>
  <c r="D120" i="50"/>
  <c r="C120" i="50"/>
  <c r="N119" i="50"/>
  <c r="N118" i="50"/>
  <c r="N117" i="50"/>
  <c r="N116" i="50"/>
  <c r="M116" i="49"/>
  <c r="L116" i="49"/>
  <c r="K116" i="49"/>
  <c r="J116" i="49"/>
  <c r="I116" i="49"/>
  <c r="H116" i="49"/>
  <c r="G116" i="49"/>
  <c r="F116" i="49"/>
  <c r="E116" i="49"/>
  <c r="D116" i="49"/>
  <c r="C116" i="49"/>
  <c r="N115" i="49"/>
  <c r="N114" i="49"/>
  <c r="N113" i="49"/>
  <c r="M111" i="49"/>
  <c r="L111" i="49"/>
  <c r="K111" i="49"/>
  <c r="J111" i="49"/>
  <c r="I111" i="49"/>
  <c r="H111" i="49"/>
  <c r="G111" i="49"/>
  <c r="F111" i="49"/>
  <c r="E111" i="49"/>
  <c r="D111" i="49"/>
  <c r="C111" i="49"/>
  <c r="N110" i="49"/>
  <c r="N109" i="49"/>
  <c r="M107" i="49"/>
  <c r="L107" i="49"/>
  <c r="K107" i="49"/>
  <c r="J107" i="49"/>
  <c r="I107" i="49"/>
  <c r="H107" i="49"/>
  <c r="G107" i="49"/>
  <c r="F107" i="49"/>
  <c r="E107" i="49"/>
  <c r="D107" i="49"/>
  <c r="C107" i="49"/>
  <c r="N106" i="49"/>
  <c r="N105" i="49"/>
  <c r="N104" i="49"/>
  <c r="D131" i="50" l="1"/>
  <c r="H131" i="50"/>
  <c r="F131" i="48"/>
  <c r="J131" i="48"/>
  <c r="N124" i="48"/>
  <c r="H64" i="43" s="1"/>
  <c r="N111" i="47"/>
  <c r="H46" i="43" s="1"/>
  <c r="D131" i="48"/>
  <c r="H131" i="48"/>
  <c r="L131" i="48"/>
  <c r="L131" i="50"/>
  <c r="N117" i="45"/>
  <c r="N124" i="50"/>
  <c r="H59" i="43" s="1"/>
  <c r="D117" i="47"/>
  <c r="H117" i="47"/>
  <c r="L117" i="47"/>
  <c r="N116" i="47"/>
  <c r="H47" i="43" s="1"/>
  <c r="I117" i="47"/>
  <c r="M117" i="47"/>
  <c r="E117" i="47"/>
  <c r="I131" i="50"/>
  <c r="M131" i="50"/>
  <c r="E131" i="50"/>
  <c r="N111" i="49"/>
  <c r="H40" i="43" s="1"/>
  <c r="N116" i="49"/>
  <c r="H41" i="43" s="1"/>
  <c r="N107" i="47"/>
  <c r="H45" i="43" s="1"/>
  <c r="C117" i="47"/>
  <c r="G117" i="47"/>
  <c r="K117" i="47"/>
  <c r="N120" i="48"/>
  <c r="H63" i="43" s="1"/>
  <c r="C131" i="48"/>
  <c r="G131" i="48"/>
  <c r="K131" i="48"/>
  <c r="N130" i="48"/>
  <c r="H65" i="43" s="1"/>
  <c r="N120" i="50"/>
  <c r="H58" i="43" s="1"/>
  <c r="C131" i="50"/>
  <c r="G131" i="50"/>
  <c r="K131" i="50"/>
  <c r="F131" i="50"/>
  <c r="J131" i="50"/>
  <c r="N130" i="50"/>
  <c r="H60" i="43" s="1"/>
  <c r="F117" i="49"/>
  <c r="J117" i="49"/>
  <c r="C117" i="49"/>
  <c r="G117" i="49"/>
  <c r="K117" i="49"/>
  <c r="N107" i="49"/>
  <c r="H39" i="43" s="1"/>
  <c r="D117" i="49"/>
  <c r="H117" i="49"/>
  <c r="L117" i="49"/>
  <c r="E117" i="49"/>
  <c r="I117" i="49"/>
  <c r="M117" i="49"/>
  <c r="N131" i="48" l="1"/>
  <c r="N131" i="50"/>
  <c r="N117" i="47"/>
  <c r="N117" i="49"/>
  <c r="M123" i="44"/>
  <c r="L123" i="44"/>
  <c r="K123" i="44"/>
  <c r="J123" i="44"/>
  <c r="I123" i="44"/>
  <c r="H123" i="44"/>
  <c r="G123" i="44"/>
  <c r="F123" i="44"/>
  <c r="E123" i="44"/>
  <c r="D123" i="44"/>
  <c r="C123" i="44"/>
  <c r="N122" i="44"/>
  <c r="H6" i="43" s="1"/>
  <c r="N121" i="44"/>
  <c r="H5" i="43" s="1"/>
  <c r="N120" i="44"/>
  <c r="M118" i="44"/>
  <c r="L118" i="44"/>
  <c r="K118" i="44"/>
  <c r="J118" i="44"/>
  <c r="I118" i="44"/>
  <c r="H118" i="44"/>
  <c r="G118" i="44"/>
  <c r="F118" i="44"/>
  <c r="E118" i="44"/>
  <c r="D118" i="44"/>
  <c r="C118" i="44"/>
  <c r="N117" i="44"/>
  <c r="H12" i="43" s="1"/>
  <c r="N116" i="44"/>
  <c r="H11" i="43" s="1"/>
  <c r="N115" i="44"/>
  <c r="M113" i="44"/>
  <c r="L113" i="44"/>
  <c r="K113" i="44"/>
  <c r="J113" i="44"/>
  <c r="I113" i="44"/>
  <c r="H113" i="44"/>
  <c r="G113" i="44"/>
  <c r="F113" i="44"/>
  <c r="E113" i="44"/>
  <c r="D113" i="44"/>
  <c r="C113" i="44"/>
  <c r="N112" i="44"/>
  <c r="H18" i="43" s="1"/>
  <c r="N111" i="44"/>
  <c r="H17" i="43" s="1"/>
  <c r="N110" i="44"/>
  <c r="H16" i="43" s="1"/>
  <c r="M102" i="45"/>
  <c r="L102" i="45"/>
  <c r="K102" i="45"/>
  <c r="J102" i="45"/>
  <c r="I102" i="45"/>
  <c r="H102" i="45"/>
  <c r="G102" i="45"/>
  <c r="F102" i="45"/>
  <c r="E102" i="45"/>
  <c r="D102" i="45"/>
  <c r="C102" i="45"/>
  <c r="N101" i="45"/>
  <c r="H25" i="43" s="1"/>
  <c r="N100" i="45"/>
  <c r="H24" i="43" s="1"/>
  <c r="N99" i="45"/>
  <c r="H23" i="43" s="1"/>
  <c r="N98" i="45"/>
  <c r="H22" i="43" s="1"/>
  <c r="M96" i="45"/>
  <c r="L96" i="45"/>
  <c r="K96" i="45"/>
  <c r="J96" i="45"/>
  <c r="I96" i="45"/>
  <c r="H96" i="45"/>
  <c r="G96" i="45"/>
  <c r="F96" i="45"/>
  <c r="E96" i="45"/>
  <c r="D96" i="45"/>
  <c r="C96" i="45"/>
  <c r="N95" i="45"/>
  <c r="H32" i="43" s="1"/>
  <c r="N94" i="45"/>
  <c r="H31" i="43" s="1"/>
  <c r="N93" i="45"/>
  <c r="H30" i="43" s="1"/>
  <c r="N92" i="45"/>
  <c r="H29" i="43" s="1"/>
  <c r="F124" i="44" l="1"/>
  <c r="J124" i="44"/>
  <c r="E103" i="45"/>
  <c r="I103" i="45"/>
  <c r="M103" i="45"/>
  <c r="F103" i="45"/>
  <c r="J103" i="45"/>
  <c r="E124" i="44"/>
  <c r="I124" i="44"/>
  <c r="M124" i="44"/>
  <c r="C103" i="45"/>
  <c r="K103" i="45"/>
  <c r="D103" i="45"/>
  <c r="H103" i="45"/>
  <c r="L103" i="45"/>
  <c r="G103" i="45"/>
  <c r="N118" i="44"/>
  <c r="H10" i="43"/>
  <c r="C124" i="44"/>
  <c r="G124" i="44"/>
  <c r="K124" i="44"/>
  <c r="D124" i="44"/>
  <c r="H124" i="44"/>
  <c r="L124" i="44"/>
  <c r="N123" i="44"/>
  <c r="H4" i="43"/>
  <c r="N113" i="44"/>
  <c r="N96" i="45"/>
  <c r="N102" i="45"/>
  <c r="M148" i="50"/>
  <c r="L148" i="50"/>
  <c r="K148" i="50"/>
  <c r="J148" i="50"/>
  <c r="I148" i="50"/>
  <c r="H148" i="50"/>
  <c r="G148" i="50"/>
  <c r="F148" i="50"/>
  <c r="E148" i="50"/>
  <c r="D148" i="50"/>
  <c r="C148" i="50"/>
  <c r="N147" i="50"/>
  <c r="N146" i="50"/>
  <c r="N145" i="50"/>
  <c r="N144" i="50"/>
  <c r="M142" i="50"/>
  <c r="L142" i="50"/>
  <c r="K142" i="50"/>
  <c r="J142" i="50"/>
  <c r="I142" i="50"/>
  <c r="H142" i="50"/>
  <c r="G142" i="50"/>
  <c r="F142" i="50"/>
  <c r="E142" i="50"/>
  <c r="D142" i="50"/>
  <c r="C142" i="50"/>
  <c r="N141" i="50"/>
  <c r="N140" i="50"/>
  <c r="M138" i="50"/>
  <c r="L138" i="50"/>
  <c r="K138" i="50"/>
  <c r="J138" i="50"/>
  <c r="I138" i="50"/>
  <c r="H138" i="50"/>
  <c r="G138" i="50"/>
  <c r="F138" i="50"/>
  <c r="E138" i="50"/>
  <c r="D138" i="50"/>
  <c r="C138" i="50"/>
  <c r="N137" i="50"/>
  <c r="N136" i="50"/>
  <c r="N135" i="50"/>
  <c r="N134" i="50"/>
  <c r="M132" i="49"/>
  <c r="L132" i="49"/>
  <c r="K132" i="49"/>
  <c r="J132" i="49"/>
  <c r="I132" i="49"/>
  <c r="H132" i="49"/>
  <c r="G132" i="49"/>
  <c r="F132" i="49"/>
  <c r="E132" i="49"/>
  <c r="D132" i="49"/>
  <c r="C132" i="49"/>
  <c r="N131" i="49"/>
  <c r="N130" i="49"/>
  <c r="N129" i="49"/>
  <c r="N126" i="49"/>
  <c r="N125" i="49"/>
  <c r="M123" i="49"/>
  <c r="L123" i="49"/>
  <c r="K123" i="49"/>
  <c r="J123" i="49"/>
  <c r="I123" i="49"/>
  <c r="H123" i="49"/>
  <c r="G123" i="49"/>
  <c r="F123" i="49"/>
  <c r="E123" i="49"/>
  <c r="D123" i="49"/>
  <c r="C123" i="49"/>
  <c r="N122" i="49"/>
  <c r="N121" i="49"/>
  <c r="N120" i="49"/>
  <c r="M148" i="48"/>
  <c r="L148" i="48"/>
  <c r="K148" i="48"/>
  <c r="J148" i="48"/>
  <c r="I148" i="48"/>
  <c r="H148" i="48"/>
  <c r="G148" i="48"/>
  <c r="F148" i="48"/>
  <c r="E148" i="48"/>
  <c r="D148" i="48"/>
  <c r="C148" i="48"/>
  <c r="N147" i="48"/>
  <c r="N146" i="48"/>
  <c r="N145" i="48"/>
  <c r="N144" i="48"/>
  <c r="M142" i="48"/>
  <c r="L142" i="48"/>
  <c r="K142" i="48"/>
  <c r="J142" i="48"/>
  <c r="I142" i="48"/>
  <c r="H142" i="48"/>
  <c r="G142" i="48"/>
  <c r="F142" i="48"/>
  <c r="E142" i="48"/>
  <c r="D142" i="48"/>
  <c r="C142" i="48"/>
  <c r="N141" i="48"/>
  <c r="N140" i="48"/>
  <c r="M138" i="48"/>
  <c r="L138" i="48"/>
  <c r="K138" i="48"/>
  <c r="J138" i="48"/>
  <c r="I138" i="48"/>
  <c r="H138" i="48"/>
  <c r="G138" i="48"/>
  <c r="F138" i="48"/>
  <c r="E138" i="48"/>
  <c r="D138" i="48"/>
  <c r="C138" i="48"/>
  <c r="N137" i="48"/>
  <c r="N136" i="48"/>
  <c r="N135" i="48"/>
  <c r="N134" i="48"/>
  <c r="M132" i="47"/>
  <c r="L132" i="47"/>
  <c r="K132" i="47"/>
  <c r="J132" i="47"/>
  <c r="I132" i="47"/>
  <c r="H132" i="47"/>
  <c r="G132" i="47"/>
  <c r="F132" i="47"/>
  <c r="E132" i="47"/>
  <c r="D132" i="47"/>
  <c r="C132" i="47"/>
  <c r="N131" i="47"/>
  <c r="N130" i="47"/>
  <c r="N129" i="47"/>
  <c r="M127" i="47"/>
  <c r="L127" i="47"/>
  <c r="K127" i="47"/>
  <c r="J127" i="47"/>
  <c r="I127" i="47"/>
  <c r="H127" i="47"/>
  <c r="G127" i="47"/>
  <c r="F127" i="47"/>
  <c r="E127" i="47"/>
  <c r="D127" i="47"/>
  <c r="C127" i="47"/>
  <c r="N126" i="47"/>
  <c r="N125" i="47"/>
  <c r="M123" i="47"/>
  <c r="L123" i="47"/>
  <c r="K123" i="47"/>
  <c r="J123" i="47"/>
  <c r="I123" i="47"/>
  <c r="H123" i="47"/>
  <c r="G123" i="47"/>
  <c r="F123" i="47"/>
  <c r="E123" i="47"/>
  <c r="D123" i="47"/>
  <c r="C123" i="47"/>
  <c r="N122" i="47"/>
  <c r="N121" i="47"/>
  <c r="N120" i="47"/>
  <c r="E149" i="48" l="1"/>
  <c r="I149" i="48"/>
  <c r="M149" i="48"/>
  <c r="E149" i="50"/>
  <c r="I149" i="50"/>
  <c r="M149" i="50"/>
  <c r="C149" i="48"/>
  <c r="G149" i="48"/>
  <c r="K149" i="48"/>
  <c r="N127" i="49"/>
  <c r="I40" i="43" s="1"/>
  <c r="C149" i="50"/>
  <c r="G149" i="50"/>
  <c r="K149" i="50"/>
  <c r="N124" i="44"/>
  <c r="L133" i="49"/>
  <c r="D133" i="49"/>
  <c r="H133" i="49"/>
  <c r="M133" i="49"/>
  <c r="C133" i="49"/>
  <c r="G133" i="49"/>
  <c r="K133" i="49"/>
  <c r="E133" i="49"/>
  <c r="I133" i="49"/>
  <c r="F133" i="49"/>
  <c r="J133" i="49"/>
  <c r="F149" i="50"/>
  <c r="J149" i="50"/>
  <c r="D149" i="50"/>
  <c r="L149" i="50"/>
  <c r="E133" i="47"/>
  <c r="I133" i="47"/>
  <c r="M133" i="47"/>
  <c r="C133" i="47"/>
  <c r="G133" i="47"/>
  <c r="K133" i="47"/>
  <c r="N132" i="47"/>
  <c r="I47" i="43" s="1"/>
  <c r="N148" i="48"/>
  <c r="I65" i="43" s="1"/>
  <c r="F149" i="48"/>
  <c r="J149" i="48"/>
  <c r="D149" i="48"/>
  <c r="H149" i="48"/>
  <c r="L149" i="48"/>
  <c r="N138" i="48"/>
  <c r="I63" i="43" s="1"/>
  <c r="N103" i="45"/>
  <c r="N148" i="50"/>
  <c r="I60" i="43" s="1"/>
  <c r="H149" i="50"/>
  <c r="N142" i="50"/>
  <c r="I59" i="43" s="1"/>
  <c r="N138" i="50"/>
  <c r="I58" i="43" s="1"/>
  <c r="N123" i="49"/>
  <c r="I39" i="43" s="1"/>
  <c r="N132" i="49"/>
  <c r="I41" i="43" s="1"/>
  <c r="D133" i="47"/>
  <c r="F133" i="47"/>
  <c r="H133" i="47"/>
  <c r="J133" i="47"/>
  <c r="L133" i="47"/>
  <c r="N127" i="47"/>
  <c r="I46" i="43" s="1"/>
  <c r="N123" i="47"/>
  <c r="I45" i="43" s="1"/>
  <c r="N142" i="48"/>
  <c r="I64" i="43" s="1"/>
  <c r="N133" i="49" l="1"/>
  <c r="N133" i="47"/>
  <c r="N149" i="48"/>
  <c r="N149" i="50"/>
  <c r="M118" i="51"/>
  <c r="H55" i="43" s="1"/>
  <c r="M117" i="51"/>
  <c r="H54" i="43" s="1"/>
  <c r="L116" i="51"/>
  <c r="K116" i="51"/>
  <c r="J116" i="51"/>
  <c r="I116" i="51"/>
  <c r="H116" i="51"/>
  <c r="G116" i="51"/>
  <c r="F116" i="51"/>
  <c r="E116" i="51"/>
  <c r="D116" i="51"/>
  <c r="C116" i="51"/>
  <c r="M115" i="51"/>
  <c r="M114" i="51"/>
  <c r="M113" i="51"/>
  <c r="M112" i="51"/>
  <c r="M111" i="51"/>
  <c r="M110" i="51"/>
  <c r="M109" i="51"/>
  <c r="M108" i="51"/>
  <c r="M107" i="51"/>
  <c r="M106" i="51"/>
  <c r="M105" i="51"/>
  <c r="M116" i="51" l="1"/>
  <c r="H53" i="43" s="1"/>
  <c r="M106" i="44"/>
  <c r="L106" i="44"/>
  <c r="K106" i="44"/>
  <c r="J106" i="44"/>
  <c r="I106" i="44"/>
  <c r="H106" i="44"/>
  <c r="G106" i="44"/>
  <c r="F106" i="44"/>
  <c r="E106" i="44"/>
  <c r="D106" i="44"/>
  <c r="C106" i="44"/>
  <c r="N105" i="44"/>
  <c r="G6" i="43" s="1"/>
  <c r="N104" i="44"/>
  <c r="G5" i="43" s="1"/>
  <c r="N103" i="44"/>
  <c r="M101" i="44"/>
  <c r="L101" i="44"/>
  <c r="K101" i="44"/>
  <c r="J101" i="44"/>
  <c r="I101" i="44"/>
  <c r="H101" i="44"/>
  <c r="G101" i="44"/>
  <c r="F101" i="44"/>
  <c r="E101" i="44"/>
  <c r="D101" i="44"/>
  <c r="C101" i="44"/>
  <c r="N100" i="44"/>
  <c r="G12" i="43" s="1"/>
  <c r="N99" i="44"/>
  <c r="G11" i="43" s="1"/>
  <c r="N98" i="44"/>
  <c r="M96" i="44"/>
  <c r="M107" i="44" s="1"/>
  <c r="L96" i="44"/>
  <c r="K96" i="44"/>
  <c r="J96" i="44"/>
  <c r="J107" i="44" s="1"/>
  <c r="I96" i="44"/>
  <c r="I107" i="44" s="1"/>
  <c r="H96" i="44"/>
  <c r="G96" i="44"/>
  <c r="F96" i="44"/>
  <c r="F107" i="44" s="1"/>
  <c r="E96" i="44"/>
  <c r="E107" i="44" s="1"/>
  <c r="D96" i="44"/>
  <c r="C96" i="44"/>
  <c r="N95" i="44"/>
  <c r="G18" i="43" s="1"/>
  <c r="N94" i="44"/>
  <c r="G17" i="43" s="1"/>
  <c r="N93" i="44"/>
  <c r="G16" i="43" s="1"/>
  <c r="N101" i="44" l="1"/>
  <c r="C107" i="44"/>
  <c r="G107" i="44"/>
  <c r="K107" i="44"/>
  <c r="D107" i="44"/>
  <c r="H107" i="44"/>
  <c r="L107" i="44"/>
  <c r="N106" i="44"/>
  <c r="G10" i="43"/>
  <c r="G4" i="43"/>
  <c r="N96" i="44"/>
  <c r="N107" i="44" l="1"/>
  <c r="M88" i="45"/>
  <c r="L88" i="45"/>
  <c r="K88" i="45"/>
  <c r="J88" i="45"/>
  <c r="I88" i="45"/>
  <c r="H88" i="45"/>
  <c r="G88" i="45"/>
  <c r="F88" i="45"/>
  <c r="E88" i="45"/>
  <c r="D88" i="45"/>
  <c r="C88" i="45"/>
  <c r="N87" i="45"/>
  <c r="G25" i="43" s="1"/>
  <c r="N86" i="45"/>
  <c r="G24" i="43" s="1"/>
  <c r="N85" i="45"/>
  <c r="G23" i="43" s="1"/>
  <c r="N84" i="45"/>
  <c r="M82" i="45"/>
  <c r="L82" i="45"/>
  <c r="K82" i="45"/>
  <c r="J82" i="45"/>
  <c r="I82" i="45"/>
  <c r="H82" i="45"/>
  <c r="G82" i="45"/>
  <c r="F82" i="45"/>
  <c r="E82" i="45"/>
  <c r="D82" i="45"/>
  <c r="C82" i="45"/>
  <c r="N81" i="45"/>
  <c r="G32" i="43" s="1"/>
  <c r="N80" i="45"/>
  <c r="G31" i="43" s="1"/>
  <c r="N79" i="45"/>
  <c r="G30" i="43" s="1"/>
  <c r="N78" i="45"/>
  <c r="G29" i="43" s="1"/>
  <c r="F89" i="45" l="1"/>
  <c r="J89" i="45"/>
  <c r="N88" i="45"/>
  <c r="D89" i="45"/>
  <c r="H89" i="45"/>
  <c r="L89" i="45"/>
  <c r="C89" i="45"/>
  <c r="G89" i="45"/>
  <c r="K89" i="45"/>
  <c r="E89" i="45"/>
  <c r="I89" i="45"/>
  <c r="M89" i="45"/>
  <c r="G22" i="43"/>
  <c r="N82" i="45"/>
  <c r="M112" i="50"/>
  <c r="L112" i="50"/>
  <c r="K112" i="50"/>
  <c r="J112" i="50"/>
  <c r="I112" i="50"/>
  <c r="H112" i="50"/>
  <c r="G112" i="50"/>
  <c r="F112" i="50"/>
  <c r="E112" i="50"/>
  <c r="D112" i="50"/>
  <c r="C112" i="50"/>
  <c r="N111" i="50"/>
  <c r="N110" i="50"/>
  <c r="N109" i="50"/>
  <c r="N108" i="50"/>
  <c r="M106" i="50"/>
  <c r="L106" i="50"/>
  <c r="K106" i="50"/>
  <c r="J106" i="50"/>
  <c r="I106" i="50"/>
  <c r="H106" i="50"/>
  <c r="G106" i="50"/>
  <c r="F106" i="50"/>
  <c r="E106" i="50"/>
  <c r="D106" i="50"/>
  <c r="C106" i="50"/>
  <c r="N105" i="50"/>
  <c r="N104" i="50"/>
  <c r="M102" i="50"/>
  <c r="L102" i="50"/>
  <c r="K102" i="50"/>
  <c r="J102" i="50"/>
  <c r="I102" i="50"/>
  <c r="H102" i="50"/>
  <c r="G102" i="50"/>
  <c r="F102" i="50"/>
  <c r="E102" i="50"/>
  <c r="D102" i="50"/>
  <c r="C102" i="50"/>
  <c r="N101" i="50"/>
  <c r="N100" i="50"/>
  <c r="N99" i="50"/>
  <c r="N98" i="50"/>
  <c r="M100" i="49"/>
  <c r="L100" i="49"/>
  <c r="K100" i="49"/>
  <c r="J100" i="49"/>
  <c r="I100" i="49"/>
  <c r="H100" i="49"/>
  <c r="G100" i="49"/>
  <c r="F100" i="49"/>
  <c r="E100" i="49"/>
  <c r="D100" i="49"/>
  <c r="C100" i="49"/>
  <c r="N99" i="49"/>
  <c r="N98" i="49"/>
  <c r="N97" i="49"/>
  <c r="M95" i="49"/>
  <c r="L95" i="49"/>
  <c r="K95" i="49"/>
  <c r="J95" i="49"/>
  <c r="I95" i="49"/>
  <c r="H95" i="49"/>
  <c r="G95" i="49"/>
  <c r="F95" i="49"/>
  <c r="E95" i="49"/>
  <c r="D95" i="49"/>
  <c r="C95" i="49"/>
  <c r="N94" i="49"/>
  <c r="N93" i="49"/>
  <c r="M91" i="49"/>
  <c r="L91" i="49"/>
  <c r="K91" i="49"/>
  <c r="J91" i="49"/>
  <c r="I91" i="49"/>
  <c r="H91" i="49"/>
  <c r="G91" i="49"/>
  <c r="F91" i="49"/>
  <c r="E91" i="49"/>
  <c r="D91" i="49"/>
  <c r="C91" i="49"/>
  <c r="N90" i="49"/>
  <c r="N89" i="49"/>
  <c r="N88" i="49"/>
  <c r="M112" i="48"/>
  <c r="L112" i="48"/>
  <c r="K112" i="48"/>
  <c r="J112" i="48"/>
  <c r="I112" i="48"/>
  <c r="H112" i="48"/>
  <c r="G112" i="48"/>
  <c r="F112" i="48"/>
  <c r="E112" i="48"/>
  <c r="D112" i="48"/>
  <c r="C112" i="48"/>
  <c r="N111" i="48"/>
  <c r="N110" i="48"/>
  <c r="N109" i="48"/>
  <c r="N108" i="48"/>
  <c r="M106" i="48"/>
  <c r="L106" i="48"/>
  <c r="K106" i="48"/>
  <c r="J106" i="48"/>
  <c r="I106" i="48"/>
  <c r="H106" i="48"/>
  <c r="G106" i="48"/>
  <c r="F106" i="48"/>
  <c r="E106" i="48"/>
  <c r="D106" i="48"/>
  <c r="C106" i="48"/>
  <c r="N105" i="48"/>
  <c r="N104" i="48"/>
  <c r="N106" i="48" s="1"/>
  <c r="G64" i="43" s="1"/>
  <c r="M102" i="48"/>
  <c r="L102" i="48"/>
  <c r="K102" i="48"/>
  <c r="J102" i="48"/>
  <c r="J113" i="48" s="1"/>
  <c r="I102" i="48"/>
  <c r="H102" i="48"/>
  <c r="G102" i="48"/>
  <c r="F102" i="48"/>
  <c r="F113" i="48" s="1"/>
  <c r="E102" i="48"/>
  <c r="D102" i="48"/>
  <c r="C102" i="48"/>
  <c r="N101" i="48"/>
  <c r="N100" i="48"/>
  <c r="N99" i="48"/>
  <c r="N98" i="48"/>
  <c r="M100" i="47"/>
  <c r="L100" i="47"/>
  <c r="K100" i="47"/>
  <c r="J100" i="47"/>
  <c r="I100" i="47"/>
  <c r="H100" i="47"/>
  <c r="G100" i="47"/>
  <c r="F100" i="47"/>
  <c r="E100" i="47"/>
  <c r="D100" i="47"/>
  <c r="C100" i="47"/>
  <c r="N99" i="47"/>
  <c r="N98" i="47"/>
  <c r="N97" i="47"/>
  <c r="M95" i="47"/>
  <c r="L95" i="47"/>
  <c r="K95" i="47"/>
  <c r="J95" i="47"/>
  <c r="I95" i="47"/>
  <c r="H95" i="47"/>
  <c r="G95" i="47"/>
  <c r="F95" i="47"/>
  <c r="E95" i="47"/>
  <c r="D95" i="47"/>
  <c r="C95" i="47"/>
  <c r="N94" i="47"/>
  <c r="N93" i="47"/>
  <c r="M91" i="47"/>
  <c r="L91" i="47"/>
  <c r="K91" i="47"/>
  <c r="J91" i="47"/>
  <c r="I91" i="47"/>
  <c r="H91" i="47"/>
  <c r="G91" i="47"/>
  <c r="F91" i="47"/>
  <c r="E91" i="47"/>
  <c r="D91" i="47"/>
  <c r="C91" i="47"/>
  <c r="N90" i="47"/>
  <c r="N89" i="47"/>
  <c r="N88" i="47"/>
  <c r="N91" i="49" l="1"/>
  <c r="G39" i="43" s="1"/>
  <c r="N89" i="45"/>
  <c r="D113" i="48"/>
  <c r="H113" i="48"/>
  <c r="L113" i="48"/>
  <c r="D101" i="49"/>
  <c r="H101" i="49"/>
  <c r="L101" i="49"/>
  <c r="E113" i="50"/>
  <c r="I113" i="50"/>
  <c r="M113" i="50"/>
  <c r="D113" i="50"/>
  <c r="H113" i="50"/>
  <c r="F113" i="50"/>
  <c r="J113" i="50"/>
  <c r="N102" i="50"/>
  <c r="G58" i="43" s="1"/>
  <c r="C113" i="50"/>
  <c r="G113" i="50"/>
  <c r="K113" i="50"/>
  <c r="N112" i="50"/>
  <c r="G60" i="43" s="1"/>
  <c r="F101" i="47"/>
  <c r="J101" i="47"/>
  <c r="N100" i="47"/>
  <c r="G47" i="43" s="1"/>
  <c r="L101" i="47"/>
  <c r="C101" i="47"/>
  <c r="G101" i="47"/>
  <c r="K101" i="47"/>
  <c r="D101" i="47"/>
  <c r="H101" i="47"/>
  <c r="E101" i="47"/>
  <c r="I101" i="47"/>
  <c r="M101" i="47"/>
  <c r="F101" i="49"/>
  <c r="J101" i="49"/>
  <c r="L113" i="50"/>
  <c r="N106" i="50"/>
  <c r="G59" i="43" s="1"/>
  <c r="N102" i="48"/>
  <c r="C113" i="48"/>
  <c r="E113" i="48"/>
  <c r="G113" i="48"/>
  <c r="I113" i="48"/>
  <c r="K113" i="48"/>
  <c r="M113" i="48"/>
  <c r="N112" i="48"/>
  <c r="G65" i="43" s="1"/>
  <c r="N95" i="47"/>
  <c r="G46" i="43" s="1"/>
  <c r="N91" i="47"/>
  <c r="C101" i="49"/>
  <c r="G101" i="49"/>
  <c r="I101" i="49"/>
  <c r="K101" i="49"/>
  <c r="M101" i="49"/>
  <c r="N95" i="49"/>
  <c r="G40" i="43" s="1"/>
  <c r="E101" i="49"/>
  <c r="N100" i="49"/>
  <c r="G41" i="43" s="1"/>
  <c r="N113" i="50" l="1"/>
  <c r="N101" i="49"/>
  <c r="N113" i="48"/>
  <c r="G63" i="43"/>
  <c r="N101" i="47"/>
  <c r="G45" i="43"/>
  <c r="M102" i="51"/>
  <c r="G55" i="43" s="1"/>
  <c r="M101" i="51"/>
  <c r="G54" i="43" s="1"/>
  <c r="L100" i="51"/>
  <c r="K100" i="51"/>
  <c r="J100" i="51"/>
  <c r="I100" i="51"/>
  <c r="H100" i="51"/>
  <c r="G100" i="51"/>
  <c r="F100" i="51"/>
  <c r="E100" i="51"/>
  <c r="D100" i="51"/>
  <c r="C100" i="51"/>
  <c r="M99" i="51"/>
  <c r="M98" i="51"/>
  <c r="M97" i="51"/>
  <c r="M96" i="51"/>
  <c r="M95" i="51"/>
  <c r="M94" i="51"/>
  <c r="M93" i="51"/>
  <c r="M92" i="51"/>
  <c r="M91" i="51"/>
  <c r="M90" i="51"/>
  <c r="M89" i="51"/>
  <c r="M100" i="51" l="1"/>
  <c r="G53" i="43" s="1"/>
  <c r="M89" i="44"/>
  <c r="L89" i="44"/>
  <c r="K89" i="44"/>
  <c r="J89" i="44"/>
  <c r="I89" i="44"/>
  <c r="H89" i="44"/>
  <c r="G89" i="44"/>
  <c r="F89" i="44"/>
  <c r="E89" i="44"/>
  <c r="D89" i="44"/>
  <c r="C89" i="44"/>
  <c r="N88" i="44"/>
  <c r="F6" i="43" s="1"/>
  <c r="N87" i="44"/>
  <c r="F5" i="43" s="1"/>
  <c r="N86" i="44"/>
  <c r="F4" i="43" s="1"/>
  <c r="M84" i="44"/>
  <c r="L84" i="44"/>
  <c r="K84" i="44"/>
  <c r="J84" i="44"/>
  <c r="I84" i="44"/>
  <c r="H84" i="44"/>
  <c r="G84" i="44"/>
  <c r="F84" i="44"/>
  <c r="E84" i="44"/>
  <c r="D84" i="44"/>
  <c r="C84" i="44"/>
  <c r="N83" i="44"/>
  <c r="F12" i="43" s="1"/>
  <c r="N82" i="44"/>
  <c r="F11" i="43" s="1"/>
  <c r="N81" i="44"/>
  <c r="M79" i="44"/>
  <c r="M90" i="44" s="1"/>
  <c r="L79" i="44"/>
  <c r="K79" i="44"/>
  <c r="J79" i="44"/>
  <c r="I79" i="44"/>
  <c r="I90" i="44" s="1"/>
  <c r="H79" i="44"/>
  <c r="G79" i="44"/>
  <c r="F79" i="44"/>
  <c r="E79" i="44"/>
  <c r="E90" i="44" s="1"/>
  <c r="D79" i="44"/>
  <c r="C79" i="44"/>
  <c r="N78" i="44"/>
  <c r="F18" i="43" s="1"/>
  <c r="N77" i="44"/>
  <c r="F17" i="43" s="1"/>
  <c r="N76" i="44"/>
  <c r="M74" i="45"/>
  <c r="L74" i="45"/>
  <c r="K74" i="45"/>
  <c r="J74" i="45"/>
  <c r="I74" i="45"/>
  <c r="H74" i="45"/>
  <c r="G74" i="45"/>
  <c r="F74" i="45"/>
  <c r="E74" i="45"/>
  <c r="D74" i="45"/>
  <c r="C74" i="45"/>
  <c r="N73" i="45"/>
  <c r="N72" i="45"/>
  <c r="N71" i="45"/>
  <c r="N70" i="45"/>
  <c r="F22" i="43" s="1"/>
  <c r="M68" i="45"/>
  <c r="L68" i="45"/>
  <c r="K68" i="45"/>
  <c r="J68" i="45"/>
  <c r="I68" i="45"/>
  <c r="H68" i="45"/>
  <c r="G68" i="45"/>
  <c r="F68" i="45"/>
  <c r="E68" i="45"/>
  <c r="D68" i="45"/>
  <c r="C68" i="45"/>
  <c r="N67" i="45"/>
  <c r="F32" i="43" s="1"/>
  <c r="N66" i="45"/>
  <c r="F31" i="43" s="1"/>
  <c r="N65" i="45"/>
  <c r="F30" i="43" s="1"/>
  <c r="N64" i="45"/>
  <c r="F29" i="43" s="1"/>
  <c r="M94" i="50"/>
  <c r="L94" i="50"/>
  <c r="K94" i="50"/>
  <c r="J94" i="50"/>
  <c r="I94" i="50"/>
  <c r="H94" i="50"/>
  <c r="G94" i="50"/>
  <c r="F94" i="50"/>
  <c r="E94" i="50"/>
  <c r="D94" i="50"/>
  <c r="C94" i="50"/>
  <c r="N93" i="50"/>
  <c r="N92" i="50"/>
  <c r="N91" i="50"/>
  <c r="N90" i="50"/>
  <c r="M88" i="50"/>
  <c r="L88" i="50"/>
  <c r="K88" i="50"/>
  <c r="J88" i="50"/>
  <c r="I88" i="50"/>
  <c r="H88" i="50"/>
  <c r="G88" i="50"/>
  <c r="F88" i="50"/>
  <c r="E88" i="50"/>
  <c r="D88" i="50"/>
  <c r="C88" i="50"/>
  <c r="N87" i="50"/>
  <c r="N86" i="50"/>
  <c r="M84" i="50"/>
  <c r="L84" i="50"/>
  <c r="K84" i="50"/>
  <c r="J84" i="50"/>
  <c r="I84" i="50"/>
  <c r="H84" i="50"/>
  <c r="G84" i="50"/>
  <c r="F84" i="50"/>
  <c r="E84" i="50"/>
  <c r="D84" i="50"/>
  <c r="C84" i="50"/>
  <c r="N83" i="50"/>
  <c r="N82" i="50"/>
  <c r="N81" i="50"/>
  <c r="N80" i="50"/>
  <c r="M84" i="49"/>
  <c r="L84" i="49"/>
  <c r="K84" i="49"/>
  <c r="J84" i="49"/>
  <c r="I84" i="49"/>
  <c r="H84" i="49"/>
  <c r="G84" i="49"/>
  <c r="F84" i="49"/>
  <c r="E84" i="49"/>
  <c r="D84" i="49"/>
  <c r="C84" i="49"/>
  <c r="N83" i="49"/>
  <c r="N82" i="49"/>
  <c r="N81" i="49"/>
  <c r="M79" i="49"/>
  <c r="L79" i="49"/>
  <c r="K79" i="49"/>
  <c r="J79" i="49"/>
  <c r="I79" i="49"/>
  <c r="H79" i="49"/>
  <c r="G79" i="49"/>
  <c r="F79" i="49"/>
  <c r="E79" i="49"/>
  <c r="D79" i="49"/>
  <c r="C79" i="49"/>
  <c r="N78" i="49"/>
  <c r="N77" i="49"/>
  <c r="M75" i="49"/>
  <c r="L75" i="49"/>
  <c r="K75" i="49"/>
  <c r="J75" i="49"/>
  <c r="I75" i="49"/>
  <c r="H75" i="49"/>
  <c r="G75" i="49"/>
  <c r="F75" i="49"/>
  <c r="E75" i="49"/>
  <c r="D75" i="49"/>
  <c r="C75" i="49"/>
  <c r="N74" i="49"/>
  <c r="N73" i="49"/>
  <c r="N72" i="49"/>
  <c r="M94" i="48"/>
  <c r="L94" i="48"/>
  <c r="K94" i="48"/>
  <c r="J94" i="48"/>
  <c r="I94" i="48"/>
  <c r="H94" i="48"/>
  <c r="G94" i="48"/>
  <c r="F94" i="48"/>
  <c r="E94" i="48"/>
  <c r="D94" i="48"/>
  <c r="C94" i="48"/>
  <c r="N93" i="48"/>
  <c r="N92" i="48"/>
  <c r="N91" i="48"/>
  <c r="N90" i="48"/>
  <c r="M88" i="48"/>
  <c r="L88" i="48"/>
  <c r="K88" i="48"/>
  <c r="J88" i="48"/>
  <c r="I88" i="48"/>
  <c r="H88" i="48"/>
  <c r="G88" i="48"/>
  <c r="F88" i="48"/>
  <c r="E88" i="48"/>
  <c r="D88" i="48"/>
  <c r="C88" i="48"/>
  <c r="N87" i="48"/>
  <c r="N86" i="48"/>
  <c r="M84" i="48"/>
  <c r="L84" i="48"/>
  <c r="K84" i="48"/>
  <c r="K95" i="48" s="1"/>
  <c r="J84" i="48"/>
  <c r="I84" i="48"/>
  <c r="H84" i="48"/>
  <c r="G84" i="48"/>
  <c r="G95" i="48" s="1"/>
  <c r="F84" i="48"/>
  <c r="E84" i="48"/>
  <c r="D84" i="48"/>
  <c r="C84" i="48"/>
  <c r="C95" i="48" s="1"/>
  <c r="N83" i="48"/>
  <c r="N82" i="48"/>
  <c r="N81" i="48"/>
  <c r="N80" i="48"/>
  <c r="M84" i="47"/>
  <c r="L84" i="47"/>
  <c r="K84" i="47"/>
  <c r="J84" i="47"/>
  <c r="I84" i="47"/>
  <c r="H84" i="47"/>
  <c r="G84" i="47"/>
  <c r="F84" i="47"/>
  <c r="E84" i="47"/>
  <c r="D84" i="47"/>
  <c r="C84" i="47"/>
  <c r="N83" i="47"/>
  <c r="N82" i="47"/>
  <c r="N81" i="47"/>
  <c r="M79" i="47"/>
  <c r="L79" i="47"/>
  <c r="K79" i="47"/>
  <c r="J79" i="47"/>
  <c r="I79" i="47"/>
  <c r="H79" i="47"/>
  <c r="G79" i="47"/>
  <c r="F79" i="47"/>
  <c r="E79" i="47"/>
  <c r="D79" i="47"/>
  <c r="C79" i="47"/>
  <c r="N78" i="47"/>
  <c r="N77" i="47"/>
  <c r="M75" i="47"/>
  <c r="L75" i="47"/>
  <c r="K75" i="47"/>
  <c r="J75" i="47"/>
  <c r="I75" i="47"/>
  <c r="H75" i="47"/>
  <c r="G75" i="47"/>
  <c r="F75" i="47"/>
  <c r="E75" i="47"/>
  <c r="D75" i="47"/>
  <c r="C75" i="47"/>
  <c r="N74" i="47"/>
  <c r="N73" i="47"/>
  <c r="N72" i="47"/>
  <c r="M86" i="51"/>
  <c r="F55" i="43" s="1"/>
  <c r="M85" i="51"/>
  <c r="F54" i="43" s="1"/>
  <c r="L84" i="51"/>
  <c r="K84" i="51"/>
  <c r="J84" i="51"/>
  <c r="I84" i="51"/>
  <c r="H84" i="51"/>
  <c r="G84" i="51"/>
  <c r="F84" i="51"/>
  <c r="E84" i="51"/>
  <c r="D84" i="51"/>
  <c r="C84" i="51"/>
  <c r="M83" i="51"/>
  <c r="M82" i="51"/>
  <c r="M81" i="51"/>
  <c r="M80" i="51"/>
  <c r="M79" i="51"/>
  <c r="M78" i="51"/>
  <c r="M77" i="51"/>
  <c r="M76" i="51"/>
  <c r="M75" i="51"/>
  <c r="M74" i="51"/>
  <c r="M73" i="51"/>
  <c r="D95" i="50" l="1"/>
  <c r="H95" i="50"/>
  <c r="L95" i="50"/>
  <c r="I75" i="45"/>
  <c r="M75" i="45"/>
  <c r="C75" i="45"/>
  <c r="G75" i="45"/>
  <c r="K75" i="45"/>
  <c r="C90" i="44"/>
  <c r="G90" i="44"/>
  <c r="K90" i="44"/>
  <c r="D90" i="44"/>
  <c r="H90" i="44"/>
  <c r="L90" i="44"/>
  <c r="N79" i="44"/>
  <c r="F16" i="43"/>
  <c r="N84" i="44"/>
  <c r="F10" i="43"/>
  <c r="N88" i="50"/>
  <c r="F59" i="43" s="1"/>
  <c r="D85" i="49"/>
  <c r="F85" i="49"/>
  <c r="H85" i="49"/>
  <c r="J85" i="49"/>
  <c r="L85" i="49"/>
  <c r="N79" i="49"/>
  <c r="F40" i="43" s="1"/>
  <c r="N89" i="44"/>
  <c r="F90" i="44"/>
  <c r="J90" i="44"/>
  <c r="N68" i="45"/>
  <c r="E75" i="45"/>
  <c r="D75" i="45"/>
  <c r="H75" i="45"/>
  <c r="L75" i="45"/>
  <c r="F75" i="45"/>
  <c r="J75" i="45"/>
  <c r="N74" i="45"/>
  <c r="E95" i="50"/>
  <c r="I95" i="50"/>
  <c r="M95" i="50"/>
  <c r="N94" i="50"/>
  <c r="F60" i="43" s="1"/>
  <c r="C95" i="50"/>
  <c r="G95" i="50"/>
  <c r="K95" i="50"/>
  <c r="N84" i="50"/>
  <c r="J95" i="50"/>
  <c r="F95" i="50"/>
  <c r="N84" i="49"/>
  <c r="F41" i="43" s="1"/>
  <c r="I85" i="49"/>
  <c r="C85" i="49"/>
  <c r="G85" i="49"/>
  <c r="K85" i="49"/>
  <c r="N75" i="49"/>
  <c r="E85" i="49"/>
  <c r="M85" i="49"/>
  <c r="F95" i="48"/>
  <c r="J95" i="48"/>
  <c r="N94" i="48"/>
  <c r="F65" i="43" s="1"/>
  <c r="D95" i="48"/>
  <c r="H95" i="48"/>
  <c r="L95" i="48"/>
  <c r="N88" i="48"/>
  <c r="F64" i="43" s="1"/>
  <c r="N84" i="48"/>
  <c r="E95" i="48"/>
  <c r="I95" i="48"/>
  <c r="M95" i="48"/>
  <c r="C85" i="47"/>
  <c r="G85" i="47"/>
  <c r="K85" i="47"/>
  <c r="N75" i="47"/>
  <c r="F85" i="47"/>
  <c r="J85" i="47"/>
  <c r="N79" i="47"/>
  <c r="F46" i="43" s="1"/>
  <c r="D85" i="47"/>
  <c r="H85" i="47"/>
  <c r="L85" i="47"/>
  <c r="N84" i="47"/>
  <c r="F47" i="43" s="1"/>
  <c r="E85" i="47"/>
  <c r="I85" i="47"/>
  <c r="M85" i="47"/>
  <c r="M84" i="51"/>
  <c r="F53" i="43" s="1"/>
  <c r="N90" i="44" l="1"/>
  <c r="N75" i="45"/>
  <c r="N95" i="50"/>
  <c r="F58" i="43"/>
  <c r="N85" i="49"/>
  <c r="F39" i="43"/>
  <c r="N95" i="48"/>
  <c r="F63" i="43"/>
  <c r="N85" i="47"/>
  <c r="F45" i="43"/>
  <c r="M71" i="44"/>
  <c r="L71" i="44"/>
  <c r="K71" i="44"/>
  <c r="J71" i="44"/>
  <c r="I71" i="44"/>
  <c r="H71" i="44"/>
  <c r="G71" i="44"/>
  <c r="F71" i="44"/>
  <c r="E71" i="44"/>
  <c r="D71" i="44"/>
  <c r="C71" i="44"/>
  <c r="N70" i="44"/>
  <c r="E6" i="43" s="1"/>
  <c r="N69" i="44"/>
  <c r="E5" i="43" s="1"/>
  <c r="N68" i="44"/>
  <c r="E4" i="43" s="1"/>
  <c r="M66" i="44"/>
  <c r="L66" i="44"/>
  <c r="K66" i="44"/>
  <c r="J66" i="44"/>
  <c r="I66" i="44"/>
  <c r="H66" i="44"/>
  <c r="G66" i="44"/>
  <c r="F66" i="44"/>
  <c r="E66" i="44"/>
  <c r="D66" i="44"/>
  <c r="C66" i="44"/>
  <c r="N65" i="44"/>
  <c r="E12" i="43" s="1"/>
  <c r="N64" i="44"/>
  <c r="E11" i="43" s="1"/>
  <c r="N63" i="44"/>
  <c r="E10" i="43" s="1"/>
  <c r="M61" i="44"/>
  <c r="L61" i="44"/>
  <c r="K61" i="44"/>
  <c r="J61" i="44"/>
  <c r="I61" i="44"/>
  <c r="H61" i="44"/>
  <c r="G61" i="44"/>
  <c r="F61" i="44"/>
  <c r="E61" i="44"/>
  <c r="D61" i="44"/>
  <c r="C61" i="44"/>
  <c r="N60" i="44"/>
  <c r="E18" i="43" s="1"/>
  <c r="N59" i="44"/>
  <c r="E17" i="43" s="1"/>
  <c r="N58" i="44"/>
  <c r="E16" i="43" s="1"/>
  <c r="M59" i="45"/>
  <c r="L59" i="45"/>
  <c r="K59" i="45"/>
  <c r="J59" i="45"/>
  <c r="I59" i="45"/>
  <c r="H59" i="45"/>
  <c r="G59" i="45"/>
  <c r="F59" i="45"/>
  <c r="E59" i="45"/>
  <c r="D59" i="45"/>
  <c r="C59" i="45"/>
  <c r="N58" i="45"/>
  <c r="E25" i="43" s="1"/>
  <c r="N57" i="45"/>
  <c r="E24" i="43" s="1"/>
  <c r="N56" i="45"/>
  <c r="E23" i="43" s="1"/>
  <c r="N55" i="45"/>
  <c r="E22" i="43" s="1"/>
  <c r="M53" i="45"/>
  <c r="L53" i="45"/>
  <c r="K53" i="45"/>
  <c r="J53" i="45"/>
  <c r="I53" i="45"/>
  <c r="H53" i="45"/>
  <c r="G53" i="45"/>
  <c r="F53" i="45"/>
  <c r="E53" i="45"/>
  <c r="D53" i="45"/>
  <c r="C53" i="45"/>
  <c r="N52" i="45"/>
  <c r="E32" i="43" s="1"/>
  <c r="N51" i="45"/>
  <c r="E31" i="43" s="1"/>
  <c r="N50" i="45"/>
  <c r="E30" i="43" s="1"/>
  <c r="N49" i="45"/>
  <c r="E29" i="43" s="1"/>
  <c r="M75" i="50"/>
  <c r="L75" i="50"/>
  <c r="K75" i="50"/>
  <c r="J75" i="50"/>
  <c r="I75" i="50"/>
  <c r="H75" i="50"/>
  <c r="G75" i="50"/>
  <c r="F75" i="50"/>
  <c r="E75" i="50"/>
  <c r="D75" i="50"/>
  <c r="C75" i="50"/>
  <c r="N74" i="50"/>
  <c r="N73" i="50"/>
  <c r="N72" i="50"/>
  <c r="N71" i="50"/>
  <c r="M69" i="50"/>
  <c r="L69" i="50"/>
  <c r="K69" i="50"/>
  <c r="J69" i="50"/>
  <c r="I69" i="50"/>
  <c r="H69" i="50"/>
  <c r="G69" i="50"/>
  <c r="F69" i="50"/>
  <c r="E69" i="50"/>
  <c r="D69" i="50"/>
  <c r="C69" i="50"/>
  <c r="N68" i="50"/>
  <c r="N67" i="50"/>
  <c r="M65" i="50"/>
  <c r="L65" i="50"/>
  <c r="K65" i="50"/>
  <c r="J65" i="50"/>
  <c r="J76" i="50" s="1"/>
  <c r="I65" i="50"/>
  <c r="H65" i="50"/>
  <c r="G65" i="50"/>
  <c r="F65" i="50"/>
  <c r="F76" i="50" s="1"/>
  <c r="E65" i="50"/>
  <c r="D65" i="50"/>
  <c r="C65" i="50"/>
  <c r="N64" i="50"/>
  <c r="N63" i="50"/>
  <c r="N62" i="50"/>
  <c r="N61" i="50"/>
  <c r="M67" i="49"/>
  <c r="L67" i="49"/>
  <c r="K67" i="49"/>
  <c r="J67" i="49"/>
  <c r="I67" i="49"/>
  <c r="H67" i="49"/>
  <c r="G67" i="49"/>
  <c r="F67" i="49"/>
  <c r="E67" i="49"/>
  <c r="D67" i="49"/>
  <c r="C67" i="49"/>
  <c r="N66" i="49"/>
  <c r="N65" i="49"/>
  <c r="N64" i="49"/>
  <c r="M62" i="49"/>
  <c r="L62" i="49"/>
  <c r="K62" i="49"/>
  <c r="J62" i="49"/>
  <c r="I62" i="49"/>
  <c r="H62" i="49"/>
  <c r="G62" i="49"/>
  <c r="F62" i="49"/>
  <c r="E62" i="49"/>
  <c r="D62" i="49"/>
  <c r="C62" i="49"/>
  <c r="N61" i="49"/>
  <c r="N60" i="49"/>
  <c r="M58" i="49"/>
  <c r="L58" i="49"/>
  <c r="K58" i="49"/>
  <c r="J58" i="49"/>
  <c r="I58" i="49"/>
  <c r="H58" i="49"/>
  <c r="G58" i="49"/>
  <c r="F58" i="49"/>
  <c r="E58" i="49"/>
  <c r="D58" i="49"/>
  <c r="C58" i="49"/>
  <c r="N57" i="49"/>
  <c r="N56" i="49"/>
  <c r="N55" i="49"/>
  <c r="M75" i="48"/>
  <c r="L75" i="48"/>
  <c r="K75" i="48"/>
  <c r="J75" i="48"/>
  <c r="I75" i="48"/>
  <c r="H75" i="48"/>
  <c r="G75" i="48"/>
  <c r="F75" i="48"/>
  <c r="E75" i="48"/>
  <c r="D75" i="48"/>
  <c r="C75" i="48"/>
  <c r="N74" i="48"/>
  <c r="N73" i="48"/>
  <c r="N72" i="48"/>
  <c r="N71" i="48"/>
  <c r="M69" i="48"/>
  <c r="L69" i="48"/>
  <c r="K69" i="48"/>
  <c r="J69" i="48"/>
  <c r="I69" i="48"/>
  <c r="H69" i="48"/>
  <c r="G69" i="48"/>
  <c r="F69" i="48"/>
  <c r="E69" i="48"/>
  <c r="D69" i="48"/>
  <c r="C69" i="48"/>
  <c r="N68" i="48"/>
  <c r="N67" i="48"/>
  <c r="M65" i="48"/>
  <c r="L65" i="48"/>
  <c r="L76" i="48" s="1"/>
  <c r="K65" i="48"/>
  <c r="J65" i="48"/>
  <c r="I65" i="48"/>
  <c r="H65" i="48"/>
  <c r="H76" i="48" s="1"/>
  <c r="G65" i="48"/>
  <c r="F65" i="48"/>
  <c r="E65" i="48"/>
  <c r="D65" i="48"/>
  <c r="D76" i="48" s="1"/>
  <c r="C65" i="48"/>
  <c r="N64" i="48"/>
  <c r="N63" i="48"/>
  <c r="N62" i="48"/>
  <c r="N65" i="48" s="1"/>
  <c r="E63" i="43" s="1"/>
  <c r="N61" i="48"/>
  <c r="M67" i="47"/>
  <c r="L67" i="47"/>
  <c r="K67" i="47"/>
  <c r="J67" i="47"/>
  <c r="I67" i="47"/>
  <c r="H67" i="47"/>
  <c r="G67" i="47"/>
  <c r="F67" i="47"/>
  <c r="E67" i="47"/>
  <c r="D67" i="47"/>
  <c r="C67" i="47"/>
  <c r="N66" i="47"/>
  <c r="N65" i="47"/>
  <c r="N64" i="47"/>
  <c r="M62" i="47"/>
  <c r="L62" i="47"/>
  <c r="K62" i="47"/>
  <c r="J62" i="47"/>
  <c r="I62" i="47"/>
  <c r="H62" i="47"/>
  <c r="G62" i="47"/>
  <c r="F62" i="47"/>
  <c r="E62" i="47"/>
  <c r="D62" i="47"/>
  <c r="C62" i="47"/>
  <c r="N61" i="47"/>
  <c r="N60" i="47"/>
  <c r="M58" i="47"/>
  <c r="L58" i="47"/>
  <c r="K58" i="47"/>
  <c r="J58" i="47"/>
  <c r="I58" i="47"/>
  <c r="H58" i="47"/>
  <c r="G58" i="47"/>
  <c r="F58" i="47"/>
  <c r="E58" i="47"/>
  <c r="D58" i="47"/>
  <c r="C58" i="47"/>
  <c r="N57" i="47"/>
  <c r="N56" i="47"/>
  <c r="N55" i="47"/>
  <c r="M69" i="51"/>
  <c r="E55" i="43" s="1"/>
  <c r="M68" i="51"/>
  <c r="E54" i="43" s="1"/>
  <c r="L67" i="51"/>
  <c r="K67" i="51"/>
  <c r="J67" i="51"/>
  <c r="I67" i="51"/>
  <c r="H67" i="51"/>
  <c r="G67" i="51"/>
  <c r="F67" i="51"/>
  <c r="E67" i="51"/>
  <c r="D67" i="51"/>
  <c r="C67" i="51"/>
  <c r="M66" i="51"/>
  <c r="M65" i="51"/>
  <c r="M64" i="51"/>
  <c r="M63" i="51"/>
  <c r="M62" i="51"/>
  <c r="M61" i="51"/>
  <c r="M60" i="51"/>
  <c r="M59" i="51"/>
  <c r="M58" i="51"/>
  <c r="M57" i="51"/>
  <c r="M56" i="51"/>
  <c r="C60" i="45" l="1"/>
  <c r="G60" i="45"/>
  <c r="K60" i="45"/>
  <c r="D68" i="49"/>
  <c r="H68" i="49"/>
  <c r="L68" i="49"/>
  <c r="C76" i="48"/>
  <c r="G76" i="48"/>
  <c r="K76" i="48"/>
  <c r="F68" i="47"/>
  <c r="N62" i="47"/>
  <c r="E46" i="43" s="1"/>
  <c r="M67" i="51"/>
  <c r="E53" i="43" s="1"/>
  <c r="J68" i="47"/>
  <c r="D60" i="45"/>
  <c r="H60" i="45"/>
  <c r="L60" i="45"/>
  <c r="E60" i="45"/>
  <c r="I60" i="45"/>
  <c r="M60" i="45"/>
  <c r="N53" i="45"/>
  <c r="F60" i="45"/>
  <c r="J60" i="45"/>
  <c r="N59" i="45"/>
  <c r="D76" i="50"/>
  <c r="H76" i="50"/>
  <c r="L76" i="50"/>
  <c r="N69" i="50"/>
  <c r="E59" i="43" s="1"/>
  <c r="N75" i="50"/>
  <c r="E60" i="43" s="1"/>
  <c r="C76" i="50"/>
  <c r="G76" i="50"/>
  <c r="K76" i="50"/>
  <c r="N65" i="50"/>
  <c r="E58" i="43" s="1"/>
  <c r="E76" i="50"/>
  <c r="I76" i="50"/>
  <c r="M76" i="50"/>
  <c r="F68" i="49"/>
  <c r="J68" i="49"/>
  <c r="C68" i="49"/>
  <c r="G68" i="49"/>
  <c r="K68" i="49"/>
  <c r="N67" i="49"/>
  <c r="E41" i="43" s="1"/>
  <c r="E68" i="49"/>
  <c r="I68" i="49"/>
  <c r="M68" i="49"/>
  <c r="N62" i="49"/>
  <c r="E40" i="43" s="1"/>
  <c r="N58" i="49"/>
  <c r="F76" i="48"/>
  <c r="J76" i="48"/>
  <c r="N75" i="48"/>
  <c r="E65" i="43" s="1"/>
  <c r="E76" i="48"/>
  <c r="I76" i="48"/>
  <c r="M76" i="48"/>
  <c r="N69" i="48"/>
  <c r="E64" i="43" s="1"/>
  <c r="N58" i="47"/>
  <c r="E45" i="43" s="1"/>
  <c r="G68" i="47"/>
  <c r="D68" i="47"/>
  <c r="H68" i="47"/>
  <c r="L68" i="47"/>
  <c r="N67" i="47"/>
  <c r="E47" i="43" s="1"/>
  <c r="E68" i="47"/>
  <c r="I68" i="47"/>
  <c r="M68" i="47"/>
  <c r="C68" i="47"/>
  <c r="K68" i="47"/>
  <c r="L72" i="44"/>
  <c r="N71" i="44"/>
  <c r="C72" i="44"/>
  <c r="G72" i="44"/>
  <c r="N66" i="44"/>
  <c r="D72" i="44"/>
  <c r="H72" i="44"/>
  <c r="N61" i="44"/>
  <c r="E72" i="44"/>
  <c r="I72" i="44"/>
  <c r="M72" i="44"/>
  <c r="K72" i="44"/>
  <c r="F72" i="44"/>
  <c r="J72" i="44"/>
  <c r="N76" i="48" l="1"/>
  <c r="N68" i="49"/>
  <c r="E39" i="43"/>
  <c r="N68" i="47"/>
  <c r="N60" i="45"/>
  <c r="N76" i="50"/>
  <c r="N72" i="44"/>
  <c r="M52" i="51"/>
  <c r="D55" i="43" s="1"/>
  <c r="M51" i="51"/>
  <c r="D54" i="43" s="1"/>
  <c r="L50" i="51"/>
  <c r="K50" i="51"/>
  <c r="J50" i="51"/>
  <c r="I50" i="51"/>
  <c r="H50" i="51"/>
  <c r="G50" i="51"/>
  <c r="F50" i="51"/>
  <c r="E50" i="51"/>
  <c r="D50" i="51"/>
  <c r="C50" i="51"/>
  <c r="M49" i="51"/>
  <c r="M48" i="51"/>
  <c r="M47" i="51"/>
  <c r="M46" i="51"/>
  <c r="M45" i="51"/>
  <c r="M44" i="51"/>
  <c r="M43" i="51"/>
  <c r="M42" i="51"/>
  <c r="M41" i="51"/>
  <c r="M40" i="51"/>
  <c r="M39" i="51"/>
  <c r="M50" i="47"/>
  <c r="L50" i="47"/>
  <c r="K50" i="47"/>
  <c r="J50" i="47"/>
  <c r="I50" i="47"/>
  <c r="H50" i="47"/>
  <c r="G50" i="47"/>
  <c r="F50" i="47"/>
  <c r="E50" i="47"/>
  <c r="D50" i="47"/>
  <c r="C50" i="47"/>
  <c r="N49" i="47"/>
  <c r="N48" i="47"/>
  <c r="N47" i="47"/>
  <c r="M45" i="47"/>
  <c r="L45" i="47"/>
  <c r="K45" i="47"/>
  <c r="J45" i="47"/>
  <c r="I45" i="47"/>
  <c r="H45" i="47"/>
  <c r="G45" i="47"/>
  <c r="F45" i="47"/>
  <c r="E45" i="47"/>
  <c r="D45" i="47"/>
  <c r="C45" i="47"/>
  <c r="N44" i="47"/>
  <c r="N43" i="47"/>
  <c r="M41" i="47"/>
  <c r="L41" i="47"/>
  <c r="K41" i="47"/>
  <c r="J41" i="47"/>
  <c r="I41" i="47"/>
  <c r="H41" i="47"/>
  <c r="G41" i="47"/>
  <c r="F41" i="47"/>
  <c r="E41" i="47"/>
  <c r="D41" i="47"/>
  <c r="C41" i="47"/>
  <c r="N40" i="47"/>
  <c r="N39" i="47"/>
  <c r="N38" i="47"/>
  <c r="M56" i="48"/>
  <c r="L56" i="48"/>
  <c r="K56" i="48"/>
  <c r="J56" i="48"/>
  <c r="I56" i="48"/>
  <c r="H56" i="48"/>
  <c r="G56" i="48"/>
  <c r="F56" i="48"/>
  <c r="E56" i="48"/>
  <c r="D56" i="48"/>
  <c r="C56" i="48"/>
  <c r="N55" i="48"/>
  <c r="N54" i="48"/>
  <c r="N53" i="48"/>
  <c r="N52" i="48"/>
  <c r="M50" i="48"/>
  <c r="L50" i="48"/>
  <c r="K50" i="48"/>
  <c r="J50" i="48"/>
  <c r="I50" i="48"/>
  <c r="H50" i="48"/>
  <c r="G50" i="48"/>
  <c r="F50" i="48"/>
  <c r="E50" i="48"/>
  <c r="D50" i="48"/>
  <c r="C50" i="48"/>
  <c r="N49" i="48"/>
  <c r="N48" i="48"/>
  <c r="M46" i="48"/>
  <c r="L46" i="48"/>
  <c r="K46" i="48"/>
  <c r="J46" i="48"/>
  <c r="I46" i="48"/>
  <c r="H46" i="48"/>
  <c r="G46" i="48"/>
  <c r="F46" i="48"/>
  <c r="E46" i="48"/>
  <c r="D46" i="48"/>
  <c r="C46" i="48"/>
  <c r="N45" i="48"/>
  <c r="N44" i="48"/>
  <c r="N43" i="48"/>
  <c r="N42" i="48"/>
  <c r="M50" i="49"/>
  <c r="L50" i="49"/>
  <c r="K50" i="49"/>
  <c r="J50" i="49"/>
  <c r="I50" i="49"/>
  <c r="H50" i="49"/>
  <c r="G50" i="49"/>
  <c r="F50" i="49"/>
  <c r="E50" i="49"/>
  <c r="D50" i="49"/>
  <c r="C50" i="49"/>
  <c r="N49" i="49"/>
  <c r="N48" i="49"/>
  <c r="N47" i="49"/>
  <c r="M45" i="49"/>
  <c r="L45" i="49"/>
  <c r="K45" i="49"/>
  <c r="J45" i="49"/>
  <c r="I45" i="49"/>
  <c r="H45" i="49"/>
  <c r="G45" i="49"/>
  <c r="F45" i="49"/>
  <c r="E45" i="49"/>
  <c r="D45" i="49"/>
  <c r="C45" i="49"/>
  <c r="N44" i="49"/>
  <c r="N43" i="49"/>
  <c r="M41" i="49"/>
  <c r="L41" i="49"/>
  <c r="K41" i="49"/>
  <c r="J41" i="49"/>
  <c r="I41" i="49"/>
  <c r="H41" i="49"/>
  <c r="G41" i="49"/>
  <c r="F41" i="49"/>
  <c r="E41" i="49"/>
  <c r="D41" i="49"/>
  <c r="C41" i="49"/>
  <c r="N40" i="49"/>
  <c r="N39" i="49"/>
  <c r="N38" i="49"/>
  <c r="M56" i="50"/>
  <c r="L56" i="50"/>
  <c r="K56" i="50"/>
  <c r="J56" i="50"/>
  <c r="I56" i="50"/>
  <c r="H56" i="50"/>
  <c r="G56" i="50"/>
  <c r="F56" i="50"/>
  <c r="E56" i="50"/>
  <c r="D56" i="50"/>
  <c r="C56" i="50"/>
  <c r="N55" i="50"/>
  <c r="N54" i="50"/>
  <c r="N53" i="50"/>
  <c r="N52" i="50"/>
  <c r="M50" i="50"/>
  <c r="L50" i="50"/>
  <c r="K50" i="50"/>
  <c r="J50" i="50"/>
  <c r="I50" i="50"/>
  <c r="H50" i="50"/>
  <c r="G50" i="50"/>
  <c r="F50" i="50"/>
  <c r="E50" i="50"/>
  <c r="D50" i="50"/>
  <c r="C50" i="50"/>
  <c r="N49" i="50"/>
  <c r="N48" i="50"/>
  <c r="M46" i="50"/>
  <c r="L46" i="50"/>
  <c r="K46" i="50"/>
  <c r="J46" i="50"/>
  <c r="I46" i="50"/>
  <c r="H46" i="50"/>
  <c r="G46" i="50"/>
  <c r="F46" i="50"/>
  <c r="E46" i="50"/>
  <c r="D46" i="50"/>
  <c r="C46" i="50"/>
  <c r="N45" i="50"/>
  <c r="N44" i="50"/>
  <c r="N43" i="50"/>
  <c r="N42" i="50"/>
  <c r="M53" i="44"/>
  <c r="L53" i="44"/>
  <c r="K53" i="44"/>
  <c r="J53" i="44"/>
  <c r="I53" i="44"/>
  <c r="H53" i="44"/>
  <c r="G53" i="44"/>
  <c r="F53" i="44"/>
  <c r="E53" i="44"/>
  <c r="D53" i="44"/>
  <c r="C53" i="44"/>
  <c r="N52" i="44"/>
  <c r="D6" i="43" s="1"/>
  <c r="N51" i="44"/>
  <c r="D5" i="43" s="1"/>
  <c r="N50" i="44"/>
  <c r="M48" i="44"/>
  <c r="L48" i="44"/>
  <c r="K48" i="44"/>
  <c r="J48" i="44"/>
  <c r="I48" i="44"/>
  <c r="H48" i="44"/>
  <c r="G48" i="44"/>
  <c r="F48" i="44"/>
  <c r="E48" i="44"/>
  <c r="D48" i="44"/>
  <c r="C48" i="44"/>
  <c r="N47" i="44"/>
  <c r="D12" i="43" s="1"/>
  <c r="N46" i="44"/>
  <c r="D11" i="43" s="1"/>
  <c r="N45" i="44"/>
  <c r="M43" i="44"/>
  <c r="L43" i="44"/>
  <c r="K43" i="44"/>
  <c r="J43" i="44"/>
  <c r="I43" i="44"/>
  <c r="H43" i="44"/>
  <c r="G43" i="44"/>
  <c r="F43" i="44"/>
  <c r="E43" i="44"/>
  <c r="D43" i="44"/>
  <c r="C43" i="44"/>
  <c r="N42" i="44"/>
  <c r="D18" i="43" s="1"/>
  <c r="N41" i="44"/>
  <c r="D17" i="43" s="1"/>
  <c r="N40" i="44"/>
  <c r="D16" i="43" s="1"/>
  <c r="M44" i="45"/>
  <c r="L44" i="45"/>
  <c r="K44" i="45"/>
  <c r="J44" i="45"/>
  <c r="I44" i="45"/>
  <c r="H44" i="45"/>
  <c r="G44" i="45"/>
  <c r="F44" i="45"/>
  <c r="E44" i="45"/>
  <c r="D44" i="45"/>
  <c r="C44" i="45"/>
  <c r="N43" i="45"/>
  <c r="D25" i="43" s="1"/>
  <c r="N42" i="45"/>
  <c r="D24" i="43" s="1"/>
  <c r="N41" i="45"/>
  <c r="D23" i="43" s="1"/>
  <c r="N40" i="45"/>
  <c r="D22" i="43" s="1"/>
  <c r="M38" i="45"/>
  <c r="L38" i="45"/>
  <c r="K38" i="45"/>
  <c r="J38" i="45"/>
  <c r="I38" i="45"/>
  <c r="H38" i="45"/>
  <c r="G38" i="45"/>
  <c r="F38" i="45"/>
  <c r="E38" i="45"/>
  <c r="D38" i="45"/>
  <c r="C38" i="45"/>
  <c r="N37" i="45"/>
  <c r="D32" i="43" s="1"/>
  <c r="N36" i="45"/>
  <c r="D31" i="43" s="1"/>
  <c r="N35" i="45"/>
  <c r="D30" i="43" s="1"/>
  <c r="N34" i="45"/>
  <c r="D29" i="43" s="1"/>
  <c r="F57" i="50" l="1"/>
  <c r="J57" i="50"/>
  <c r="N50" i="50"/>
  <c r="D59" i="43" s="1"/>
  <c r="F51" i="49"/>
  <c r="N41" i="47"/>
  <c r="D45" i="43" s="1"/>
  <c r="E51" i="47"/>
  <c r="I51" i="47"/>
  <c r="M51" i="47"/>
  <c r="C57" i="50"/>
  <c r="G57" i="50"/>
  <c r="K57" i="50"/>
  <c r="C51" i="49"/>
  <c r="G51" i="49"/>
  <c r="K51" i="49"/>
  <c r="E51" i="49"/>
  <c r="I51" i="49"/>
  <c r="M51" i="49"/>
  <c r="F57" i="48"/>
  <c r="J57" i="48"/>
  <c r="C51" i="47"/>
  <c r="G51" i="47"/>
  <c r="K51" i="47"/>
  <c r="N50" i="47"/>
  <c r="D47" i="43" s="1"/>
  <c r="H54" i="44"/>
  <c r="F54" i="44"/>
  <c r="J54" i="44"/>
  <c r="N48" i="44"/>
  <c r="D10" i="43"/>
  <c r="C54" i="44"/>
  <c r="G54" i="44"/>
  <c r="K54" i="44"/>
  <c r="N53" i="44"/>
  <c r="D4" i="43"/>
  <c r="N56" i="50"/>
  <c r="D60" i="43" s="1"/>
  <c r="C57" i="48"/>
  <c r="G57" i="48"/>
  <c r="K57" i="48"/>
  <c r="F51" i="47"/>
  <c r="J51" i="47"/>
  <c r="I57" i="50"/>
  <c r="M57" i="50"/>
  <c r="D57" i="50"/>
  <c r="L57" i="50"/>
  <c r="N46" i="50"/>
  <c r="D58" i="43" s="1"/>
  <c r="H57" i="50"/>
  <c r="E57" i="50"/>
  <c r="N41" i="49"/>
  <c r="D39" i="43" s="1"/>
  <c r="N50" i="49"/>
  <c r="D41" i="43" s="1"/>
  <c r="J51" i="49"/>
  <c r="N45" i="49"/>
  <c r="D40" i="43" s="1"/>
  <c r="D51" i="49"/>
  <c r="H51" i="49"/>
  <c r="L51" i="49"/>
  <c r="M57" i="48"/>
  <c r="L57" i="48"/>
  <c r="N56" i="48"/>
  <c r="D65" i="43" s="1"/>
  <c r="N50" i="48"/>
  <c r="D64" i="43" s="1"/>
  <c r="N46" i="48"/>
  <c r="E57" i="48"/>
  <c r="I57" i="48"/>
  <c r="D57" i="48"/>
  <c r="H57" i="48"/>
  <c r="N45" i="47"/>
  <c r="L51" i="47"/>
  <c r="D51" i="47"/>
  <c r="H51" i="47"/>
  <c r="N43" i="44"/>
  <c r="D54" i="44"/>
  <c r="L54" i="44"/>
  <c r="E54" i="44"/>
  <c r="I54" i="44"/>
  <c r="M54" i="44"/>
  <c r="M50" i="51"/>
  <c r="D53" i="43" s="1"/>
  <c r="C45" i="45"/>
  <c r="G45" i="45"/>
  <c r="K45" i="45"/>
  <c r="N38" i="45"/>
  <c r="D45" i="45"/>
  <c r="H45" i="45"/>
  <c r="L45" i="45"/>
  <c r="E45" i="45"/>
  <c r="I45" i="45"/>
  <c r="M45" i="45"/>
  <c r="F45" i="45"/>
  <c r="J45" i="45"/>
  <c r="N44" i="45"/>
  <c r="N51" i="49" l="1"/>
  <c r="N54" i="44"/>
  <c r="N57" i="50"/>
  <c r="N57" i="48"/>
  <c r="D63" i="43"/>
  <c r="N51" i="47"/>
  <c r="D46" i="43"/>
  <c r="N45" i="45"/>
  <c r="M35" i="44" l="1"/>
  <c r="L35" i="44"/>
  <c r="K35" i="44"/>
  <c r="J35" i="44"/>
  <c r="I35" i="44"/>
  <c r="H35" i="44"/>
  <c r="G35" i="44"/>
  <c r="F35" i="44"/>
  <c r="E35" i="44"/>
  <c r="D35" i="44"/>
  <c r="C35" i="44"/>
  <c r="N34" i="44"/>
  <c r="C6" i="43" s="1"/>
  <c r="N33" i="44"/>
  <c r="C5" i="43" s="1"/>
  <c r="N32" i="44"/>
  <c r="M30" i="44"/>
  <c r="L30" i="44"/>
  <c r="K30" i="44"/>
  <c r="J30" i="44"/>
  <c r="I30" i="44"/>
  <c r="H30" i="44"/>
  <c r="G30" i="44"/>
  <c r="F30" i="44"/>
  <c r="E30" i="44"/>
  <c r="D30" i="44"/>
  <c r="C30" i="44"/>
  <c r="N29" i="44"/>
  <c r="C12" i="43" s="1"/>
  <c r="N28" i="44"/>
  <c r="C11" i="43" s="1"/>
  <c r="N27" i="44"/>
  <c r="M25" i="44"/>
  <c r="L25" i="44"/>
  <c r="K25" i="44"/>
  <c r="J25" i="44"/>
  <c r="I25" i="44"/>
  <c r="H25" i="44"/>
  <c r="G25" i="44"/>
  <c r="F25" i="44"/>
  <c r="E25" i="44"/>
  <c r="D25" i="44"/>
  <c r="C25" i="44"/>
  <c r="N24" i="44"/>
  <c r="C18" i="43" s="1"/>
  <c r="N23" i="44"/>
  <c r="C17" i="43" s="1"/>
  <c r="N22" i="44"/>
  <c r="C16" i="43" s="1"/>
  <c r="M29" i="45"/>
  <c r="L29" i="45"/>
  <c r="K29" i="45"/>
  <c r="J29" i="45"/>
  <c r="I29" i="45"/>
  <c r="H29" i="45"/>
  <c r="G29" i="45"/>
  <c r="F29" i="45"/>
  <c r="E29" i="45"/>
  <c r="D29" i="45"/>
  <c r="C29" i="45"/>
  <c r="N28" i="45"/>
  <c r="C25" i="43" s="1"/>
  <c r="N27" i="45"/>
  <c r="C24" i="43" s="1"/>
  <c r="N26" i="45"/>
  <c r="C23" i="43" s="1"/>
  <c r="N25" i="45"/>
  <c r="M23" i="45"/>
  <c r="L23" i="45"/>
  <c r="K23" i="45"/>
  <c r="J23" i="45"/>
  <c r="I23" i="45"/>
  <c r="H23" i="45"/>
  <c r="G23" i="45"/>
  <c r="F23" i="45"/>
  <c r="E23" i="45"/>
  <c r="D23" i="45"/>
  <c r="C23" i="45"/>
  <c r="N22" i="45"/>
  <c r="C32" i="43" s="1"/>
  <c r="N21" i="45"/>
  <c r="C31" i="43" s="1"/>
  <c r="N20" i="45"/>
  <c r="C30" i="43" s="1"/>
  <c r="N19" i="45"/>
  <c r="C29" i="43" s="1"/>
  <c r="M37" i="50"/>
  <c r="L37" i="50"/>
  <c r="K37" i="50"/>
  <c r="J37" i="50"/>
  <c r="I37" i="50"/>
  <c r="H37" i="50"/>
  <c r="G37" i="50"/>
  <c r="F37" i="50"/>
  <c r="E37" i="50"/>
  <c r="D37" i="50"/>
  <c r="C37" i="50"/>
  <c r="N36" i="50"/>
  <c r="N35" i="50"/>
  <c r="N34" i="50"/>
  <c r="N33" i="50"/>
  <c r="M31" i="50"/>
  <c r="L31" i="50"/>
  <c r="K31" i="50"/>
  <c r="J31" i="50"/>
  <c r="I31" i="50"/>
  <c r="H31" i="50"/>
  <c r="G31" i="50"/>
  <c r="F31" i="50"/>
  <c r="E31" i="50"/>
  <c r="D31" i="50"/>
  <c r="C31" i="50"/>
  <c r="N30" i="50"/>
  <c r="N29" i="50"/>
  <c r="M27" i="50"/>
  <c r="L27" i="50"/>
  <c r="K27" i="50"/>
  <c r="J27" i="50"/>
  <c r="J38" i="50" s="1"/>
  <c r="I27" i="50"/>
  <c r="H27" i="50"/>
  <c r="G27" i="50"/>
  <c r="F27" i="50"/>
  <c r="F38" i="50" s="1"/>
  <c r="E27" i="50"/>
  <c r="D27" i="50"/>
  <c r="C27" i="50"/>
  <c r="N26" i="50"/>
  <c r="N25" i="50"/>
  <c r="N24" i="50"/>
  <c r="N23" i="50"/>
  <c r="M33" i="49"/>
  <c r="L33" i="49"/>
  <c r="K33" i="49"/>
  <c r="J33" i="49"/>
  <c r="I33" i="49"/>
  <c r="H33" i="49"/>
  <c r="G33" i="49"/>
  <c r="F33" i="49"/>
  <c r="E33" i="49"/>
  <c r="D33" i="49"/>
  <c r="C33" i="49"/>
  <c r="N32" i="49"/>
  <c r="N31" i="49"/>
  <c r="N30" i="49"/>
  <c r="M28" i="49"/>
  <c r="L28" i="49"/>
  <c r="K28" i="49"/>
  <c r="J28" i="49"/>
  <c r="I28" i="49"/>
  <c r="H28" i="49"/>
  <c r="G28" i="49"/>
  <c r="F28" i="49"/>
  <c r="E28" i="49"/>
  <c r="D28" i="49"/>
  <c r="C28" i="49"/>
  <c r="N27" i="49"/>
  <c r="N26" i="49"/>
  <c r="M24" i="49"/>
  <c r="L24" i="49"/>
  <c r="K24" i="49"/>
  <c r="J24" i="49"/>
  <c r="I24" i="49"/>
  <c r="H24" i="49"/>
  <c r="G24" i="49"/>
  <c r="F24" i="49"/>
  <c r="E24" i="49"/>
  <c r="D24" i="49"/>
  <c r="C24" i="49"/>
  <c r="N23" i="49"/>
  <c r="N22" i="49"/>
  <c r="N21" i="49"/>
  <c r="M37" i="48"/>
  <c r="L37" i="48"/>
  <c r="K37" i="48"/>
  <c r="J37" i="48"/>
  <c r="I37" i="48"/>
  <c r="H37" i="48"/>
  <c r="G37" i="48"/>
  <c r="F37" i="48"/>
  <c r="E37" i="48"/>
  <c r="D37" i="48"/>
  <c r="C37" i="48"/>
  <c r="N36" i="48"/>
  <c r="N35" i="48"/>
  <c r="N34" i="48"/>
  <c r="N33" i="48"/>
  <c r="M31" i="48"/>
  <c r="L31" i="48"/>
  <c r="K31" i="48"/>
  <c r="J31" i="48"/>
  <c r="I31" i="48"/>
  <c r="H31" i="48"/>
  <c r="G31" i="48"/>
  <c r="F31" i="48"/>
  <c r="E31" i="48"/>
  <c r="D31" i="48"/>
  <c r="C31" i="48"/>
  <c r="N30" i="48"/>
  <c r="N29" i="48"/>
  <c r="M27" i="48"/>
  <c r="L27" i="48"/>
  <c r="K27" i="48"/>
  <c r="J27" i="48"/>
  <c r="I27" i="48"/>
  <c r="H27" i="48"/>
  <c r="G27" i="48"/>
  <c r="F27" i="48"/>
  <c r="E27" i="48"/>
  <c r="D27" i="48"/>
  <c r="C27" i="48"/>
  <c r="N26" i="48"/>
  <c r="N25" i="48"/>
  <c r="N24" i="48"/>
  <c r="N23" i="48"/>
  <c r="M33" i="47"/>
  <c r="L33" i="47"/>
  <c r="K33" i="47"/>
  <c r="J33" i="47"/>
  <c r="I33" i="47"/>
  <c r="H33" i="47"/>
  <c r="G33" i="47"/>
  <c r="F33" i="47"/>
  <c r="E33" i="47"/>
  <c r="D33" i="47"/>
  <c r="C33" i="47"/>
  <c r="N32" i="47"/>
  <c r="N31" i="47"/>
  <c r="N30" i="47"/>
  <c r="M28" i="47"/>
  <c r="L28" i="47"/>
  <c r="K28" i="47"/>
  <c r="J28" i="47"/>
  <c r="I28" i="47"/>
  <c r="H28" i="47"/>
  <c r="G28" i="47"/>
  <c r="F28" i="47"/>
  <c r="E28" i="47"/>
  <c r="D28" i="47"/>
  <c r="C28" i="47"/>
  <c r="N27" i="47"/>
  <c r="N26" i="47"/>
  <c r="M24" i="47"/>
  <c r="L24" i="47"/>
  <c r="K24" i="47"/>
  <c r="J24" i="47"/>
  <c r="I24" i="47"/>
  <c r="H24" i="47"/>
  <c r="G24" i="47"/>
  <c r="F24" i="47"/>
  <c r="E24" i="47"/>
  <c r="D24" i="47"/>
  <c r="C24" i="47"/>
  <c r="N23" i="47"/>
  <c r="N22" i="47"/>
  <c r="N21" i="47"/>
  <c r="M35" i="51"/>
  <c r="C55" i="43" s="1"/>
  <c r="M34" i="51"/>
  <c r="C54" i="43" s="1"/>
  <c r="L33" i="51"/>
  <c r="K33" i="51"/>
  <c r="J33" i="51"/>
  <c r="I33" i="51"/>
  <c r="H33" i="51"/>
  <c r="G33" i="51"/>
  <c r="F33" i="51"/>
  <c r="E33" i="51"/>
  <c r="D33" i="51"/>
  <c r="C33" i="51"/>
  <c r="M32" i="51"/>
  <c r="M31" i="51"/>
  <c r="M30" i="51"/>
  <c r="M29" i="51"/>
  <c r="M28" i="51"/>
  <c r="M27" i="51"/>
  <c r="M26" i="51"/>
  <c r="M25" i="51"/>
  <c r="M24" i="51"/>
  <c r="M23" i="51"/>
  <c r="M22" i="51"/>
  <c r="N31" i="48" l="1"/>
  <c r="C64" i="43" s="1"/>
  <c r="N31" i="50"/>
  <c r="C59" i="43" s="1"/>
  <c r="F36" i="44"/>
  <c r="J36" i="44"/>
  <c r="G30" i="45"/>
  <c r="N24" i="47"/>
  <c r="C45" i="43" s="1"/>
  <c r="D34" i="47"/>
  <c r="H34" i="47"/>
  <c r="L34" i="47"/>
  <c r="C36" i="44"/>
  <c r="G36" i="44"/>
  <c r="K36" i="44"/>
  <c r="C38" i="48"/>
  <c r="G38" i="48"/>
  <c r="K38" i="48"/>
  <c r="D38" i="50"/>
  <c r="H38" i="50"/>
  <c r="L38" i="50"/>
  <c r="N28" i="47"/>
  <c r="C46" i="43" s="1"/>
  <c r="D34" i="49"/>
  <c r="H34" i="49"/>
  <c r="L34" i="49"/>
  <c r="N33" i="49"/>
  <c r="C41" i="43" s="1"/>
  <c r="E34" i="49"/>
  <c r="I34" i="49"/>
  <c r="M34" i="49"/>
  <c r="F30" i="45"/>
  <c r="J30" i="45"/>
  <c r="C33" i="43"/>
  <c r="K30" i="45"/>
  <c r="N30" i="44"/>
  <c r="C10" i="43"/>
  <c r="C13" i="43" s="1"/>
  <c r="C19" i="43"/>
  <c r="D36" i="44"/>
  <c r="H36" i="44"/>
  <c r="L36" i="44"/>
  <c r="N35" i="44"/>
  <c r="C4" i="43"/>
  <c r="C7" i="43" s="1"/>
  <c r="E36" i="44"/>
  <c r="I36" i="44"/>
  <c r="M36" i="44"/>
  <c r="D30" i="45"/>
  <c r="H30" i="45"/>
  <c r="L30" i="45"/>
  <c r="E30" i="45"/>
  <c r="I30" i="45"/>
  <c r="M30" i="45"/>
  <c r="N29" i="45"/>
  <c r="C22" i="43"/>
  <c r="C26" i="43" s="1"/>
  <c r="E38" i="48"/>
  <c r="M38" i="48"/>
  <c r="I38" i="48"/>
  <c r="D38" i="48"/>
  <c r="E34" i="47"/>
  <c r="I34" i="47"/>
  <c r="F34" i="47"/>
  <c r="J34" i="47"/>
  <c r="C34" i="47"/>
  <c r="G34" i="47"/>
  <c r="K34" i="47"/>
  <c r="M34" i="47"/>
  <c r="N33" i="47"/>
  <c r="H38" i="48"/>
  <c r="N24" i="49"/>
  <c r="F34" i="49"/>
  <c r="J34" i="49"/>
  <c r="N28" i="49"/>
  <c r="C40" i="43" s="1"/>
  <c r="C34" i="49"/>
  <c r="G34" i="49"/>
  <c r="K34" i="49"/>
  <c r="N27" i="50"/>
  <c r="C58" i="43" s="1"/>
  <c r="N37" i="50"/>
  <c r="C60" i="43" s="1"/>
  <c r="C38" i="50"/>
  <c r="G38" i="50"/>
  <c r="K38" i="50"/>
  <c r="E38" i="50"/>
  <c r="I38" i="50"/>
  <c r="M38" i="50"/>
  <c r="N27" i="48"/>
  <c r="C63" i="43" s="1"/>
  <c r="J38" i="48"/>
  <c r="L38" i="48"/>
  <c r="F38" i="48"/>
  <c r="N37" i="48"/>
  <c r="C65" i="43" s="1"/>
  <c r="N23" i="45"/>
  <c r="N30" i="45" s="1"/>
  <c r="C30" i="45"/>
  <c r="N25" i="44"/>
  <c r="M33" i="51"/>
  <c r="C53" i="43" s="1"/>
  <c r="N36" i="44" l="1"/>
  <c r="N34" i="47"/>
  <c r="C47" i="43"/>
  <c r="C48" i="43" s="1"/>
  <c r="N34" i="49"/>
  <c r="C39" i="43"/>
  <c r="C42" i="43" s="1"/>
  <c r="C35" i="43"/>
  <c r="N38" i="48"/>
  <c r="N38" i="50"/>
  <c r="D14" i="45"/>
  <c r="E14" i="45"/>
  <c r="F14" i="45"/>
  <c r="G14" i="45"/>
  <c r="H14" i="45"/>
  <c r="I14" i="45"/>
  <c r="J14" i="45"/>
  <c r="K14" i="45"/>
  <c r="L14" i="45"/>
  <c r="M14" i="45"/>
  <c r="C14" i="45"/>
  <c r="D8" i="45"/>
  <c r="E8" i="45"/>
  <c r="F8" i="45"/>
  <c r="G8" i="45"/>
  <c r="H8" i="45"/>
  <c r="I8" i="45"/>
  <c r="J8" i="45"/>
  <c r="K8" i="45"/>
  <c r="L8" i="45"/>
  <c r="M8" i="45"/>
  <c r="C8" i="45"/>
  <c r="N11" i="45"/>
  <c r="B23" i="43" s="1"/>
  <c r="N12" i="45"/>
  <c r="B24" i="43" s="1"/>
  <c r="N13" i="45"/>
  <c r="B25" i="43" s="1"/>
  <c r="N10" i="45"/>
  <c r="B22" i="43" s="1"/>
  <c r="N5" i="45"/>
  <c r="B30" i="43" s="1"/>
  <c r="N6" i="45"/>
  <c r="B31" i="43" s="1"/>
  <c r="N7" i="45"/>
  <c r="B32" i="43" s="1"/>
  <c r="N4" i="45"/>
  <c r="B29" i="43" s="1"/>
  <c r="D18" i="50"/>
  <c r="E18" i="50"/>
  <c r="F18" i="50"/>
  <c r="G18" i="50"/>
  <c r="H18" i="50"/>
  <c r="I18" i="50"/>
  <c r="J18" i="50"/>
  <c r="K18" i="50"/>
  <c r="L18" i="50"/>
  <c r="M18" i="50"/>
  <c r="C18" i="50"/>
  <c r="D12" i="50"/>
  <c r="E12" i="50"/>
  <c r="F12" i="50"/>
  <c r="G12" i="50"/>
  <c r="H12" i="50"/>
  <c r="I12" i="50"/>
  <c r="J12" i="50"/>
  <c r="K12" i="50"/>
  <c r="L12" i="50"/>
  <c r="M12" i="50"/>
  <c r="C12" i="50"/>
  <c r="D8" i="50"/>
  <c r="E8" i="50"/>
  <c r="F8" i="50"/>
  <c r="G8" i="50"/>
  <c r="H8" i="50"/>
  <c r="I8" i="50"/>
  <c r="J8" i="50"/>
  <c r="K8" i="50"/>
  <c r="L8" i="50"/>
  <c r="M8" i="50"/>
  <c r="C8" i="50"/>
  <c r="N15" i="50"/>
  <c r="N16" i="50"/>
  <c r="N17" i="50"/>
  <c r="N14" i="50"/>
  <c r="N11" i="50"/>
  <c r="N10" i="50"/>
  <c r="N5" i="50"/>
  <c r="N6" i="50"/>
  <c r="N7" i="50"/>
  <c r="N4" i="50"/>
  <c r="D16" i="49"/>
  <c r="E16" i="49"/>
  <c r="F16" i="49"/>
  <c r="G16" i="49"/>
  <c r="H16" i="49"/>
  <c r="I16" i="49"/>
  <c r="J16" i="49"/>
  <c r="K16" i="49"/>
  <c r="L16" i="49"/>
  <c r="M16" i="49"/>
  <c r="C16" i="49"/>
  <c r="D11" i="49"/>
  <c r="E11" i="49"/>
  <c r="F11" i="49"/>
  <c r="G11" i="49"/>
  <c r="H11" i="49"/>
  <c r="I11" i="49"/>
  <c r="J11" i="49"/>
  <c r="K11" i="49"/>
  <c r="L11" i="49"/>
  <c r="M11" i="49"/>
  <c r="C11" i="49"/>
  <c r="D7" i="49"/>
  <c r="E7" i="49"/>
  <c r="F7" i="49"/>
  <c r="G7" i="49"/>
  <c r="H7" i="49"/>
  <c r="I7" i="49"/>
  <c r="J7" i="49"/>
  <c r="K7" i="49"/>
  <c r="L7" i="49"/>
  <c r="M7" i="49"/>
  <c r="C7" i="49"/>
  <c r="N14" i="49"/>
  <c r="N15" i="49"/>
  <c r="N13" i="49"/>
  <c r="N10" i="49"/>
  <c r="N9" i="49"/>
  <c r="N5" i="49"/>
  <c r="N6" i="49"/>
  <c r="N4" i="49"/>
  <c r="D18" i="48"/>
  <c r="E18" i="48"/>
  <c r="F18" i="48"/>
  <c r="G18" i="48"/>
  <c r="H18" i="48"/>
  <c r="I18" i="48"/>
  <c r="J18" i="48"/>
  <c r="K18" i="48"/>
  <c r="L18" i="48"/>
  <c r="M18" i="48"/>
  <c r="C18" i="48"/>
  <c r="D12" i="48"/>
  <c r="E12" i="48"/>
  <c r="F12" i="48"/>
  <c r="G12" i="48"/>
  <c r="H12" i="48"/>
  <c r="I12" i="48"/>
  <c r="J12" i="48"/>
  <c r="K12" i="48"/>
  <c r="L12" i="48"/>
  <c r="M12" i="48"/>
  <c r="C12" i="48"/>
  <c r="D8" i="48"/>
  <c r="E8" i="48"/>
  <c r="F8" i="48"/>
  <c r="G8" i="48"/>
  <c r="H8" i="48"/>
  <c r="I8" i="48"/>
  <c r="J8" i="48"/>
  <c r="K8" i="48"/>
  <c r="L8" i="48"/>
  <c r="M8" i="48"/>
  <c r="C8" i="48"/>
  <c r="N15" i="48"/>
  <c r="N16" i="48"/>
  <c r="N17" i="48"/>
  <c r="N14" i="48"/>
  <c r="N11" i="48"/>
  <c r="N10" i="48"/>
  <c r="N5" i="48"/>
  <c r="N6" i="48"/>
  <c r="N7" i="48"/>
  <c r="N4" i="48"/>
  <c r="N14" i="47"/>
  <c r="N15" i="47"/>
  <c r="N13" i="47"/>
  <c r="N10" i="47"/>
  <c r="N9" i="47"/>
  <c r="N5" i="47"/>
  <c r="N6" i="47"/>
  <c r="N4" i="47"/>
  <c r="D16" i="47"/>
  <c r="E16" i="47"/>
  <c r="F16" i="47"/>
  <c r="G16" i="47"/>
  <c r="H16" i="47"/>
  <c r="I16" i="47"/>
  <c r="J16" i="47"/>
  <c r="K16" i="47"/>
  <c r="L16" i="47"/>
  <c r="M16" i="47"/>
  <c r="C16" i="47"/>
  <c r="D11" i="47"/>
  <c r="E11" i="47"/>
  <c r="F11" i="47"/>
  <c r="G11" i="47"/>
  <c r="H11" i="47"/>
  <c r="I11" i="47"/>
  <c r="J11" i="47"/>
  <c r="K11" i="47"/>
  <c r="L11" i="47"/>
  <c r="M11" i="47"/>
  <c r="C11" i="47"/>
  <c r="D7" i="47"/>
  <c r="E7" i="47"/>
  <c r="F7" i="47"/>
  <c r="G7" i="47"/>
  <c r="H7" i="47"/>
  <c r="I7" i="47"/>
  <c r="J7" i="47"/>
  <c r="K7" i="47"/>
  <c r="L7" i="47"/>
  <c r="M7" i="47"/>
  <c r="C7" i="47"/>
  <c r="M17" i="47" l="1"/>
  <c r="E17" i="47"/>
  <c r="C50" i="43"/>
  <c r="L19" i="50"/>
  <c r="H19" i="50"/>
  <c r="D19" i="50"/>
  <c r="L19" i="48"/>
  <c r="N7" i="49"/>
  <c r="L15" i="45"/>
  <c r="H15" i="45"/>
  <c r="D15" i="45"/>
  <c r="I15" i="45"/>
  <c r="C15" i="45"/>
  <c r="M15" i="45"/>
  <c r="E15" i="45"/>
  <c r="J15" i="45"/>
  <c r="F15" i="45"/>
  <c r="K15" i="45"/>
  <c r="G15" i="45"/>
  <c r="N14" i="45"/>
  <c r="N8" i="45"/>
  <c r="F19" i="50"/>
  <c r="L17" i="47"/>
  <c r="H17" i="47"/>
  <c r="D17" i="47"/>
  <c r="C17" i="47"/>
  <c r="J17" i="47"/>
  <c r="F17" i="47"/>
  <c r="I17" i="47"/>
  <c r="N8" i="50"/>
  <c r="B58" i="43" s="1"/>
  <c r="N12" i="50"/>
  <c r="B59" i="43" s="1"/>
  <c r="K17" i="49"/>
  <c r="G17" i="49"/>
  <c r="C19" i="50"/>
  <c r="J19" i="50"/>
  <c r="H19" i="48"/>
  <c r="D19" i="48"/>
  <c r="N18" i="48"/>
  <c r="B65" i="43" s="1"/>
  <c r="C19" i="48"/>
  <c r="J19" i="48"/>
  <c r="F19" i="48"/>
  <c r="G19" i="50"/>
  <c r="K19" i="50"/>
  <c r="N18" i="50"/>
  <c r="B60" i="43" s="1"/>
  <c r="M19" i="50"/>
  <c r="I19" i="50"/>
  <c r="E19" i="50"/>
  <c r="C17" i="49"/>
  <c r="F17" i="49"/>
  <c r="N16" i="49"/>
  <c r="M17" i="49"/>
  <c r="I17" i="49"/>
  <c r="E17" i="49"/>
  <c r="N11" i="49"/>
  <c r="J17" i="49"/>
  <c r="L17" i="49"/>
  <c r="H17" i="49"/>
  <c r="D17" i="49"/>
  <c r="N12" i="48"/>
  <c r="B64" i="43" s="1"/>
  <c r="K19" i="48"/>
  <c r="G19" i="48"/>
  <c r="N8" i="48"/>
  <c r="B63" i="43" s="1"/>
  <c r="M19" i="48"/>
  <c r="I19" i="48"/>
  <c r="E19" i="48"/>
  <c r="N7" i="47"/>
  <c r="K17" i="47"/>
  <c r="G17" i="47"/>
  <c r="N11" i="47"/>
  <c r="N16" i="47"/>
  <c r="C16" i="51"/>
  <c r="N17" i="49" l="1"/>
  <c r="N15" i="45"/>
  <c r="N19" i="50"/>
  <c r="N19" i="48"/>
  <c r="M12" i="44"/>
  <c r="L12" i="44"/>
  <c r="K12" i="44"/>
  <c r="J12" i="44"/>
  <c r="I12" i="44"/>
  <c r="H12" i="44"/>
  <c r="G12" i="44"/>
  <c r="F12" i="44"/>
  <c r="E12" i="44"/>
  <c r="D12" i="44"/>
  <c r="C12" i="44"/>
  <c r="M7" i="44"/>
  <c r="L7" i="44"/>
  <c r="K7" i="44"/>
  <c r="J7" i="44"/>
  <c r="I7" i="44"/>
  <c r="H7" i="44"/>
  <c r="G7" i="44"/>
  <c r="F7" i="44"/>
  <c r="E7" i="44"/>
  <c r="D7" i="44"/>
  <c r="C7" i="44"/>
  <c r="K7" i="43" l="1"/>
  <c r="K33" i="43" l="1"/>
  <c r="K26" i="43"/>
  <c r="K13" i="43"/>
  <c r="K19" i="43"/>
  <c r="K35" i="43" l="1"/>
  <c r="K48" i="43"/>
  <c r="K42" i="43"/>
  <c r="K50" i="43" l="1"/>
  <c r="M33" i="43" l="1"/>
  <c r="L33" i="43"/>
  <c r="J33" i="43"/>
  <c r="G33" i="43"/>
  <c r="F33" i="43"/>
  <c r="M26" i="43"/>
  <c r="L26" i="43"/>
  <c r="J26" i="43"/>
  <c r="G26" i="43"/>
  <c r="F26" i="43"/>
  <c r="N32" i="43"/>
  <c r="N25" i="43" l="1"/>
  <c r="I33" i="43" l="1"/>
  <c r="I26" i="43"/>
  <c r="H33" i="43" l="1"/>
  <c r="H26" i="43"/>
  <c r="E33" i="43" l="1"/>
  <c r="E26" i="43"/>
  <c r="E48" i="43" l="1"/>
  <c r="M48" i="43"/>
  <c r="L48" i="43"/>
  <c r="J48" i="43"/>
  <c r="I48" i="43"/>
  <c r="H48" i="43"/>
  <c r="G48" i="43"/>
  <c r="F48" i="43"/>
  <c r="M42" i="43"/>
  <c r="L42" i="43"/>
  <c r="J42" i="43"/>
  <c r="I42" i="43"/>
  <c r="H42" i="43"/>
  <c r="G42" i="43"/>
  <c r="F42" i="43"/>
  <c r="E42" i="43"/>
  <c r="M19" i="43"/>
  <c r="L19" i="43"/>
  <c r="J19" i="43"/>
  <c r="I19" i="43"/>
  <c r="H19" i="43"/>
  <c r="G19" i="43"/>
  <c r="F19" i="43"/>
  <c r="E19" i="43"/>
  <c r="M13" i="43"/>
  <c r="L13" i="43"/>
  <c r="J13" i="43"/>
  <c r="I13" i="43"/>
  <c r="H13" i="43"/>
  <c r="G13" i="43"/>
  <c r="F13" i="43"/>
  <c r="E13" i="43"/>
  <c r="M7" i="43"/>
  <c r="L7" i="43"/>
  <c r="J7" i="43"/>
  <c r="I7" i="43"/>
  <c r="H7" i="43"/>
  <c r="G7" i="43"/>
  <c r="F7" i="43"/>
  <c r="E7" i="43"/>
  <c r="F35" i="43" l="1"/>
  <c r="L35" i="43"/>
  <c r="M35" i="43"/>
  <c r="J35" i="43"/>
  <c r="G35" i="43"/>
  <c r="L50" i="43"/>
  <c r="I50" i="43"/>
  <c r="M50" i="43"/>
  <c r="J50" i="43"/>
  <c r="I35" i="43"/>
  <c r="E35" i="43"/>
  <c r="H35" i="43"/>
  <c r="H50" i="43"/>
  <c r="G50" i="43"/>
  <c r="F50" i="43"/>
  <c r="E50" i="43"/>
  <c r="D33" i="43" l="1"/>
  <c r="D26" i="43"/>
  <c r="D7" i="43"/>
  <c r="D19" i="43"/>
  <c r="D13" i="43"/>
  <c r="M18" i="51"/>
  <c r="B55" i="43" s="1"/>
  <c r="M17" i="51"/>
  <c r="B54" i="43" s="1"/>
  <c r="L16" i="51"/>
  <c r="K16" i="51"/>
  <c r="J16" i="51"/>
  <c r="I16" i="51"/>
  <c r="H16" i="51"/>
  <c r="G16" i="51"/>
  <c r="F16" i="51"/>
  <c r="E16" i="51"/>
  <c r="D16" i="51"/>
  <c r="M15" i="51"/>
  <c r="M14" i="51"/>
  <c r="M13" i="51"/>
  <c r="M12" i="51"/>
  <c r="M11" i="51"/>
  <c r="M10" i="51"/>
  <c r="M9" i="51"/>
  <c r="M8" i="51"/>
  <c r="M7" i="51"/>
  <c r="M6" i="51"/>
  <c r="M5" i="51"/>
  <c r="D35" i="43" l="1"/>
  <c r="D42" i="43"/>
  <c r="D48" i="43"/>
  <c r="M16" i="51"/>
  <c r="B53" i="43" s="1"/>
  <c r="D50" i="43" l="1"/>
  <c r="B41" i="43" l="1"/>
  <c r="B40" i="43"/>
  <c r="B39" i="43"/>
  <c r="B46" i="43" l="1"/>
  <c r="B47" i="43"/>
  <c r="B45" i="43" l="1"/>
  <c r="N17" i="47"/>
  <c r="B33" i="43" l="1"/>
  <c r="B26" i="43" l="1"/>
  <c r="N33" i="43"/>
  <c r="N26" i="43" l="1"/>
  <c r="M17" i="44"/>
  <c r="L17" i="44"/>
  <c r="K17" i="44"/>
  <c r="J17" i="44"/>
  <c r="I17" i="44"/>
  <c r="H17" i="44"/>
  <c r="G17" i="44"/>
  <c r="F17" i="44"/>
  <c r="E17" i="44"/>
  <c r="D17" i="44"/>
  <c r="C17" i="44"/>
  <c r="N16" i="44"/>
  <c r="B6" i="43" s="1"/>
  <c r="N15" i="44"/>
  <c r="B5" i="43" s="1"/>
  <c r="N14" i="44"/>
  <c r="B4" i="43" s="1"/>
  <c r="N11" i="44"/>
  <c r="B12" i="43" s="1"/>
  <c r="N10" i="44"/>
  <c r="B11" i="43" s="1"/>
  <c r="N9" i="44"/>
  <c r="B10" i="43" s="1"/>
  <c r="N6" i="44"/>
  <c r="B18" i="43" s="1"/>
  <c r="N5" i="44"/>
  <c r="B17" i="43" s="1"/>
  <c r="N4" i="44"/>
  <c r="N47" i="43"/>
  <c r="N46" i="43"/>
  <c r="N45" i="43"/>
  <c r="N41" i="43"/>
  <c r="N40" i="43"/>
  <c r="N39" i="43"/>
  <c r="N29" i="43"/>
  <c r="N24" i="43"/>
  <c r="N23" i="43"/>
  <c r="N22" i="43"/>
  <c r="N4" i="43" l="1"/>
  <c r="D18" i="44"/>
  <c r="H18" i="44"/>
  <c r="L18" i="44"/>
  <c r="N18" i="43"/>
  <c r="N17" i="43"/>
  <c r="M18" i="44"/>
  <c r="N5" i="43"/>
  <c r="E18" i="44"/>
  <c r="I18" i="44"/>
  <c r="N7" i="44"/>
  <c r="N11" i="43"/>
  <c r="C18" i="44"/>
  <c r="G18" i="44"/>
  <c r="K18" i="44"/>
  <c r="N17" i="44"/>
  <c r="F18" i="44"/>
  <c r="J18" i="44"/>
  <c r="N12" i="44"/>
  <c r="N6" i="43"/>
  <c r="N12" i="43"/>
  <c r="N30" i="43"/>
  <c r="N31" i="43"/>
  <c r="B16" i="43"/>
  <c r="N16" i="43" s="1"/>
  <c r="N10" i="43"/>
  <c r="B7" i="43"/>
  <c r="B13" i="43"/>
  <c r="B42" i="43"/>
  <c r="B48" i="43"/>
  <c r="N48" i="43" s="1"/>
  <c r="N18" i="44" l="1"/>
  <c r="B19" i="43"/>
  <c r="B35" i="43" s="1"/>
  <c r="N13" i="43"/>
  <c r="B50" i="43"/>
  <c r="N50" i="43" s="1"/>
  <c r="N42" i="43"/>
  <c r="N7" i="43"/>
  <c r="N35" i="43" l="1"/>
  <c r="N19" i="43"/>
</calcChain>
</file>

<file path=xl/sharedStrings.xml><?xml version="1.0" encoding="utf-8"?>
<sst xmlns="http://schemas.openxmlformats.org/spreadsheetml/2006/main" count="1838" uniqueCount="73">
  <si>
    <t>MF</t>
  </si>
  <si>
    <t>Grand Total</t>
  </si>
  <si>
    <t>CA</t>
  </si>
  <si>
    <t>CN</t>
  </si>
  <si>
    <t>FL</t>
  </si>
  <si>
    <t>RO</t>
  </si>
  <si>
    <t>IR</t>
  </si>
  <si>
    <t>FR</t>
  </si>
  <si>
    <t>RC</t>
  </si>
  <si>
    <t>YC</t>
  </si>
  <si>
    <t>YW</t>
  </si>
  <si>
    <t>Total</t>
  </si>
  <si>
    <t>MSW</t>
  </si>
  <si>
    <t>Organics</t>
  </si>
  <si>
    <t>Recycle</t>
  </si>
  <si>
    <t>COMM</t>
  </si>
  <si>
    <t>RESI</t>
  </si>
  <si>
    <t>Month</t>
  </si>
  <si>
    <t>Commercial</t>
  </si>
  <si>
    <t>Multifamily</t>
  </si>
  <si>
    <t>1 Can</t>
  </si>
  <si>
    <t>3 Can</t>
  </si>
  <si>
    <t>4 Can</t>
  </si>
  <si>
    <t>5 Can</t>
  </si>
  <si>
    <t>Once Per Month</t>
  </si>
  <si>
    <t>Commercial Yards</t>
  </si>
  <si>
    <t>2 Can</t>
  </si>
  <si>
    <t>Residential Tons</t>
  </si>
  <si>
    <t xml:space="preserve">MSW </t>
  </si>
  <si>
    <t xml:space="preserve">Organics </t>
  </si>
  <si>
    <t xml:space="preserve">Recycle </t>
  </si>
  <si>
    <t>Multifamily Tons</t>
  </si>
  <si>
    <t>Commercial Tons</t>
  </si>
  <si>
    <t>Rolloff Multifamily Tons</t>
  </si>
  <si>
    <t>Rolloff Commercial Tons</t>
  </si>
  <si>
    <t>Grand Total Tons</t>
  </si>
  <si>
    <t>Yards</t>
  </si>
  <si>
    <t>Multifamily Yards</t>
  </si>
  <si>
    <t>Grand Total Yards</t>
  </si>
  <si>
    <t>Type</t>
  </si>
  <si>
    <t>2015 Residential Counts</t>
  </si>
  <si>
    <t>20 gallon</t>
  </si>
  <si>
    <t>32 gallon</t>
  </si>
  <si>
    <t>64 gallon</t>
  </si>
  <si>
    <t>96 gallon</t>
  </si>
  <si>
    <t>MSW Total</t>
  </si>
  <si>
    <t>Organics Total</t>
  </si>
  <si>
    <t>Recycle Total</t>
  </si>
  <si>
    <t>RR</t>
  </si>
  <si>
    <t>COUNTY</t>
  </si>
  <si>
    <t>EAST COUNTY</t>
  </si>
  <si>
    <t>EDMONDS</t>
  </si>
  <si>
    <t>GOLD BAR</t>
  </si>
  <si>
    <t>LAKE STEVENS</t>
  </si>
  <si>
    <t>LYNNWOOD</t>
  </si>
  <si>
    <t>MONROE</t>
  </si>
  <si>
    <t>OUT OF AREA</t>
  </si>
  <si>
    <t>SNOHOMISH</t>
  </si>
  <si>
    <t>SULTAN</t>
  </si>
  <si>
    <t>WOODWAY</t>
  </si>
  <si>
    <t>Every Other Week</t>
  </si>
  <si>
    <t>MRF</t>
  </si>
  <si>
    <t>197 2016 Summary</t>
  </si>
  <si>
    <t>197 2016 Non-Rolloff Tons</t>
  </si>
  <si>
    <t>197 2016 Rolloff Tons</t>
  </si>
  <si>
    <t>197 2016 Multifamily Counts</t>
  </si>
  <si>
    <t>197 2016 Multifamily Yards</t>
  </si>
  <si>
    <t>197 2016 Commercial Counts</t>
  </si>
  <si>
    <t>197 2016 Commercial Yards</t>
  </si>
  <si>
    <t>197 2016 Residential Counts</t>
  </si>
  <si>
    <t>Resi Customer Counts</t>
  </si>
  <si>
    <t>Multifamily Customer Counts</t>
  </si>
  <si>
    <t>Commercial Customer 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</si>
</sst>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9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" fillId="0" borderId="0"/>
    <xf numFmtId="0" fontId="1" fillId="0" borderId="0"/>
    <xf numFmtId="0" fontId="9" fillId="0" borderId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</cellStyleXfs>
  <cellXfs count="154">
    <xf numFmtId="0" fontId="0" fillId="0" borderId="0" xfId="0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4" fillId="4" borderId="1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 indent="1"/>
    </xf>
    <xf numFmtId="0" fontId="4" fillId="2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 indent="1"/>
    </xf>
    <xf numFmtId="0" fontId="4" fillId="0" borderId="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0" fillId="4" borderId="2" xfId="0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4" fillId="2" borderId="4" xfId="0" applyFont="1" applyFill="1" applyBorder="1"/>
    <xf numFmtId="0" fontId="4" fillId="3" borderId="4" xfId="0" applyFont="1" applyFill="1" applyBorder="1"/>
    <xf numFmtId="0" fontId="4" fillId="0" borderId="6" xfId="0" applyFont="1" applyBorder="1"/>
    <xf numFmtId="0" fontId="4" fillId="0" borderId="6" xfId="0" applyFont="1" applyFill="1" applyBorder="1"/>
    <xf numFmtId="0" fontId="5" fillId="0" borderId="0" xfId="0" applyFont="1" applyBorder="1" applyAlignment="1"/>
    <xf numFmtId="0" fontId="0" fillId="0" borderId="0" xfId="0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0" fillId="0" borderId="0" xfId="0" applyFill="1" applyBorder="1"/>
    <xf numFmtId="2" fontId="4" fillId="4" borderId="0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0" xfId="0" applyFont="1" applyFill="1" applyBorder="1"/>
    <xf numFmtId="2" fontId="0" fillId="4" borderId="2" xfId="0" applyNumberFormat="1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NumberForma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left"/>
    </xf>
    <xf numFmtId="2" fontId="0" fillId="4" borderId="2" xfId="0" applyNumberFormat="1" applyFill="1" applyBorder="1" applyAlignment="1">
      <alignment horizontal="center"/>
    </xf>
    <xf numFmtId="0" fontId="4" fillId="2" borderId="4" xfId="0" applyFont="1" applyFill="1" applyBorder="1" applyAlignment="1">
      <alignment horizontal="left" indent="1"/>
    </xf>
    <xf numFmtId="0" fontId="0" fillId="2" borderId="4" xfId="0" applyFont="1" applyFill="1" applyBorder="1" applyAlignment="1">
      <alignment horizontal="left" indent="1"/>
    </xf>
    <xf numFmtId="0" fontId="4" fillId="3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 indent="1"/>
    </xf>
    <xf numFmtId="0" fontId="4" fillId="3" borderId="7" xfId="0" applyNumberFormat="1" applyFont="1" applyFill="1" applyBorder="1" applyAlignment="1">
      <alignment horizontal="center"/>
    </xf>
    <xf numFmtId="0" fontId="0" fillId="4" borderId="2" xfId="0" applyNumberFormat="1" applyFont="1" applyFill="1" applyBorder="1" applyAlignment="1">
      <alignment horizontal="center"/>
    </xf>
    <xf numFmtId="0" fontId="0" fillId="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" fillId="0" borderId="0" xfId="0" applyNumberFormat="1" applyFont="1" applyBorder="1"/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center"/>
    </xf>
    <xf numFmtId="0" fontId="0" fillId="0" borderId="0" xfId="0" applyFont="1" applyBorder="1"/>
    <xf numFmtId="2" fontId="0" fillId="0" borderId="0" xfId="0" applyNumberFormat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1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1" xfId="0" applyFont="1" applyFill="1" applyBorder="1"/>
    <xf numFmtId="17" fontId="0" fillId="0" borderId="2" xfId="0" applyNumberFormat="1" applyFill="1" applyBorder="1" applyAlignment="1">
      <alignment horizontal="center"/>
    </xf>
    <xf numFmtId="0" fontId="4" fillId="0" borderId="4" xfId="0" applyFont="1" applyFill="1" applyBorder="1"/>
    <xf numFmtId="1" fontId="0" fillId="0" borderId="0" xfId="0" applyNumberFormat="1" applyFill="1" applyBorder="1" applyAlignment="1">
      <alignment horizontal="center"/>
    </xf>
    <xf numFmtId="0" fontId="6" fillId="0" borderId="4" xfId="0" applyFont="1" applyFill="1" applyBorder="1"/>
    <xf numFmtId="1" fontId="4" fillId="0" borderId="7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0" fillId="0" borderId="2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1" fontId="0" fillId="0" borderId="0" xfId="0" applyNumberForma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10" fillId="0" borderId="0" xfId="0" applyFont="1" applyBorder="1"/>
    <xf numFmtId="0" fontId="13" fillId="0" borderId="0" xfId="11"/>
    <xf numFmtId="0" fontId="13" fillId="0" borderId="0" xfId="11" applyAlignment="1">
      <alignment horizontal="left" indent="1"/>
    </xf>
    <xf numFmtId="0" fontId="13" fillId="0" borderId="0" xfId="11" applyNumberFormat="1"/>
    <xf numFmtId="0" fontId="13" fillId="0" borderId="0" xfId="11" applyAlignment="1">
      <alignment horizontal="left"/>
    </xf>
    <xf numFmtId="0" fontId="13" fillId="0" borderId="0" xfId="11"/>
    <xf numFmtId="0" fontId="13" fillId="0" borderId="0" xfId="11" applyAlignment="1">
      <alignment horizontal="left"/>
    </xf>
    <xf numFmtId="2" fontId="13" fillId="0" borderId="0" xfId="11" applyNumberFormat="1"/>
    <xf numFmtId="0" fontId="13" fillId="0" borderId="0" xfId="11" applyAlignment="1">
      <alignment horizontal="left" indent="1"/>
    </xf>
    <xf numFmtId="0" fontId="13" fillId="0" borderId="0" xfId="11"/>
    <xf numFmtId="0" fontId="13" fillId="0" borderId="0" xfId="11" applyAlignment="1">
      <alignment horizontal="left"/>
    </xf>
    <xf numFmtId="0" fontId="13" fillId="0" borderId="0" xfId="11" applyAlignment="1">
      <alignment horizontal="left" indent="1"/>
    </xf>
    <xf numFmtId="0" fontId="13" fillId="0" borderId="0" xfId="11" applyNumberFormat="1"/>
    <xf numFmtId="0" fontId="13" fillId="0" borderId="0" xfId="11"/>
    <xf numFmtId="0" fontId="13" fillId="0" borderId="0" xfId="11" applyAlignment="1">
      <alignment horizontal="left"/>
    </xf>
    <xf numFmtId="2" fontId="13" fillId="0" borderId="0" xfId="11" applyNumberFormat="1"/>
    <xf numFmtId="0" fontId="13" fillId="0" borderId="0" xfId="11" applyAlignment="1">
      <alignment horizontal="left" indent="1"/>
    </xf>
    <xf numFmtId="0" fontId="13" fillId="0" borderId="0" xfId="11"/>
    <xf numFmtId="0" fontId="13" fillId="0" borderId="0" xfId="11" applyAlignment="1">
      <alignment horizontal="left"/>
    </xf>
    <xf numFmtId="2" fontId="13" fillId="0" borderId="0" xfId="11" applyNumberFormat="1"/>
    <xf numFmtId="0" fontId="13" fillId="0" borderId="0" xfId="11" applyAlignment="1">
      <alignment horizontal="left" indent="1"/>
    </xf>
    <xf numFmtId="0" fontId="13" fillId="0" borderId="0" xfId="11" applyNumberFormat="1"/>
  </cellXfs>
  <cellStyles count="12">
    <cellStyle name="Comma 2" xfId="3"/>
    <cellStyle name="Comma 3" xfId="9"/>
    <cellStyle name="Normal" xfId="0" builtinId="0"/>
    <cellStyle name="Normal 2" xfId="1"/>
    <cellStyle name="Normal 2 2" xfId="7"/>
    <cellStyle name="Normal 2 3" xfId="10"/>
    <cellStyle name="Normal 3" xfId="4"/>
    <cellStyle name="Normal 4" xfId="5"/>
    <cellStyle name="Normal 5" xfId="6"/>
    <cellStyle name="Normal 6" xfId="8"/>
    <cellStyle name="Normal 7" xfId="11"/>
    <cellStyle name="Percent 2" xfId="2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65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4.85546875" style="92" bestFit="1" customWidth="1"/>
    <col min="2" max="13" width="9.140625" style="94"/>
    <col min="14" max="14" width="9.5703125" style="111" bestFit="1" customWidth="1"/>
    <col min="15" max="16384" width="9.140625" style="95"/>
  </cols>
  <sheetData>
    <row r="1" spans="1:14" s="90" customFormat="1" ht="21" x14ac:dyDescent="0.35">
      <c r="A1" s="90" t="s">
        <v>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75" thickBot="1" x14ac:dyDescent="0.3">
      <c r="B2" s="93">
        <v>42370</v>
      </c>
      <c r="C2" s="93">
        <v>42401</v>
      </c>
      <c r="D2" s="93">
        <v>42430</v>
      </c>
      <c r="E2" s="93">
        <v>42461</v>
      </c>
      <c r="F2" s="93">
        <v>42491</v>
      </c>
      <c r="G2" s="93">
        <v>42522</v>
      </c>
      <c r="H2" s="93">
        <v>42552</v>
      </c>
      <c r="I2" s="93">
        <v>42583</v>
      </c>
      <c r="J2" s="93">
        <v>42614</v>
      </c>
      <c r="K2" s="93">
        <v>42644</v>
      </c>
      <c r="L2" s="93">
        <v>42675</v>
      </c>
      <c r="M2" s="93">
        <v>42705</v>
      </c>
      <c r="N2" s="111" t="s">
        <v>11</v>
      </c>
    </row>
    <row r="3" spans="1:14" ht="15.75" x14ac:dyDescent="0.25">
      <c r="A3" s="96" t="s">
        <v>27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12"/>
    </row>
    <row r="4" spans="1:14" x14ac:dyDescent="0.25">
      <c r="A4" s="98" t="s">
        <v>28</v>
      </c>
      <c r="B4" s="99">
        <f>'Commercial-MF-Resi Tons'!N14</f>
        <v>1401.621003428038</v>
      </c>
      <c r="C4" s="99">
        <f>'Commercial-MF-Resi Tons'!N32</f>
        <v>1326.5664621919416</v>
      </c>
      <c r="D4" s="99">
        <f>'Commercial-MF-Resi Tons'!N50</f>
        <v>1492.13</v>
      </c>
      <c r="E4" s="99">
        <f>'Commercial-MF-Resi Tons'!N68</f>
        <v>1460.4353877537362</v>
      </c>
      <c r="F4" s="99">
        <f>'Commercial-MF-Resi Tons'!N86</f>
        <v>1522.7058860215345</v>
      </c>
      <c r="G4" s="99">
        <f>'Commercial-MF-Resi Tons'!N103</f>
        <v>1603.8758690706909</v>
      </c>
      <c r="H4" s="99">
        <f>'Commercial-MF-Resi Tons'!N120</f>
        <v>1540.3945244490228</v>
      </c>
      <c r="I4" s="99">
        <f>'Commercial-MF-Resi Tons'!N137</f>
        <v>1656.1499999999999</v>
      </c>
      <c r="J4" s="99">
        <f>'Commercial-MF-Resi Tons'!N154</f>
        <v>1581.3700000000003</v>
      </c>
      <c r="K4" s="99">
        <f>'Commercial-MF-Resi Tons'!N171</f>
        <v>1477.9299999999996</v>
      </c>
      <c r="L4" s="99"/>
      <c r="M4" s="99"/>
      <c r="N4" s="110">
        <f>SUM(B4:M4)</f>
        <v>15063.179132914966</v>
      </c>
    </row>
    <row r="5" spans="1:14" x14ac:dyDescent="0.25">
      <c r="A5" s="98" t="s">
        <v>29</v>
      </c>
      <c r="B5" s="99">
        <f>'Commercial-MF-Resi Tons'!N15</f>
        <v>508.26136058498179</v>
      </c>
      <c r="C5" s="99">
        <f>'Commercial-MF-Resi Tons'!N33</f>
        <v>620.75443477044746</v>
      </c>
      <c r="D5" s="99">
        <f>'Commercial-MF-Resi Tons'!N51</f>
        <v>1275.6200000000001</v>
      </c>
      <c r="E5" s="99">
        <f>'Commercial-MF-Resi Tons'!N69</f>
        <v>1922.5808056679164</v>
      </c>
      <c r="F5" s="99">
        <f>'Commercial-MF-Resi Tons'!N87</f>
        <v>1833.7838376461252</v>
      </c>
      <c r="G5" s="99">
        <f>'Commercial-MF-Resi Tons'!N104</f>
        <v>1685.0221824619975</v>
      </c>
      <c r="H5" s="99">
        <f>'Commercial-MF-Resi Tons'!N121</f>
        <v>1413.183976435231</v>
      </c>
      <c r="I5" s="99">
        <f>'Commercial-MF-Resi Tons'!N138</f>
        <v>1132.45</v>
      </c>
      <c r="J5" s="99">
        <f>'Commercial-MF-Resi Tons'!N155</f>
        <v>1128.8900000000001</v>
      </c>
      <c r="K5" s="99">
        <f>'Commercial-MF-Resi Tons'!N172</f>
        <v>1210.0300000000002</v>
      </c>
      <c r="L5" s="99"/>
      <c r="M5" s="99"/>
      <c r="N5" s="110">
        <f t="shared" ref="N5:N32" si="0">SUM(B5:M5)</f>
        <v>12730.5765975667</v>
      </c>
    </row>
    <row r="6" spans="1:14" x14ac:dyDescent="0.25">
      <c r="A6" s="98" t="s">
        <v>30</v>
      </c>
      <c r="B6" s="99">
        <f>'Commercial-MF-Resi Tons'!N16</f>
        <v>857.18593140812141</v>
      </c>
      <c r="C6" s="99">
        <f>'Commercial-MF-Resi Tons'!N34</f>
        <v>770.00700430468203</v>
      </c>
      <c r="D6" s="99">
        <f>'Commercial-MF-Resi Tons'!N52</f>
        <v>861.8</v>
      </c>
      <c r="E6" s="99">
        <f>'Commercial-MF-Resi Tons'!N70</f>
        <v>846.47280167168674</v>
      </c>
      <c r="F6" s="99">
        <f>'Commercial-MF-Resi Tons'!N88</f>
        <v>881.13302378038338</v>
      </c>
      <c r="G6" s="99">
        <f>'Commercial-MF-Resi Tons'!N105</f>
        <v>920.82130919939948</v>
      </c>
      <c r="H6" s="99">
        <f>'Commercial-MF-Resi Tons'!N122</f>
        <v>857.82707222556064</v>
      </c>
      <c r="I6" s="99">
        <f>'Commercial-MF-Resi Tons'!N139</f>
        <v>929.61</v>
      </c>
      <c r="J6" s="99">
        <f>'Commercial-MF-Resi Tons'!N156</f>
        <v>899.07</v>
      </c>
      <c r="K6" s="99">
        <f>'Commercial-MF-Resi Tons'!N173</f>
        <v>909.53000000000009</v>
      </c>
      <c r="L6" s="99"/>
      <c r="M6" s="99"/>
      <c r="N6" s="110">
        <f t="shared" si="0"/>
        <v>8733.4571425898321</v>
      </c>
    </row>
    <row r="7" spans="1:14" s="92" customFormat="1" x14ac:dyDescent="0.25">
      <c r="A7" s="98" t="s">
        <v>11</v>
      </c>
      <c r="B7" s="109">
        <f>SUM(B4:B6)</f>
        <v>2767.0682954211411</v>
      </c>
      <c r="C7" s="109">
        <f>SUM(C4:C6)</f>
        <v>2717.327901267071</v>
      </c>
      <c r="D7" s="109">
        <f t="shared" ref="D7:M7" si="1">SUM(D4:D6)</f>
        <v>3629.55</v>
      </c>
      <c r="E7" s="109">
        <f t="shared" si="1"/>
        <v>4229.4889950933393</v>
      </c>
      <c r="F7" s="109">
        <f t="shared" si="1"/>
        <v>4237.6227474480429</v>
      </c>
      <c r="G7" s="109">
        <f t="shared" si="1"/>
        <v>4209.7193607320878</v>
      </c>
      <c r="H7" s="109">
        <f t="shared" si="1"/>
        <v>3811.4055731098147</v>
      </c>
      <c r="I7" s="109">
        <f t="shared" si="1"/>
        <v>3718.21</v>
      </c>
      <c r="J7" s="109">
        <f t="shared" si="1"/>
        <v>3609.3300000000004</v>
      </c>
      <c r="K7" s="109">
        <f>SUM(K4:K6)</f>
        <v>3597.4900000000002</v>
      </c>
      <c r="L7" s="109">
        <f t="shared" si="1"/>
        <v>0</v>
      </c>
      <c r="M7" s="109">
        <f t="shared" si="1"/>
        <v>0</v>
      </c>
      <c r="N7" s="110">
        <f t="shared" si="0"/>
        <v>36527.212873071498</v>
      </c>
    </row>
    <row r="8" spans="1:14" x14ac:dyDescent="0.25">
      <c r="A8" s="98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10"/>
    </row>
    <row r="9" spans="1:14" ht="15.75" x14ac:dyDescent="0.25">
      <c r="A9" s="100" t="s">
        <v>31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110"/>
    </row>
    <row r="10" spans="1:14" x14ac:dyDescent="0.25">
      <c r="A10" s="98" t="s">
        <v>28</v>
      </c>
      <c r="B10" s="99">
        <f>'Commercial-MF-Resi Tons'!N9</f>
        <v>492.99140043231557</v>
      </c>
      <c r="C10" s="99">
        <f>'Commercial-MF-Resi Tons'!N27</f>
        <v>491.60553789739652</v>
      </c>
      <c r="D10" s="99">
        <f>'Commercial-MF-Resi Tons'!N45</f>
        <v>557.54999999999995</v>
      </c>
      <c r="E10" s="99">
        <f>'Commercial-MF-Resi Tons'!N63</f>
        <v>471.37513793320642</v>
      </c>
      <c r="F10" s="99">
        <f>'Commercial-MF-Resi Tons'!N81</f>
        <v>502.42800614902796</v>
      </c>
      <c r="G10" s="99">
        <f>'Commercial-MF-Resi Tons'!N98</f>
        <v>504.68655496172312</v>
      </c>
      <c r="H10" s="99">
        <f>'Commercial-MF-Resi Tons'!N115</f>
        <v>463.52227821246754</v>
      </c>
      <c r="I10" s="99">
        <f>'Commercial-MF-Resi Tons'!N132</f>
        <v>514.52</v>
      </c>
      <c r="J10" s="99">
        <f>'Commercial-MF-Resi Tons'!N149</f>
        <v>499.33</v>
      </c>
      <c r="K10" s="99">
        <f>'Commercial-MF-Resi Tons'!N166</f>
        <v>494.24</v>
      </c>
      <c r="L10" s="99"/>
      <c r="M10" s="99"/>
      <c r="N10" s="110">
        <f t="shared" si="0"/>
        <v>4992.2489155861367</v>
      </c>
    </row>
    <row r="11" spans="1:14" x14ac:dyDescent="0.25">
      <c r="A11" s="98" t="s">
        <v>29</v>
      </c>
      <c r="B11" s="99">
        <f>'Commercial-MF-Resi Tons'!N10</f>
        <v>7.9820739603191448</v>
      </c>
      <c r="C11" s="99">
        <f>'Commercial-MF-Resi Tons'!N28</f>
        <v>10.456746953705462</v>
      </c>
      <c r="D11" s="99">
        <f>'Commercial-MF-Resi Tons'!N46</f>
        <v>20.310000000000002</v>
      </c>
      <c r="E11" s="99">
        <f>'Commercial-MF-Resi Tons'!N64</f>
        <v>9.0267222322676908</v>
      </c>
      <c r="F11" s="99">
        <f>'Commercial-MF-Resi Tons'!N82</f>
        <v>9.7338017081133952</v>
      </c>
      <c r="G11" s="99">
        <f>'Commercial-MF-Resi Tons'!N99</f>
        <v>9.9796963687630242</v>
      </c>
      <c r="H11" s="99">
        <f>'Commercial-MF-Resi Tons'!N116</f>
        <v>7.1829888345685218</v>
      </c>
      <c r="I11" s="99">
        <f>'Commercial-MF-Resi Tons'!N133</f>
        <v>5.95</v>
      </c>
      <c r="J11" s="99">
        <f>'Commercial-MF-Resi Tons'!N150</f>
        <v>6.06</v>
      </c>
      <c r="K11" s="99">
        <f>'Commercial-MF-Resi Tons'!N167</f>
        <v>6.13</v>
      </c>
      <c r="L11" s="99"/>
      <c r="M11" s="99"/>
      <c r="N11" s="110">
        <f t="shared" si="0"/>
        <v>92.812030057737232</v>
      </c>
    </row>
    <row r="12" spans="1:14" x14ac:dyDescent="0.25">
      <c r="A12" s="98" t="s">
        <v>30</v>
      </c>
      <c r="B12" s="99">
        <f>'Commercial-MF-Resi Tons'!N11</f>
        <v>137.2621605364813</v>
      </c>
      <c r="C12" s="99">
        <f>'Commercial-MF-Resi Tons'!N29</f>
        <v>129.12617275153076</v>
      </c>
      <c r="D12" s="99">
        <f>'Commercial-MF-Resi Tons'!N47</f>
        <v>147.76000000000005</v>
      </c>
      <c r="E12" s="99">
        <f>'Commercial-MF-Resi Tons'!N65</f>
        <v>87.435051961873086</v>
      </c>
      <c r="F12" s="99">
        <f>'Commercial-MF-Resi Tons'!N83</f>
        <v>91.887397745816543</v>
      </c>
      <c r="G12" s="99">
        <f>'Commercial-MF-Resi Tons'!N100</f>
        <v>93.78146693181003</v>
      </c>
      <c r="H12" s="99">
        <f>'Commercial-MF-Resi Tons'!N117</f>
        <v>90.533088001143255</v>
      </c>
      <c r="I12" s="99">
        <f>'Commercial-MF-Resi Tons'!N134</f>
        <v>103.23999999999998</v>
      </c>
      <c r="J12" s="99">
        <f>'Commercial-MF-Resi Tons'!N151</f>
        <v>100.14000000000001</v>
      </c>
      <c r="K12" s="99">
        <f>'Commercial-MF-Resi Tons'!N168</f>
        <v>108.55000000000001</v>
      </c>
      <c r="L12" s="99"/>
      <c r="M12" s="99"/>
      <c r="N12" s="110">
        <f t="shared" si="0"/>
        <v>1089.7153379286549</v>
      </c>
    </row>
    <row r="13" spans="1:14" s="92" customFormat="1" x14ac:dyDescent="0.25">
      <c r="A13" s="98" t="s">
        <v>11</v>
      </c>
      <c r="B13" s="109">
        <f t="shared" ref="B13:M13" si="2">SUM(B10:B12)</f>
        <v>638.23563492911603</v>
      </c>
      <c r="C13" s="109">
        <f>SUM(C10:C12)</f>
        <v>631.18845760263275</v>
      </c>
      <c r="D13" s="109">
        <f t="shared" si="2"/>
        <v>725.61999999999989</v>
      </c>
      <c r="E13" s="109">
        <f t="shared" si="2"/>
        <v>567.8369121273472</v>
      </c>
      <c r="F13" s="109">
        <f t="shared" si="2"/>
        <v>604.04920560295795</v>
      </c>
      <c r="G13" s="109">
        <f t="shared" si="2"/>
        <v>608.44771826229612</v>
      </c>
      <c r="H13" s="109">
        <f t="shared" si="2"/>
        <v>561.2383550481793</v>
      </c>
      <c r="I13" s="109">
        <f t="shared" si="2"/>
        <v>623.71</v>
      </c>
      <c r="J13" s="109">
        <f t="shared" si="2"/>
        <v>605.53</v>
      </c>
      <c r="K13" s="109">
        <f>SUM(K10:K12)</f>
        <v>608.92000000000007</v>
      </c>
      <c r="L13" s="109">
        <f t="shared" si="2"/>
        <v>0</v>
      </c>
      <c r="M13" s="109">
        <f t="shared" si="2"/>
        <v>0</v>
      </c>
      <c r="N13" s="110">
        <f t="shared" si="0"/>
        <v>6174.7762835725289</v>
      </c>
    </row>
    <row r="14" spans="1:14" x14ac:dyDescent="0.25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10"/>
    </row>
    <row r="15" spans="1:14" ht="15.75" x14ac:dyDescent="0.25">
      <c r="A15" s="100" t="s">
        <v>32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10"/>
    </row>
    <row r="16" spans="1:14" x14ac:dyDescent="0.25">
      <c r="A16" s="98" t="s">
        <v>28</v>
      </c>
      <c r="B16" s="99">
        <f>'Commercial-MF-Resi Tons'!N4</f>
        <v>1387.1088408553967</v>
      </c>
      <c r="C16" s="99">
        <f>'Commercial-MF-Resi Tons'!N22</f>
        <v>1414.8425286110876</v>
      </c>
      <c r="D16" s="99">
        <f>'Commercial-MF-Resi Tons'!N40</f>
        <v>1557.8199999999997</v>
      </c>
      <c r="E16" s="99">
        <f>'Commercial-MF-Resi Tons'!N58</f>
        <v>1398.5050818740103</v>
      </c>
      <c r="F16" s="99">
        <f>'Commercial-MF-Resi Tons'!N76</f>
        <v>1486.7178783752727</v>
      </c>
      <c r="G16" s="99">
        <f>'Commercial-MF-Resi Tons'!N93</f>
        <v>1496.6234416171096</v>
      </c>
      <c r="H16" s="99">
        <f>'Commercial-MF-Resi Tons'!N110</f>
        <v>1377.1379655701955</v>
      </c>
      <c r="I16" s="99">
        <f>'Commercial-MF-Resi Tons'!N127</f>
        <v>1497.73</v>
      </c>
      <c r="J16" s="99">
        <f>'Commercial-MF-Resi Tons'!N144</f>
        <v>1429.2</v>
      </c>
      <c r="K16" s="99">
        <f>'Commercial-MF-Resi Tons'!N161</f>
        <v>1493.67</v>
      </c>
      <c r="L16" s="99"/>
      <c r="M16" s="99"/>
      <c r="N16" s="110">
        <f t="shared" si="0"/>
        <v>14539.355736903071</v>
      </c>
    </row>
    <row r="17" spans="1:14" x14ac:dyDescent="0.25">
      <c r="A17" s="98" t="s">
        <v>29</v>
      </c>
      <c r="B17" s="99">
        <f>'Commercial-MF-Resi Tons'!N5</f>
        <v>3.68368729349225</v>
      </c>
      <c r="C17" s="99">
        <f>'Commercial-MF-Resi Tons'!N23</f>
        <v>5.1585263812723614</v>
      </c>
      <c r="D17" s="99">
        <f>'Commercial-MF-Resi Tons'!N41</f>
        <v>10.120000000000001</v>
      </c>
      <c r="E17" s="99">
        <f>'Commercial-MF-Resi Tons'!N59</f>
        <v>10.145448076389124</v>
      </c>
      <c r="F17" s="99">
        <f>'Commercial-MF-Resi Tons'!N77</f>
        <v>10.022888023166896</v>
      </c>
      <c r="G17" s="99">
        <f>'Commercial-MF-Resi Tons'!N94</f>
        <v>9.5996233698969426</v>
      </c>
      <c r="H17" s="99">
        <f>'Commercial-MF-Resi Tons'!N111</f>
        <v>7.9629728619930802</v>
      </c>
      <c r="I17" s="99">
        <f>'Commercial-MF-Resi Tons'!N128</f>
        <v>7.0500000000000016</v>
      </c>
      <c r="J17" s="99">
        <f>'Commercial-MF-Resi Tons'!N145</f>
        <v>5.5699999999999994</v>
      </c>
      <c r="K17" s="99">
        <f>'Commercial-MF-Resi Tons'!N162</f>
        <v>6.1400000000000006</v>
      </c>
      <c r="L17" s="99"/>
      <c r="M17" s="99"/>
      <c r="N17" s="110">
        <f t="shared" si="0"/>
        <v>75.453146006210659</v>
      </c>
    </row>
    <row r="18" spans="1:14" x14ac:dyDescent="0.25">
      <c r="A18" s="98" t="s">
        <v>30</v>
      </c>
      <c r="B18" s="99">
        <f>'Commercial-MF-Resi Tons'!N6</f>
        <v>236.70354150085393</v>
      </c>
      <c r="C18" s="99">
        <f>'Commercial-MF-Resi Tons'!N24</f>
        <v>207.25258613793613</v>
      </c>
      <c r="D18" s="99">
        <f>'Commercial-MF-Resi Tons'!N42</f>
        <v>258.26000000000005</v>
      </c>
      <c r="E18" s="99">
        <f>'Commercial-MF-Resi Tons'!N60</f>
        <v>217.22356282891437</v>
      </c>
      <c r="F18" s="99">
        <f>'Commercial-MF-Resi Tons'!N78</f>
        <v>220.79728055055938</v>
      </c>
      <c r="G18" s="99">
        <f>'Commercial-MF-Resi Tons'!N95</f>
        <v>240.54985601860974</v>
      </c>
      <c r="H18" s="99">
        <f>'Commercial-MF-Resi Tons'!N112</f>
        <v>220.35513340981987</v>
      </c>
      <c r="I18" s="99">
        <f>'Commercial-MF-Resi Tons'!N129</f>
        <v>240.95</v>
      </c>
      <c r="J18" s="99">
        <f>'Commercial-MF-Resi Tons'!N146</f>
        <v>268.71999999999997</v>
      </c>
      <c r="K18" s="99">
        <f>'Commercial-MF-Resi Tons'!N163</f>
        <v>280.73</v>
      </c>
      <c r="L18" s="99"/>
      <c r="M18" s="99"/>
      <c r="N18" s="110">
        <f t="shared" si="0"/>
        <v>2391.5419604466933</v>
      </c>
    </row>
    <row r="19" spans="1:14" s="92" customFormat="1" x14ac:dyDescent="0.25">
      <c r="A19" s="98" t="s">
        <v>11</v>
      </c>
      <c r="B19" s="109">
        <f t="shared" ref="B19:M19" si="3">SUM(B16:B18)</f>
        <v>1627.4960696497428</v>
      </c>
      <c r="C19" s="109">
        <f>SUM(C16:C18)</f>
        <v>1627.253641130296</v>
      </c>
      <c r="D19" s="109">
        <f t="shared" si="3"/>
        <v>1826.1999999999996</v>
      </c>
      <c r="E19" s="109">
        <f t="shared" si="3"/>
        <v>1625.8740927793137</v>
      </c>
      <c r="F19" s="109">
        <f t="shared" si="3"/>
        <v>1717.538046948999</v>
      </c>
      <c r="G19" s="109">
        <f t="shared" si="3"/>
        <v>1746.7729210056164</v>
      </c>
      <c r="H19" s="109">
        <f t="shared" si="3"/>
        <v>1605.4560718420087</v>
      </c>
      <c r="I19" s="109">
        <f t="shared" si="3"/>
        <v>1745.73</v>
      </c>
      <c r="J19" s="109">
        <f t="shared" si="3"/>
        <v>1703.49</v>
      </c>
      <c r="K19" s="109">
        <f>SUM(K16:K18)</f>
        <v>1780.5400000000002</v>
      </c>
      <c r="L19" s="109">
        <f t="shared" si="3"/>
        <v>0</v>
      </c>
      <c r="M19" s="109">
        <f t="shared" si="3"/>
        <v>0</v>
      </c>
      <c r="N19" s="110">
        <f t="shared" si="0"/>
        <v>17006.350843355976</v>
      </c>
    </row>
    <row r="20" spans="1:14" x14ac:dyDescent="0.25">
      <c r="A20" s="98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10"/>
    </row>
    <row r="21" spans="1:14" ht="15.75" x14ac:dyDescent="0.25">
      <c r="A21" s="100" t="s">
        <v>33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10"/>
    </row>
    <row r="22" spans="1:14" x14ac:dyDescent="0.25">
      <c r="A22" s="98" t="s">
        <v>28</v>
      </c>
      <c r="B22" s="99">
        <f>'Rolloff Tons'!N10</f>
        <v>79.540000000000006</v>
      </c>
      <c r="C22" s="99">
        <f>'Rolloff Tons'!N25</f>
        <v>67.23</v>
      </c>
      <c r="D22" s="99">
        <f>'Rolloff Tons'!N40</f>
        <v>86.82</v>
      </c>
      <c r="E22" s="99">
        <f>'Rolloff Tons'!N55</f>
        <v>72.42</v>
      </c>
      <c r="F22" s="99">
        <f>'Rolloff Tons'!N70</f>
        <v>71.169999999999987</v>
      </c>
      <c r="G22" s="99">
        <f>'Rolloff Tons'!N84</f>
        <v>76.86999999999999</v>
      </c>
      <c r="H22" s="99">
        <f>'Rolloff Tons'!N98</f>
        <v>65.66</v>
      </c>
      <c r="I22" s="99">
        <f>'Rolloff Tons'!N112</f>
        <v>72.290000000000006</v>
      </c>
      <c r="J22" s="99">
        <f>'Rolloff Tons'!N126</f>
        <v>73.33</v>
      </c>
      <c r="K22" s="99">
        <f>'Rolloff Tons'!N140</f>
        <v>76.790000000000006</v>
      </c>
      <c r="L22" s="99"/>
      <c r="M22" s="99"/>
      <c r="N22" s="110">
        <f t="shared" si="0"/>
        <v>742.11999999999989</v>
      </c>
    </row>
    <row r="23" spans="1:14" x14ac:dyDescent="0.25">
      <c r="A23" s="98" t="s">
        <v>29</v>
      </c>
      <c r="B23" s="99">
        <f>'Rolloff Tons'!N11</f>
        <v>0</v>
      </c>
      <c r="C23" s="99">
        <f>'Rolloff Tons'!N26</f>
        <v>0</v>
      </c>
      <c r="D23" s="99">
        <f>'Rolloff Tons'!N41</f>
        <v>0</v>
      </c>
      <c r="E23" s="99">
        <f>'Rolloff Tons'!N56</f>
        <v>0</v>
      </c>
      <c r="F23" s="99">
        <v>0</v>
      </c>
      <c r="G23" s="99">
        <f>'Rolloff Tons'!N85</f>
        <v>0</v>
      </c>
      <c r="H23" s="99">
        <f>'Rolloff Tons'!N99</f>
        <v>0</v>
      </c>
      <c r="I23" s="99">
        <f>'Rolloff Tons'!N113</f>
        <v>0</v>
      </c>
      <c r="J23" s="99">
        <f>'Rolloff Tons'!N127</f>
        <v>0</v>
      </c>
      <c r="K23" s="99">
        <f>'Rolloff Tons'!N141</f>
        <v>0</v>
      </c>
      <c r="L23" s="99"/>
      <c r="M23" s="99"/>
      <c r="N23" s="110">
        <f t="shared" si="0"/>
        <v>0</v>
      </c>
    </row>
    <row r="24" spans="1:14" x14ac:dyDescent="0.25">
      <c r="A24" s="98" t="s">
        <v>30</v>
      </c>
      <c r="B24" s="99">
        <f>'Rolloff Tons'!N12</f>
        <v>0</v>
      </c>
      <c r="C24" s="99">
        <f>'Rolloff Tons'!N27</f>
        <v>0</v>
      </c>
      <c r="D24" s="99">
        <f>'Rolloff Tons'!N42</f>
        <v>0</v>
      </c>
      <c r="E24" s="99">
        <f>'Rolloff Tons'!N57</f>
        <v>0</v>
      </c>
      <c r="F24" s="99">
        <v>0</v>
      </c>
      <c r="G24" s="99">
        <f>'Rolloff Tons'!N86</f>
        <v>0</v>
      </c>
      <c r="H24" s="99">
        <f>'Rolloff Tons'!N100</f>
        <v>0</v>
      </c>
      <c r="I24" s="99">
        <f>'Rolloff Tons'!N114</f>
        <v>0</v>
      </c>
      <c r="J24" s="99">
        <f>'Rolloff Tons'!N128</f>
        <v>0</v>
      </c>
      <c r="K24" s="99">
        <f>'Rolloff Tons'!N142</f>
        <v>0</v>
      </c>
      <c r="L24" s="99"/>
      <c r="M24" s="99"/>
      <c r="N24" s="110">
        <f t="shared" si="0"/>
        <v>0</v>
      </c>
    </row>
    <row r="25" spans="1:14" x14ac:dyDescent="0.25">
      <c r="A25" s="98" t="s">
        <v>61</v>
      </c>
      <c r="B25" s="99">
        <f>'Rolloff Tons'!N13</f>
        <v>0</v>
      </c>
      <c r="C25" s="99">
        <f>'Rolloff Tons'!N28</f>
        <v>0</v>
      </c>
      <c r="D25" s="99">
        <f>'Rolloff Tons'!N43</f>
        <v>0</v>
      </c>
      <c r="E25" s="99">
        <f>'Rolloff Tons'!N58</f>
        <v>0</v>
      </c>
      <c r="F25" s="99">
        <v>0</v>
      </c>
      <c r="G25" s="99">
        <f>'Rolloff Tons'!N87</f>
        <v>0</v>
      </c>
      <c r="H25" s="99">
        <f>'Rolloff Tons'!N101</f>
        <v>0</v>
      </c>
      <c r="I25" s="99">
        <f>'Rolloff Tons'!N115</f>
        <v>0</v>
      </c>
      <c r="J25" s="99">
        <f>'Rolloff Tons'!N129</f>
        <v>0</v>
      </c>
      <c r="K25" s="99">
        <f>'Rolloff Tons'!N143</f>
        <v>0</v>
      </c>
      <c r="L25" s="99"/>
      <c r="M25" s="99"/>
      <c r="N25" s="110">
        <f t="shared" si="0"/>
        <v>0</v>
      </c>
    </row>
    <row r="26" spans="1:14" s="92" customFormat="1" x14ac:dyDescent="0.25">
      <c r="A26" s="98" t="s">
        <v>11</v>
      </c>
      <c r="B26" s="109">
        <f>SUM(B22:B25)</f>
        <v>79.540000000000006</v>
      </c>
      <c r="C26" s="109">
        <f>SUM(C22:C25)</f>
        <v>67.23</v>
      </c>
      <c r="D26" s="109">
        <f t="shared" ref="D26:M26" si="4">SUM(D22:D25)</f>
        <v>86.82</v>
      </c>
      <c r="E26" s="109">
        <f t="shared" si="4"/>
        <v>72.42</v>
      </c>
      <c r="F26" s="109">
        <f t="shared" si="4"/>
        <v>71.169999999999987</v>
      </c>
      <c r="G26" s="109">
        <f t="shared" si="4"/>
        <v>76.86999999999999</v>
      </c>
      <c r="H26" s="109">
        <f t="shared" si="4"/>
        <v>65.66</v>
      </c>
      <c r="I26" s="109">
        <f t="shared" si="4"/>
        <v>72.290000000000006</v>
      </c>
      <c r="J26" s="109">
        <f t="shared" si="4"/>
        <v>73.33</v>
      </c>
      <c r="K26" s="109">
        <f>SUM(K22:K25)</f>
        <v>76.790000000000006</v>
      </c>
      <c r="L26" s="109">
        <f t="shared" si="4"/>
        <v>0</v>
      </c>
      <c r="M26" s="109">
        <f t="shared" si="4"/>
        <v>0</v>
      </c>
      <c r="N26" s="110">
        <f>SUM(B26:M26)</f>
        <v>742.11999999999989</v>
      </c>
    </row>
    <row r="27" spans="1:14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10"/>
    </row>
    <row r="28" spans="1:14" ht="15.75" x14ac:dyDescent="0.25">
      <c r="A28" s="100" t="s">
        <v>34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10"/>
    </row>
    <row r="29" spans="1:14" x14ac:dyDescent="0.25">
      <c r="A29" s="98" t="s">
        <v>28</v>
      </c>
      <c r="B29" s="99">
        <f>'Rolloff Tons'!N4</f>
        <v>768.68000000000006</v>
      </c>
      <c r="C29" s="99">
        <f>'Rolloff Tons'!N19</f>
        <v>772.57</v>
      </c>
      <c r="D29" s="99">
        <f>'Rolloff Tons'!N34</f>
        <v>899.5</v>
      </c>
      <c r="E29" s="99">
        <f>'Rolloff Tons'!N49</f>
        <v>850.18</v>
      </c>
      <c r="F29" s="99">
        <f>'Rolloff Tons'!N64</f>
        <v>872.03</v>
      </c>
      <c r="G29" s="99">
        <f>'Rolloff Tons'!N78</f>
        <v>890.56999999999982</v>
      </c>
      <c r="H29" s="99">
        <f>'Rolloff Tons'!N92</f>
        <v>934.81</v>
      </c>
      <c r="I29" s="99">
        <f>'Rolloff Tons'!N106</f>
        <v>982.81000000000006</v>
      </c>
      <c r="J29" s="99">
        <f>'Rolloff Tons'!N120</f>
        <v>911.7600000000001</v>
      </c>
      <c r="K29" s="99">
        <f>'Rolloff Tons'!N134</f>
        <v>937.5100000000001</v>
      </c>
      <c r="L29" s="99"/>
      <c r="M29" s="99"/>
      <c r="N29" s="110">
        <f t="shared" si="0"/>
        <v>8820.42</v>
      </c>
    </row>
    <row r="30" spans="1:14" x14ac:dyDescent="0.25">
      <c r="A30" s="98" t="s">
        <v>29</v>
      </c>
      <c r="B30" s="99">
        <f>'Rolloff Tons'!N5</f>
        <v>1.6</v>
      </c>
      <c r="C30" s="99">
        <f>'Rolloff Tons'!N20</f>
        <v>29.340000000000003</v>
      </c>
      <c r="D30" s="99">
        <f>'Rolloff Tons'!N35</f>
        <v>51.89</v>
      </c>
      <c r="E30" s="99">
        <f>'Rolloff Tons'!N50</f>
        <v>20.350000000000001</v>
      </c>
      <c r="F30" s="99">
        <f>'Rolloff Tons'!N65</f>
        <v>37.89</v>
      </c>
      <c r="G30" s="99">
        <f>'Rolloff Tons'!N79</f>
        <v>16.899999999999999</v>
      </c>
      <c r="H30" s="99">
        <f>'Rolloff Tons'!N93</f>
        <v>31.470000000000002</v>
      </c>
      <c r="I30" s="99">
        <f>'Rolloff Tons'!N107</f>
        <v>12.36</v>
      </c>
      <c r="J30" s="99">
        <f>'Rolloff Tons'!N121</f>
        <v>35.07</v>
      </c>
      <c r="K30" s="99">
        <f>'Rolloff Tons'!N135</f>
        <v>49.25</v>
      </c>
      <c r="L30" s="99"/>
      <c r="M30" s="99"/>
      <c r="N30" s="110">
        <f t="shared" si="0"/>
        <v>286.12</v>
      </c>
    </row>
    <row r="31" spans="1:14" x14ac:dyDescent="0.25">
      <c r="A31" s="98" t="s">
        <v>30</v>
      </c>
      <c r="B31" s="99">
        <f>'Rolloff Tons'!N6</f>
        <v>1015.9300000000003</v>
      </c>
      <c r="C31" s="99">
        <f>'Rolloff Tons'!N21</f>
        <v>593.02</v>
      </c>
      <c r="D31" s="99">
        <f>'Rolloff Tons'!N36</f>
        <v>705.52999999999986</v>
      </c>
      <c r="E31" s="99">
        <f>'Rolloff Tons'!N51</f>
        <v>657.21000000000026</v>
      </c>
      <c r="F31" s="99">
        <f>'Rolloff Tons'!N66</f>
        <v>602.18999999999994</v>
      </c>
      <c r="G31" s="99">
        <f>'Rolloff Tons'!N80</f>
        <v>886.51</v>
      </c>
      <c r="H31" s="99">
        <f>'Rolloff Tons'!N94</f>
        <v>702.23</v>
      </c>
      <c r="I31" s="99">
        <f>'Rolloff Tons'!N108</f>
        <v>732.65</v>
      </c>
      <c r="J31" s="99">
        <f>'Rolloff Tons'!N122</f>
        <v>590.18999999999994</v>
      </c>
      <c r="K31" s="99">
        <f>'Rolloff Tons'!N136</f>
        <v>603.95000000000005</v>
      </c>
      <c r="L31" s="99"/>
      <c r="M31" s="99"/>
      <c r="N31" s="110">
        <f t="shared" si="0"/>
        <v>7089.41</v>
      </c>
    </row>
    <row r="32" spans="1:14" x14ac:dyDescent="0.25">
      <c r="A32" s="98" t="s">
        <v>61</v>
      </c>
      <c r="B32" s="99">
        <f>'Rolloff Tons'!N7</f>
        <v>38.629999999999995</v>
      </c>
      <c r="C32" s="99">
        <f>'Rolloff Tons'!N22</f>
        <v>35.68</v>
      </c>
      <c r="D32" s="99">
        <f>'Rolloff Tons'!N37</f>
        <v>39.67</v>
      </c>
      <c r="E32" s="99">
        <f>'Rolloff Tons'!N52</f>
        <v>23.619999999999997</v>
      </c>
      <c r="F32" s="99">
        <f>'Rolloff Tons'!N67</f>
        <v>34.86</v>
      </c>
      <c r="G32" s="99">
        <f>'Rolloff Tons'!N81</f>
        <v>32.64</v>
      </c>
      <c r="H32" s="99">
        <f>'Rolloff Tons'!N95</f>
        <v>36.46</v>
      </c>
      <c r="I32" s="99">
        <f>'Rolloff Tons'!N109</f>
        <v>44.67</v>
      </c>
      <c r="J32" s="99">
        <f>'Rolloff Tons'!N123</f>
        <v>43.2</v>
      </c>
      <c r="K32" s="99">
        <f>'Rolloff Tons'!N137</f>
        <v>45.120000000000005</v>
      </c>
      <c r="L32" s="99"/>
      <c r="M32" s="99"/>
      <c r="N32" s="110">
        <f t="shared" si="0"/>
        <v>374.54999999999995</v>
      </c>
    </row>
    <row r="33" spans="1:14" s="92" customFormat="1" x14ac:dyDescent="0.25">
      <c r="A33" s="98" t="s">
        <v>11</v>
      </c>
      <c r="B33" s="109">
        <f>SUM(B29:B32)</f>
        <v>1824.8400000000006</v>
      </c>
      <c r="C33" s="109">
        <f>SUM(C29:C32)</f>
        <v>1430.6100000000001</v>
      </c>
      <c r="D33" s="109">
        <f t="shared" ref="D33:M33" si="5">SUM(D29:D32)</f>
        <v>1696.59</v>
      </c>
      <c r="E33" s="109">
        <f t="shared" si="5"/>
        <v>1551.3600000000001</v>
      </c>
      <c r="F33" s="109">
        <f t="shared" si="5"/>
        <v>1546.9699999999998</v>
      </c>
      <c r="G33" s="109">
        <f t="shared" si="5"/>
        <v>1826.62</v>
      </c>
      <c r="H33" s="109">
        <f t="shared" si="5"/>
        <v>1704.97</v>
      </c>
      <c r="I33" s="109">
        <f t="shared" si="5"/>
        <v>1772.4900000000002</v>
      </c>
      <c r="J33" s="109">
        <f t="shared" si="5"/>
        <v>1580.22</v>
      </c>
      <c r="K33" s="109">
        <f>SUM(K29:K32)</f>
        <v>1635.83</v>
      </c>
      <c r="L33" s="109">
        <f t="shared" si="5"/>
        <v>0</v>
      </c>
      <c r="M33" s="109">
        <f t="shared" si="5"/>
        <v>0</v>
      </c>
      <c r="N33" s="110">
        <f>SUM(B33:M33)</f>
        <v>16570.5</v>
      </c>
    </row>
    <row r="34" spans="1:14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110"/>
    </row>
    <row r="35" spans="1:14" s="92" customFormat="1" ht="15.75" thickBot="1" x14ac:dyDescent="0.3">
      <c r="A35" s="27" t="s">
        <v>35</v>
      </c>
      <c r="B35" s="101">
        <f>B7+B13+B19+B26+B33</f>
        <v>6937.18</v>
      </c>
      <c r="C35" s="101">
        <f>C7+C13+C19+C26+C33</f>
        <v>6473.6099999999988</v>
      </c>
      <c r="D35" s="101">
        <f t="shared" ref="D35:M35" si="6">D7+D13+D19+D26+D33</f>
        <v>7964.78</v>
      </c>
      <c r="E35" s="101">
        <f t="shared" si="6"/>
        <v>8046.9800000000014</v>
      </c>
      <c r="F35" s="101">
        <f t="shared" si="6"/>
        <v>8177.35</v>
      </c>
      <c r="G35" s="101">
        <f t="shared" si="6"/>
        <v>8468.43</v>
      </c>
      <c r="H35" s="101">
        <f t="shared" si="6"/>
        <v>7748.7300000000032</v>
      </c>
      <c r="I35" s="101">
        <f t="shared" si="6"/>
        <v>7932.43</v>
      </c>
      <c r="J35" s="101">
        <f t="shared" si="6"/>
        <v>7571.9000000000005</v>
      </c>
      <c r="K35" s="101">
        <f>K7+K13+K19+K26+K33</f>
        <v>7699.57</v>
      </c>
      <c r="L35" s="101">
        <f t="shared" si="6"/>
        <v>0</v>
      </c>
      <c r="M35" s="101">
        <f t="shared" si="6"/>
        <v>0</v>
      </c>
      <c r="N35" s="102">
        <f>SUM(B35:M35)</f>
        <v>77020.959999999992</v>
      </c>
    </row>
    <row r="36" spans="1:14" ht="15.75" thickBot="1" x14ac:dyDescent="0.3"/>
    <row r="37" spans="1:14" ht="18.75" x14ac:dyDescent="0.3">
      <c r="A37" s="103" t="s">
        <v>36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12"/>
    </row>
    <row r="38" spans="1:14" x14ac:dyDescent="0.25">
      <c r="A38" s="98" t="s">
        <v>37</v>
      </c>
      <c r="B38" s="105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13"/>
    </row>
    <row r="39" spans="1:14" x14ac:dyDescent="0.25">
      <c r="A39" s="98" t="s">
        <v>28</v>
      </c>
      <c r="B39" s="99">
        <f>'Multifamily Yards'!N7</f>
        <v>9799.0113999999994</v>
      </c>
      <c r="C39" s="99">
        <f>'Multifamily Yards'!N24</f>
        <v>9816.3313999999991</v>
      </c>
      <c r="D39" s="99">
        <f>'Multifamily Yards'!N41</f>
        <v>9758.8338999999996</v>
      </c>
      <c r="E39" s="99">
        <f>'Multifamily Yards'!N58</f>
        <v>9777.8810000000012</v>
      </c>
      <c r="F39" s="99">
        <f>'Multifamily Yards'!N75</f>
        <v>9839.5835000000006</v>
      </c>
      <c r="G39" s="99">
        <f>'Multifamily Yards'!N91</f>
        <v>9804.9409999999989</v>
      </c>
      <c r="H39" s="99">
        <f>'Multifamily Yards'!N107</f>
        <v>9808.1909999999989</v>
      </c>
      <c r="I39" s="99">
        <f>'Multifamily Yards'!N123</f>
        <v>9808.2200000000012</v>
      </c>
      <c r="J39" s="99">
        <f>'Multifamily Yards'!N139</f>
        <v>9773.5799999999981</v>
      </c>
      <c r="K39" s="99">
        <f>'Multifamily Yards'!N155</f>
        <v>9773.5799999999981</v>
      </c>
      <c r="L39" s="99"/>
      <c r="M39" s="99"/>
      <c r="N39" s="110">
        <f>SUM(B39:M39)</f>
        <v>97960.153200000001</v>
      </c>
    </row>
    <row r="40" spans="1:14" x14ac:dyDescent="0.25">
      <c r="A40" s="98" t="s">
        <v>29</v>
      </c>
      <c r="B40" s="99">
        <f>'Multifamily Yards'!N11</f>
        <v>364.36950000000002</v>
      </c>
      <c r="C40" s="99">
        <f>'Multifamily Yards'!N28</f>
        <v>496.86750000000001</v>
      </c>
      <c r="D40" s="99">
        <f>'Multifamily Yards'!N45</f>
        <v>497.84500000000003</v>
      </c>
      <c r="E40" s="99">
        <f>'Multifamily Yards'!N62</f>
        <v>502.71299999999997</v>
      </c>
      <c r="F40" s="99">
        <f>'Multifamily Yards'!N79</f>
        <v>504.66150000000005</v>
      </c>
      <c r="G40" s="99">
        <f>'Multifamily Yards'!N95</f>
        <v>504.66150000000005</v>
      </c>
      <c r="H40" s="99">
        <f>'Multifamily Yards'!N111</f>
        <v>506.61525</v>
      </c>
      <c r="I40" s="99">
        <f>'Multifamily Yards'!N127</f>
        <v>510.5</v>
      </c>
      <c r="J40" s="99">
        <f>'Multifamily Yards'!N143</f>
        <v>510.5</v>
      </c>
      <c r="K40" s="99">
        <f>'Multifamily Yards'!N159</f>
        <v>515.37</v>
      </c>
      <c r="L40" s="99"/>
      <c r="M40" s="99"/>
      <c r="N40" s="110">
        <f>SUM(B40:M40)</f>
        <v>4914.1032500000001</v>
      </c>
    </row>
    <row r="41" spans="1:14" x14ac:dyDescent="0.25">
      <c r="A41" s="98" t="s">
        <v>30</v>
      </c>
      <c r="B41" s="99">
        <f>'Multifamily Yards'!N16</f>
        <v>6477.7233000000015</v>
      </c>
      <c r="C41" s="99">
        <f>'Multifamily Yards'!N33</f>
        <v>6491.7958000000008</v>
      </c>
      <c r="D41" s="99">
        <f>'Multifamily Yards'!N50</f>
        <v>6573.5152500000004</v>
      </c>
      <c r="E41" s="99">
        <f>'Multifamily Yards'!N67</f>
        <v>6573.091550000001</v>
      </c>
      <c r="F41" s="99">
        <f>'Multifamily Yards'!N84</f>
        <v>6577.6380500000014</v>
      </c>
      <c r="G41" s="99">
        <f>'Multifamily Yards'!N100</f>
        <v>6556.2082500000006</v>
      </c>
      <c r="H41" s="99">
        <f>'Multifamily Yards'!N116</f>
        <v>6554.2557500000003</v>
      </c>
      <c r="I41" s="99">
        <f>'Multifamily Yards'!N132</f>
        <v>6589.9699999999993</v>
      </c>
      <c r="J41" s="99">
        <f>'Multifamily Yards'!N148</f>
        <v>6579.3600000000006</v>
      </c>
      <c r="K41" s="99">
        <f>'Multifamily Yards'!N164</f>
        <v>6579.3600000000006</v>
      </c>
      <c r="L41" s="99"/>
      <c r="M41" s="99"/>
      <c r="N41" s="110">
        <f>SUM(B41:M41)</f>
        <v>65552.917950000003</v>
      </c>
    </row>
    <row r="42" spans="1:14" s="92" customFormat="1" x14ac:dyDescent="0.25">
      <c r="A42" s="98" t="s">
        <v>11</v>
      </c>
      <c r="B42" s="109">
        <f>SUM(B39:B41)</f>
        <v>16641.104200000002</v>
      </c>
      <c r="C42" s="109">
        <f>SUM(C39:C41)</f>
        <v>16804.994699999999</v>
      </c>
      <c r="D42" s="109">
        <f t="shared" ref="D42:M42" si="7">SUM(D39:D41)</f>
        <v>16830.194149999999</v>
      </c>
      <c r="E42" s="109">
        <f t="shared" si="7"/>
        <v>16853.685550000002</v>
      </c>
      <c r="F42" s="109">
        <f t="shared" si="7"/>
        <v>16921.883050000004</v>
      </c>
      <c r="G42" s="109">
        <f t="shared" si="7"/>
        <v>16865.810750000001</v>
      </c>
      <c r="H42" s="109">
        <f t="shared" si="7"/>
        <v>16869.061999999998</v>
      </c>
      <c r="I42" s="109">
        <f t="shared" si="7"/>
        <v>16908.690000000002</v>
      </c>
      <c r="J42" s="109">
        <f t="shared" si="7"/>
        <v>16863.439999999999</v>
      </c>
      <c r="K42" s="109">
        <f>SUM(K39:K41)</f>
        <v>16868.309999999998</v>
      </c>
      <c r="L42" s="109">
        <f t="shared" si="7"/>
        <v>0</v>
      </c>
      <c r="M42" s="109">
        <f t="shared" si="7"/>
        <v>0</v>
      </c>
      <c r="N42" s="110">
        <f>SUM(B42:M42)</f>
        <v>168427.17440000002</v>
      </c>
    </row>
    <row r="43" spans="1:14" x14ac:dyDescent="0.25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110"/>
    </row>
    <row r="44" spans="1:14" x14ac:dyDescent="0.25">
      <c r="A44" s="98" t="s">
        <v>25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110"/>
    </row>
    <row r="45" spans="1:14" x14ac:dyDescent="0.25">
      <c r="A45" s="98" t="s">
        <v>28</v>
      </c>
      <c r="B45" s="99">
        <f>'Commercial Yards'!N7</f>
        <v>23734.419649999996</v>
      </c>
      <c r="C45" s="99">
        <f>'Commercial Yards'!N24</f>
        <v>23667.504249999991</v>
      </c>
      <c r="D45" s="99">
        <f>'Commercial Yards'!N41</f>
        <v>24031.319049999995</v>
      </c>
      <c r="E45" s="99">
        <f>'Commercial Yards'!N58</f>
        <v>23821.360950000002</v>
      </c>
      <c r="F45" s="99">
        <f>'Commercial Yards'!N75</f>
        <v>23906.751299999996</v>
      </c>
      <c r="G45" s="99">
        <f>'Commercial Yards'!N91</f>
        <v>23640.033499999994</v>
      </c>
      <c r="H45" s="99">
        <f>'Commercial Yards'!N107</f>
        <v>22772.852199999994</v>
      </c>
      <c r="I45" s="99">
        <f>'Commercial Yards'!N123</f>
        <v>23833.350000000002</v>
      </c>
      <c r="J45" s="99">
        <f>'Commercial Yards'!N139</f>
        <v>24040.15</v>
      </c>
      <c r="K45" s="99">
        <f>'Commercial Yards'!N155</f>
        <v>24096.54</v>
      </c>
      <c r="L45" s="99"/>
      <c r="M45" s="99"/>
      <c r="N45" s="110">
        <f>SUM(B45:M45)</f>
        <v>237544.28089999998</v>
      </c>
    </row>
    <row r="46" spans="1:14" x14ac:dyDescent="0.25">
      <c r="A46" s="98" t="s">
        <v>29</v>
      </c>
      <c r="B46" s="99">
        <f>'Commercial Yards'!N11</f>
        <v>192.9015</v>
      </c>
      <c r="C46" s="99">
        <f>'Commercial Yards'!N28</f>
        <v>192.9015</v>
      </c>
      <c r="D46" s="99">
        <f>'Commercial Yards'!N45</f>
        <v>193.87575000000001</v>
      </c>
      <c r="E46" s="99">
        <f>'Commercial Yards'!N62</f>
        <v>193.87575000000001</v>
      </c>
      <c r="F46" s="99">
        <f>'Commercial Yards'!N79</f>
        <v>195.82424999999998</v>
      </c>
      <c r="G46" s="99">
        <f>'Commercial Yards'!N95</f>
        <v>195.82425000000003</v>
      </c>
      <c r="H46" s="99">
        <f>'Commercial Yards'!N111</f>
        <v>194.85000000000002</v>
      </c>
      <c r="I46" s="99">
        <f>'Commercial Yards'!N127</f>
        <v>193.87</v>
      </c>
      <c r="J46" s="99">
        <f>'Commercial Yards'!N143</f>
        <v>193.87</v>
      </c>
      <c r="K46" s="99">
        <f>'Commercial Yards'!N159</f>
        <v>192.89</v>
      </c>
      <c r="L46" s="99"/>
      <c r="M46" s="99"/>
      <c r="N46" s="110">
        <f>SUM(B46:M46)</f>
        <v>1940.683</v>
      </c>
    </row>
    <row r="47" spans="1:14" x14ac:dyDescent="0.25">
      <c r="A47" s="98" t="s">
        <v>30</v>
      </c>
      <c r="B47" s="99">
        <f>'Commercial Yards'!N16</f>
        <v>9561.3130000000019</v>
      </c>
      <c r="C47" s="99">
        <f>'Commercial Yards'!N33</f>
        <v>9548.7559999999976</v>
      </c>
      <c r="D47" s="99">
        <f>'Commercial Yards'!N50</f>
        <v>9747.7874000000011</v>
      </c>
      <c r="E47" s="99">
        <f>'Commercial Yards'!N67</f>
        <v>9820.8345000000008</v>
      </c>
      <c r="F47" s="99">
        <f>'Commercial Yards'!N84</f>
        <v>10062.322</v>
      </c>
      <c r="G47" s="99">
        <f>'Commercial Yards'!N100</f>
        <v>9862.235999999999</v>
      </c>
      <c r="H47" s="99">
        <f>'Commercial Yards'!N116</f>
        <v>9787.7558999999983</v>
      </c>
      <c r="I47" s="99">
        <f>'Commercial Yards'!N132</f>
        <v>10231.720000000001</v>
      </c>
      <c r="J47" s="99">
        <f>'Commercial Yards'!N148</f>
        <v>10366.199999999999</v>
      </c>
      <c r="K47" s="99">
        <f>'Commercial Yards'!N164</f>
        <v>10414.240000000002</v>
      </c>
      <c r="L47" s="99"/>
      <c r="M47" s="99"/>
      <c r="N47" s="110">
        <f>SUM(B47:M47)</f>
        <v>99403.164799999999</v>
      </c>
    </row>
    <row r="48" spans="1:14" s="92" customFormat="1" x14ac:dyDescent="0.25">
      <c r="A48" s="98" t="s">
        <v>11</v>
      </c>
      <c r="B48" s="109">
        <f>SUM(B45:B47)</f>
        <v>33488.634149999998</v>
      </c>
      <c r="C48" s="109">
        <f>SUM(C45:C47)</f>
        <v>33409.161749999985</v>
      </c>
      <c r="D48" s="109">
        <f t="shared" ref="D48:M48" si="8">SUM(D45:D47)</f>
        <v>33972.982199999999</v>
      </c>
      <c r="E48" s="109">
        <f t="shared" si="8"/>
        <v>33836.071200000006</v>
      </c>
      <c r="F48" s="109">
        <f t="shared" si="8"/>
        <v>34164.897549999994</v>
      </c>
      <c r="G48" s="109">
        <f t="shared" si="8"/>
        <v>33698.093749999993</v>
      </c>
      <c r="H48" s="109">
        <f t="shared" si="8"/>
        <v>32755.458099999989</v>
      </c>
      <c r="I48" s="109">
        <f t="shared" si="8"/>
        <v>34258.94</v>
      </c>
      <c r="J48" s="109">
        <f t="shared" si="8"/>
        <v>34600.22</v>
      </c>
      <c r="K48" s="109">
        <f>SUM(K45:K47)</f>
        <v>34703.67</v>
      </c>
      <c r="L48" s="109">
        <f t="shared" si="8"/>
        <v>0</v>
      </c>
      <c r="M48" s="109">
        <f t="shared" si="8"/>
        <v>0</v>
      </c>
      <c r="N48" s="110">
        <f>SUM(B48:M48)</f>
        <v>338888.12869999994</v>
      </c>
    </row>
    <row r="49" spans="1:14" x14ac:dyDescent="0.25">
      <c r="A49" s="98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10"/>
    </row>
    <row r="50" spans="1:14" s="92" customFormat="1" ht="15.75" thickBot="1" x14ac:dyDescent="0.3">
      <c r="A50" s="27" t="s">
        <v>38</v>
      </c>
      <c r="B50" s="101">
        <f>B42+B48</f>
        <v>50129.73835</v>
      </c>
      <c r="C50" s="101">
        <f>C42+C48</f>
        <v>50214.15644999998</v>
      </c>
      <c r="D50" s="101">
        <f t="shared" ref="D50:M50" si="9">D42+D48</f>
        <v>50803.176349999994</v>
      </c>
      <c r="E50" s="101">
        <f t="shared" si="9"/>
        <v>50689.756750000008</v>
      </c>
      <c r="F50" s="101">
        <f t="shared" si="9"/>
        <v>51086.780599999998</v>
      </c>
      <c r="G50" s="101">
        <f t="shared" si="9"/>
        <v>50563.90449999999</v>
      </c>
      <c r="H50" s="101">
        <f t="shared" si="9"/>
        <v>49624.520099999987</v>
      </c>
      <c r="I50" s="101">
        <f t="shared" si="9"/>
        <v>51167.630000000005</v>
      </c>
      <c r="J50" s="101">
        <f t="shared" si="9"/>
        <v>51463.66</v>
      </c>
      <c r="K50" s="101">
        <f>K42+K48</f>
        <v>51571.979999999996</v>
      </c>
      <c r="L50" s="101">
        <f t="shared" si="9"/>
        <v>0</v>
      </c>
      <c r="M50" s="101">
        <f t="shared" si="9"/>
        <v>0</v>
      </c>
      <c r="N50" s="102">
        <f>SUM(B50:M50)</f>
        <v>507315.3030999999</v>
      </c>
    </row>
    <row r="51" spans="1:14" ht="15.75" thickBot="1" x14ac:dyDescent="0.3"/>
    <row r="52" spans="1:14" customFormat="1" ht="18.75" x14ac:dyDescent="0.3">
      <c r="A52" s="118" t="s">
        <v>70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</row>
    <row r="53" spans="1:14" customFormat="1" x14ac:dyDescent="0.25">
      <c r="A53" s="121" t="s">
        <v>28</v>
      </c>
      <c r="B53" s="122">
        <f>'Resi Counts'!M16</f>
        <v>27058</v>
      </c>
      <c r="C53" s="122">
        <f>'Resi Counts'!M33</f>
        <v>27013</v>
      </c>
      <c r="D53" s="122">
        <f>'Resi Counts'!M50</f>
        <v>27162</v>
      </c>
      <c r="E53" s="122">
        <f>'Resi Counts'!M67</f>
        <v>27248</v>
      </c>
      <c r="F53" s="122">
        <f>'Resi Counts'!M84</f>
        <v>27215</v>
      </c>
      <c r="G53" s="122">
        <f>'Resi Counts'!M100</f>
        <v>27336</v>
      </c>
      <c r="H53" s="122">
        <f>'Resi Counts'!M116</f>
        <v>27316</v>
      </c>
      <c r="I53" s="122">
        <f>'Resi Counts'!M132</f>
        <v>27357</v>
      </c>
      <c r="J53" s="122">
        <f>'Resi Counts'!M148</f>
        <v>27400</v>
      </c>
      <c r="K53" s="122">
        <f>'Resi Counts'!M164</f>
        <v>27411</v>
      </c>
      <c r="L53" s="122"/>
      <c r="M53" s="122"/>
      <c r="N53" s="123"/>
    </row>
    <row r="54" spans="1:14" customFormat="1" x14ac:dyDescent="0.25">
      <c r="A54" s="121" t="s">
        <v>29</v>
      </c>
      <c r="B54" s="122">
        <f>'Resi Counts'!M17</f>
        <v>18109</v>
      </c>
      <c r="C54" s="122">
        <f>'Resi Counts'!M34</f>
        <v>18103</v>
      </c>
      <c r="D54" s="122">
        <f>'Resi Counts'!M51</f>
        <v>18384</v>
      </c>
      <c r="E54" s="122">
        <f>'Resi Counts'!M68</f>
        <v>18673</v>
      </c>
      <c r="F54" s="122">
        <f>'Resi Counts'!M85</f>
        <v>18802</v>
      </c>
      <c r="G54" s="122">
        <f>'Resi Counts'!M101</f>
        <v>18910</v>
      </c>
      <c r="H54" s="122">
        <f>'Resi Counts'!M117</f>
        <v>18967</v>
      </c>
      <c r="I54" s="122">
        <f>'Resi Counts'!M133</f>
        <v>19010</v>
      </c>
      <c r="J54" s="122">
        <f>'Resi Counts'!M149</f>
        <v>18921</v>
      </c>
      <c r="K54" s="122">
        <f>'Resi Counts'!M165</f>
        <v>18793</v>
      </c>
      <c r="L54" s="122"/>
      <c r="M54" s="122"/>
      <c r="N54" s="123"/>
    </row>
    <row r="55" spans="1:14" customFormat="1" ht="15.75" thickBot="1" x14ac:dyDescent="0.3">
      <c r="A55" s="26" t="s">
        <v>30</v>
      </c>
      <c r="B55" s="124">
        <f>'Resi Counts'!M18</f>
        <v>28978</v>
      </c>
      <c r="C55" s="124">
        <f>'Resi Counts'!M35</f>
        <v>28940</v>
      </c>
      <c r="D55" s="124">
        <f>'Resi Counts'!M52</f>
        <v>29088</v>
      </c>
      <c r="E55" s="124">
        <f>'Resi Counts'!M69</f>
        <v>29187</v>
      </c>
      <c r="F55" s="124">
        <f>'Resi Counts'!M86</f>
        <v>29148</v>
      </c>
      <c r="G55" s="124">
        <f>'Resi Counts'!M102</f>
        <v>29266</v>
      </c>
      <c r="H55" s="124">
        <f>'Resi Counts'!M118</f>
        <v>29245</v>
      </c>
      <c r="I55" s="124">
        <f>'Resi Counts'!M134</f>
        <v>29283</v>
      </c>
      <c r="J55" s="124">
        <f>'Resi Counts'!M150</f>
        <v>29331</v>
      </c>
      <c r="K55" s="124">
        <f>'Resi Counts'!M166</f>
        <v>29346</v>
      </c>
      <c r="L55" s="124"/>
      <c r="M55" s="124"/>
      <c r="N55" s="125"/>
    </row>
    <row r="56" spans="1:14" customFormat="1" ht="15.75" thickBot="1" x14ac:dyDescent="0.3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6"/>
    </row>
    <row r="57" spans="1:14" customFormat="1" ht="18.75" x14ac:dyDescent="0.3">
      <c r="A57" s="118" t="s">
        <v>71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20"/>
    </row>
    <row r="58" spans="1:14" customFormat="1" x14ac:dyDescent="0.25">
      <c r="A58" s="121" t="s">
        <v>28</v>
      </c>
      <c r="B58" s="122">
        <f>'Multifamily Counts'!N8</f>
        <v>503</v>
      </c>
      <c r="C58" s="122">
        <f>'Multifamily Counts'!N27</f>
        <v>503</v>
      </c>
      <c r="D58" s="122">
        <f>'Multifamily Counts'!N46</f>
        <v>501</v>
      </c>
      <c r="E58" s="122">
        <f>'Multifamily Counts'!N65</f>
        <v>502</v>
      </c>
      <c r="F58" s="122">
        <f>'Multifamily Counts'!N84</f>
        <v>502</v>
      </c>
      <c r="G58" s="122">
        <f>'Multifamily Counts'!N102</f>
        <v>501</v>
      </c>
      <c r="H58" s="122">
        <f>'Multifamily Counts'!N120</f>
        <v>501</v>
      </c>
      <c r="I58" s="122">
        <f>'Multifamily Counts'!N138</f>
        <v>501</v>
      </c>
      <c r="J58" s="122">
        <f>'Multifamily Counts'!N156</f>
        <v>500</v>
      </c>
      <c r="K58" s="122">
        <f>'Multifamily Counts'!N174</f>
        <v>500</v>
      </c>
      <c r="L58" s="122"/>
      <c r="M58" s="122"/>
      <c r="N58" s="123"/>
    </row>
    <row r="59" spans="1:14" customFormat="1" x14ac:dyDescent="0.25">
      <c r="A59" s="121" t="s">
        <v>29</v>
      </c>
      <c r="B59" s="122">
        <f>'Multifamily Counts'!N12</f>
        <v>82</v>
      </c>
      <c r="C59" s="122">
        <f>'Multifamily Counts'!N31</f>
        <v>83</v>
      </c>
      <c r="D59" s="122">
        <f>'Multifamily Counts'!N50</f>
        <v>84</v>
      </c>
      <c r="E59" s="122">
        <f>'Multifamily Counts'!N69</f>
        <v>86</v>
      </c>
      <c r="F59" s="122">
        <f>'Multifamily Counts'!N88</f>
        <v>87</v>
      </c>
      <c r="G59" s="122">
        <f>'Multifamily Counts'!N106</f>
        <v>87</v>
      </c>
      <c r="H59" s="122">
        <f>'Multifamily Counts'!N124</f>
        <v>88</v>
      </c>
      <c r="I59" s="122">
        <f>'Multifamily Counts'!N142</f>
        <v>89</v>
      </c>
      <c r="J59" s="122">
        <f>'Multifamily Counts'!N160</f>
        <v>89</v>
      </c>
      <c r="K59" s="122">
        <f>'Multifamily Counts'!N178</f>
        <v>89</v>
      </c>
      <c r="L59" s="122"/>
      <c r="M59" s="122"/>
      <c r="N59" s="123"/>
    </row>
    <row r="60" spans="1:14" customFormat="1" ht="15.75" thickBot="1" x14ac:dyDescent="0.3">
      <c r="A60" s="26" t="s">
        <v>30</v>
      </c>
      <c r="B60" s="124">
        <f>'Multifamily Counts'!N18</f>
        <v>556</v>
      </c>
      <c r="C60" s="124">
        <f>'Multifamily Counts'!N37</f>
        <v>555</v>
      </c>
      <c r="D60" s="124">
        <f>'Multifamily Counts'!N56</f>
        <v>556</v>
      </c>
      <c r="E60" s="124">
        <f>'Multifamily Counts'!N75</f>
        <v>557</v>
      </c>
      <c r="F60" s="124">
        <f>'Multifamily Counts'!N94</f>
        <v>558</v>
      </c>
      <c r="G60" s="124">
        <f>'Multifamily Counts'!N112</f>
        <v>558</v>
      </c>
      <c r="H60" s="124">
        <f>'Multifamily Counts'!N130</f>
        <v>558</v>
      </c>
      <c r="I60" s="124">
        <f>'Multifamily Counts'!N148</f>
        <v>559</v>
      </c>
      <c r="J60" s="124">
        <f>'Multifamily Counts'!N166</f>
        <v>558</v>
      </c>
      <c r="K60" s="124">
        <f>'Multifamily Counts'!N184</f>
        <v>558</v>
      </c>
      <c r="L60" s="124"/>
      <c r="M60" s="124"/>
      <c r="N60" s="125"/>
    </row>
    <row r="61" spans="1:14" customFormat="1" ht="15.75" thickBot="1" x14ac:dyDescent="0.3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127"/>
    </row>
    <row r="62" spans="1:14" customFormat="1" ht="18.75" x14ac:dyDescent="0.3">
      <c r="A62" s="118" t="s">
        <v>72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20"/>
    </row>
    <row r="63" spans="1:14" customFormat="1" x14ac:dyDescent="0.25">
      <c r="A63" s="121" t="s">
        <v>28</v>
      </c>
      <c r="B63" s="122">
        <f>'Commercial Counts'!N8</f>
        <v>1668</v>
      </c>
      <c r="C63" s="122">
        <f>'Commercial Counts'!N27</f>
        <v>1664</v>
      </c>
      <c r="D63" s="122">
        <f>'Commercial Counts'!N46</f>
        <v>1678</v>
      </c>
      <c r="E63" s="122">
        <f>'Commercial Counts'!N65</f>
        <v>1674</v>
      </c>
      <c r="F63" s="122">
        <f>'Commercial Counts'!N84</f>
        <v>1688</v>
      </c>
      <c r="G63" s="122">
        <f>'Commercial Counts'!N102</f>
        <v>1682</v>
      </c>
      <c r="H63" s="122">
        <f>'Commercial Counts'!N120</f>
        <v>1695</v>
      </c>
      <c r="I63" s="122">
        <f>'Commercial Counts'!N138</f>
        <v>1695</v>
      </c>
      <c r="J63" s="122">
        <f>'Commercial Counts'!N156</f>
        <v>1688</v>
      </c>
      <c r="K63" s="122">
        <f>'Commercial Counts'!N174</f>
        <v>1693</v>
      </c>
      <c r="L63" s="122"/>
      <c r="M63" s="122"/>
      <c r="N63" s="123"/>
    </row>
    <row r="64" spans="1:14" customFormat="1" x14ac:dyDescent="0.25">
      <c r="A64" s="121" t="s">
        <v>29</v>
      </c>
      <c r="B64" s="122">
        <f>'Commercial Counts'!N12</f>
        <v>78</v>
      </c>
      <c r="C64" s="122">
        <f>'Commercial Counts'!N31</f>
        <v>78</v>
      </c>
      <c r="D64" s="122">
        <f>'Commercial Counts'!N50</f>
        <v>79</v>
      </c>
      <c r="E64" s="122">
        <f>'Commercial Counts'!N69</f>
        <v>79</v>
      </c>
      <c r="F64" s="122">
        <f>'Commercial Counts'!N88</f>
        <v>81</v>
      </c>
      <c r="G64" s="122">
        <f>'Commercial Counts'!N106</f>
        <v>82</v>
      </c>
      <c r="H64" s="122">
        <f>'Commercial Counts'!N124</f>
        <v>82</v>
      </c>
      <c r="I64" s="122">
        <f>'Commercial Counts'!N142</f>
        <v>81</v>
      </c>
      <c r="J64" s="122">
        <f>'Commercial Counts'!N160</f>
        <v>81</v>
      </c>
      <c r="K64" s="122">
        <f>'Commercial Counts'!N178</f>
        <v>81</v>
      </c>
      <c r="L64" s="122"/>
      <c r="M64" s="122"/>
      <c r="N64" s="123"/>
    </row>
    <row r="65" spans="1:14" customFormat="1" ht="15.75" thickBot="1" x14ac:dyDescent="0.3">
      <c r="A65" s="26" t="s">
        <v>30</v>
      </c>
      <c r="B65" s="124">
        <f>'Commercial Counts'!N18</f>
        <v>775</v>
      </c>
      <c r="C65" s="124">
        <f>'Commercial Counts'!N37</f>
        <v>782</v>
      </c>
      <c r="D65" s="124">
        <f>'Commercial Counts'!N56</f>
        <v>786</v>
      </c>
      <c r="E65" s="124">
        <f>'Commercial Counts'!N75</f>
        <v>791</v>
      </c>
      <c r="F65" s="124">
        <f>'Commercial Counts'!N94</f>
        <v>798</v>
      </c>
      <c r="G65" s="124">
        <f>'Commercial Counts'!N112</f>
        <v>808</v>
      </c>
      <c r="H65" s="124">
        <f>'Commercial Counts'!N130</f>
        <v>818</v>
      </c>
      <c r="I65" s="124">
        <f>'Commercial Counts'!N148</f>
        <v>831</v>
      </c>
      <c r="J65" s="124">
        <f>'Commercial Counts'!N166</f>
        <v>835</v>
      </c>
      <c r="K65" s="124">
        <f>'Commercial Counts'!N184</f>
        <v>827</v>
      </c>
      <c r="L65" s="124"/>
      <c r="M65" s="124"/>
      <c r="N65" s="125"/>
    </row>
  </sheetData>
  <pageMargins left="0.7" right="0.7" top="0.75" bottom="0.75" header="0.3" footer="0.3"/>
  <pageSetup scale="8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9"/>
  <sheetViews>
    <sheetView zoomScale="120" zoomScaleNormal="120" workbookViewId="0">
      <pane ySplit="1" topLeftCell="A74" activePane="bottomLeft" state="frozen"/>
      <selection pane="bottomLeft" activeCell="A74" sqref="A74"/>
    </sheetView>
  </sheetViews>
  <sheetFormatPr defaultRowHeight="15" x14ac:dyDescent="0.25"/>
  <cols>
    <col min="1" max="1" width="6.42578125" style="3" customWidth="1"/>
    <col min="2" max="2" width="12.85546875" style="3" customWidth="1"/>
    <col min="3" max="3" width="8.5703125" style="9" bestFit="1" customWidth="1"/>
    <col min="4" max="4" width="13.42578125" style="9" bestFit="1" customWidth="1"/>
    <col min="5" max="5" width="10.28515625" style="9" bestFit="1" customWidth="1"/>
    <col min="6" max="6" width="10" style="9" bestFit="1" customWidth="1"/>
    <col min="7" max="7" width="13.5703125" style="9" bestFit="1" customWidth="1"/>
    <col min="8" max="8" width="12" style="31" bestFit="1" customWidth="1"/>
    <col min="9" max="9" width="9.28515625" style="9" bestFit="1" customWidth="1"/>
    <col min="10" max="10" width="12.85546875" style="9" bestFit="1" customWidth="1"/>
    <col min="11" max="11" width="12.28515625" style="9" bestFit="1" customWidth="1"/>
    <col min="12" max="12" width="8" style="9" bestFit="1" customWidth="1"/>
    <col min="13" max="13" width="11.5703125" style="9" bestFit="1" customWidth="1"/>
    <col min="14" max="14" width="11.28515625" style="10" bestFit="1" customWidth="1"/>
    <col min="15" max="16384" width="9.140625" style="3"/>
  </cols>
  <sheetData>
    <row r="1" spans="1:14" ht="21" x14ac:dyDescent="0.35">
      <c r="A1" s="1" t="s">
        <v>63</v>
      </c>
      <c r="B1" s="2"/>
    </row>
    <row r="2" spans="1:14" ht="15.75" hidden="1" thickBot="1" x14ac:dyDescent="0.3">
      <c r="A2" s="2" t="s">
        <v>17</v>
      </c>
      <c r="B2" s="2" t="s">
        <v>39</v>
      </c>
      <c r="C2" s="10" t="s">
        <v>49</v>
      </c>
      <c r="D2" s="10" t="s">
        <v>50</v>
      </c>
      <c r="E2" s="10" t="s">
        <v>51</v>
      </c>
      <c r="F2" s="10" t="s">
        <v>52</v>
      </c>
      <c r="G2" s="10" t="s">
        <v>53</v>
      </c>
      <c r="H2" s="10" t="s">
        <v>54</v>
      </c>
      <c r="I2" s="10" t="s">
        <v>55</v>
      </c>
      <c r="J2" s="10" t="s">
        <v>56</v>
      </c>
      <c r="K2" s="10" t="s">
        <v>57</v>
      </c>
      <c r="L2" s="10" t="s">
        <v>58</v>
      </c>
      <c r="M2" s="10" t="s">
        <v>59</v>
      </c>
      <c r="N2" s="10" t="s">
        <v>1</v>
      </c>
    </row>
    <row r="3" spans="1:14" hidden="1" x14ac:dyDescent="0.25">
      <c r="A3" s="3">
        <v>1</v>
      </c>
      <c r="B3" s="20" t="s">
        <v>15</v>
      </c>
      <c r="C3" s="22"/>
      <c r="D3" s="22"/>
      <c r="E3" s="22"/>
      <c r="F3" s="22"/>
      <c r="G3" s="22"/>
      <c r="H3" s="47"/>
      <c r="I3" s="21"/>
      <c r="J3" s="21"/>
      <c r="K3" s="21"/>
      <c r="L3" s="21"/>
      <c r="M3" s="21"/>
      <c r="N3" s="51"/>
    </row>
    <row r="4" spans="1:14" hidden="1" x14ac:dyDescent="0.25">
      <c r="A4" s="3">
        <v>1</v>
      </c>
      <c r="B4" s="23" t="s">
        <v>12</v>
      </c>
      <c r="C4" s="36">
        <v>29.513832692828476</v>
      </c>
      <c r="D4" s="36">
        <v>44.393668135091183</v>
      </c>
      <c r="E4" s="36">
        <v>310.84090251059018</v>
      </c>
      <c r="F4" s="36">
        <v>12.66703081911389</v>
      </c>
      <c r="G4" s="36">
        <v>35.276895510817781</v>
      </c>
      <c r="H4" s="48">
        <v>258.16034753222726</v>
      </c>
      <c r="I4" s="36">
        <v>461.46759372399436</v>
      </c>
      <c r="J4" s="36"/>
      <c r="K4" s="36">
        <v>234.78856993073367</v>
      </c>
      <c r="L4" s="36"/>
      <c r="M4" s="36"/>
      <c r="N4" s="37">
        <f>SUM(C4:M4)</f>
        <v>1387.1088408553967</v>
      </c>
    </row>
    <row r="5" spans="1:14" hidden="1" x14ac:dyDescent="0.25">
      <c r="A5" s="3">
        <v>1</v>
      </c>
      <c r="B5" s="23" t="s">
        <v>13</v>
      </c>
      <c r="C5" s="36">
        <v>8.7916223134384866E-2</v>
      </c>
      <c r="D5" s="36">
        <v>0.12997139651205017</v>
      </c>
      <c r="E5" s="36">
        <v>1.6552254017679588</v>
      </c>
      <c r="F5" s="36"/>
      <c r="G5" s="36">
        <v>0.11536426539298519</v>
      </c>
      <c r="H5" s="48">
        <v>0.27716925932781</v>
      </c>
      <c r="I5" s="36">
        <v>0.7143213948175523</v>
      </c>
      <c r="J5" s="36"/>
      <c r="K5" s="36">
        <v>0.50108676403711594</v>
      </c>
      <c r="L5" s="36">
        <v>0.20263258850239302</v>
      </c>
      <c r="M5" s="36"/>
      <c r="N5" s="37">
        <f>SUM(C5:M5)</f>
        <v>3.68368729349225</v>
      </c>
    </row>
    <row r="6" spans="1:14" hidden="1" x14ac:dyDescent="0.25">
      <c r="A6" s="3">
        <v>1</v>
      </c>
      <c r="B6" s="23" t="s">
        <v>14</v>
      </c>
      <c r="C6" s="36">
        <v>6.2089732773706325</v>
      </c>
      <c r="D6" s="36">
        <v>5.8462603074490405</v>
      </c>
      <c r="E6" s="36">
        <v>63.550547487278685</v>
      </c>
      <c r="F6" s="36">
        <v>4.9134429537835294</v>
      </c>
      <c r="G6" s="36">
        <v>15.801981334126813</v>
      </c>
      <c r="H6" s="48">
        <v>62.32140418249201</v>
      </c>
      <c r="I6" s="36">
        <v>33.542726713986127</v>
      </c>
      <c r="J6" s="36">
        <v>12.834092006560223</v>
      </c>
      <c r="K6" s="36">
        <v>28.048514795308094</v>
      </c>
      <c r="L6" s="36">
        <v>3.6355984424988108</v>
      </c>
      <c r="M6" s="36"/>
      <c r="N6" s="37">
        <f>SUM(C6:M6)</f>
        <v>236.70354150085393</v>
      </c>
    </row>
    <row r="7" spans="1:14" hidden="1" x14ac:dyDescent="0.25">
      <c r="A7" s="38">
        <v>1</v>
      </c>
      <c r="B7" s="23" t="s">
        <v>11</v>
      </c>
      <c r="C7" s="39">
        <f t="shared" ref="C7:M7" si="0">SUM(C4:C6)</f>
        <v>35.810722193333497</v>
      </c>
      <c r="D7" s="39">
        <f t="shared" si="0"/>
        <v>50.369899839052273</v>
      </c>
      <c r="E7" s="39">
        <f t="shared" si="0"/>
        <v>376.0466753996368</v>
      </c>
      <c r="F7" s="39">
        <f t="shared" si="0"/>
        <v>17.58047377289742</v>
      </c>
      <c r="G7" s="39">
        <f t="shared" si="0"/>
        <v>51.194241110337579</v>
      </c>
      <c r="H7" s="39">
        <f t="shared" si="0"/>
        <v>320.7589209740471</v>
      </c>
      <c r="I7" s="39">
        <f t="shared" si="0"/>
        <v>495.72464183279806</v>
      </c>
      <c r="J7" s="39">
        <f t="shared" si="0"/>
        <v>12.834092006560223</v>
      </c>
      <c r="K7" s="39">
        <f t="shared" si="0"/>
        <v>263.33817149007888</v>
      </c>
      <c r="L7" s="39">
        <f t="shared" si="0"/>
        <v>3.8382310310012038</v>
      </c>
      <c r="M7" s="39">
        <f t="shared" si="0"/>
        <v>0</v>
      </c>
      <c r="N7" s="37">
        <f>SUM(N4:N6)</f>
        <v>1627.4960696497428</v>
      </c>
    </row>
    <row r="8" spans="1:14" hidden="1" x14ac:dyDescent="0.25">
      <c r="A8" s="3">
        <v>1</v>
      </c>
      <c r="B8" s="24" t="s">
        <v>0</v>
      </c>
      <c r="C8" s="13"/>
      <c r="D8" s="13"/>
      <c r="E8" s="13"/>
      <c r="F8" s="13"/>
      <c r="G8" s="13"/>
      <c r="H8" s="49"/>
      <c r="I8" s="12"/>
      <c r="J8" s="12"/>
      <c r="K8" s="12"/>
      <c r="L8" s="12"/>
      <c r="M8" s="12"/>
      <c r="N8" s="53"/>
    </row>
    <row r="9" spans="1:14" hidden="1" x14ac:dyDescent="0.25">
      <c r="A9" s="3">
        <v>1</v>
      </c>
      <c r="B9" s="24" t="s">
        <v>12</v>
      </c>
      <c r="C9" s="14">
        <v>48.276614750482317</v>
      </c>
      <c r="D9" s="14">
        <v>0.38346648141715872</v>
      </c>
      <c r="E9" s="14">
        <v>196.60515362003864</v>
      </c>
      <c r="F9" s="14">
        <v>0.97437908496732017</v>
      </c>
      <c r="G9" s="14">
        <v>19.299962793214522</v>
      </c>
      <c r="H9" s="49">
        <v>145.47793252420399</v>
      </c>
      <c r="I9" s="14">
        <v>22.260744667013704</v>
      </c>
      <c r="J9" s="14"/>
      <c r="K9" s="14">
        <v>59.713146510977943</v>
      </c>
      <c r="L9" s="14"/>
      <c r="M9" s="12"/>
      <c r="N9" s="40">
        <f>SUM(C9:M9)</f>
        <v>492.99140043231557</v>
      </c>
    </row>
    <row r="10" spans="1:14" hidden="1" x14ac:dyDescent="0.25">
      <c r="A10" s="3">
        <v>1</v>
      </c>
      <c r="B10" s="24" t="s">
        <v>13</v>
      </c>
      <c r="C10" s="14"/>
      <c r="D10" s="14">
        <v>5.659169251724866E-2</v>
      </c>
      <c r="E10" s="14">
        <v>1.9630798660417175</v>
      </c>
      <c r="F10" s="14"/>
      <c r="G10" s="14">
        <v>9.9757533772081741E-2</v>
      </c>
      <c r="H10" s="49">
        <v>0.52078083740742009</v>
      </c>
      <c r="I10" s="14">
        <v>1.1883792841297263</v>
      </c>
      <c r="J10" s="14"/>
      <c r="K10" s="14">
        <v>1.985316049475345</v>
      </c>
      <c r="L10" s="14">
        <v>2.1681686969756053</v>
      </c>
      <c r="M10" s="12"/>
      <c r="N10" s="40">
        <f>SUM(C10:M10)</f>
        <v>7.9820739603191448</v>
      </c>
    </row>
    <row r="11" spans="1:14" hidden="1" x14ac:dyDescent="0.25">
      <c r="A11" s="3">
        <v>1</v>
      </c>
      <c r="B11" s="24" t="s">
        <v>14</v>
      </c>
      <c r="C11" s="14">
        <v>23.648053244376229</v>
      </c>
      <c r="D11" s="14">
        <v>0.11601318222966744</v>
      </c>
      <c r="E11" s="14">
        <v>61.74866923433995</v>
      </c>
      <c r="F11" s="14">
        <v>0.17199097452517337</v>
      </c>
      <c r="G11" s="14">
        <v>2.612809040004243</v>
      </c>
      <c r="H11" s="49">
        <v>21.754042193804288</v>
      </c>
      <c r="I11" s="14">
        <v>13.902908740784291</v>
      </c>
      <c r="J11" s="14"/>
      <c r="K11" s="14">
        <v>10.613002053856635</v>
      </c>
      <c r="L11" s="14">
        <v>2.6946718725608272</v>
      </c>
      <c r="M11" s="12"/>
      <c r="N11" s="40">
        <f>SUM(C11:M11)</f>
        <v>137.2621605364813</v>
      </c>
    </row>
    <row r="12" spans="1:14" hidden="1" x14ac:dyDescent="0.25">
      <c r="A12" s="38">
        <v>1</v>
      </c>
      <c r="B12" s="24" t="s">
        <v>11</v>
      </c>
      <c r="C12" s="13">
        <f t="shared" ref="C12:M12" si="1">SUM(C9:C11)</f>
        <v>71.924667994858538</v>
      </c>
      <c r="D12" s="13">
        <f t="shared" si="1"/>
        <v>0.55607135616407488</v>
      </c>
      <c r="E12" s="13">
        <f t="shared" si="1"/>
        <v>260.31690272042027</v>
      </c>
      <c r="F12" s="13">
        <f t="shared" si="1"/>
        <v>1.1463700594924935</v>
      </c>
      <c r="G12" s="13">
        <f t="shared" si="1"/>
        <v>22.012529366990847</v>
      </c>
      <c r="H12" s="13">
        <f t="shared" si="1"/>
        <v>167.75275555541569</v>
      </c>
      <c r="I12" s="13">
        <f t="shared" si="1"/>
        <v>37.352032691927718</v>
      </c>
      <c r="J12" s="13">
        <f t="shared" si="1"/>
        <v>0</v>
      </c>
      <c r="K12" s="13">
        <f t="shared" si="1"/>
        <v>72.311464614309926</v>
      </c>
      <c r="L12" s="13">
        <f t="shared" si="1"/>
        <v>4.8628405695364325</v>
      </c>
      <c r="M12" s="13">
        <f t="shared" si="1"/>
        <v>0</v>
      </c>
      <c r="N12" s="40">
        <f>SUM(N9:N11)</f>
        <v>638.23563492911603</v>
      </c>
    </row>
    <row r="13" spans="1:14" hidden="1" x14ac:dyDescent="0.25">
      <c r="A13" s="3">
        <v>1</v>
      </c>
      <c r="B13" s="25" t="s">
        <v>16</v>
      </c>
      <c r="C13" s="15"/>
      <c r="D13" s="15"/>
      <c r="E13" s="15"/>
      <c r="F13" s="15"/>
      <c r="G13" s="15"/>
      <c r="H13" s="50"/>
      <c r="I13" s="54"/>
      <c r="J13" s="54"/>
      <c r="K13" s="54"/>
      <c r="L13" s="54"/>
      <c r="M13" s="54"/>
      <c r="N13" s="55"/>
    </row>
    <row r="14" spans="1:14" hidden="1" x14ac:dyDescent="0.25">
      <c r="A14" s="3">
        <v>1</v>
      </c>
      <c r="B14" s="25" t="s">
        <v>12</v>
      </c>
      <c r="C14" s="15">
        <v>175.50089125756006</v>
      </c>
      <c r="D14" s="15">
        <v>143.92304954772749</v>
      </c>
      <c r="E14" s="15">
        <v>435.80991168424947</v>
      </c>
      <c r="F14" s="15">
        <v>31.916966597201952</v>
      </c>
      <c r="G14" s="15">
        <v>131.77966896188954</v>
      </c>
      <c r="H14" s="50">
        <v>161.22542818305152</v>
      </c>
      <c r="I14" s="15">
        <v>187.01684180712491</v>
      </c>
      <c r="J14" s="15"/>
      <c r="K14" s="15">
        <v>114.12301017456775</v>
      </c>
      <c r="L14" s="15"/>
      <c r="M14" s="15">
        <v>20.325235214665398</v>
      </c>
      <c r="N14" s="41">
        <f>SUM(C14:M14)</f>
        <v>1401.621003428038</v>
      </c>
    </row>
    <row r="15" spans="1:14" hidden="1" x14ac:dyDescent="0.25">
      <c r="A15" s="3">
        <v>1</v>
      </c>
      <c r="B15" s="25" t="s">
        <v>13</v>
      </c>
      <c r="C15" s="15">
        <v>54.41581411406235</v>
      </c>
      <c r="D15" s="15">
        <v>10.781294002523452</v>
      </c>
      <c r="E15" s="15">
        <v>226.19976256864638</v>
      </c>
      <c r="F15" s="15">
        <v>1.6870499987998366</v>
      </c>
      <c r="G15" s="15">
        <v>33.392841489421812</v>
      </c>
      <c r="H15" s="50">
        <v>58.433975442804339</v>
      </c>
      <c r="I15" s="15">
        <v>52.191111814425106</v>
      </c>
      <c r="J15" s="15"/>
      <c r="K15" s="15">
        <v>43.782305221491519</v>
      </c>
      <c r="L15" s="15">
        <v>14.192503841322253</v>
      </c>
      <c r="M15" s="15">
        <v>13.184702091484692</v>
      </c>
      <c r="N15" s="41">
        <f>SUM(C15:M15)</f>
        <v>508.26136058498179</v>
      </c>
    </row>
    <row r="16" spans="1:14" hidden="1" x14ac:dyDescent="0.25">
      <c r="A16" s="3">
        <v>1</v>
      </c>
      <c r="B16" s="25" t="s">
        <v>14</v>
      </c>
      <c r="C16" s="15">
        <v>111.54565913993429</v>
      </c>
      <c r="D16" s="15">
        <v>76.012106929529438</v>
      </c>
      <c r="E16" s="15">
        <v>271.03874594940618</v>
      </c>
      <c r="F16" s="15">
        <v>19.817155694787619</v>
      </c>
      <c r="G16" s="15">
        <v>76.477346168240217</v>
      </c>
      <c r="H16" s="50">
        <v>80.891822116184301</v>
      </c>
      <c r="I16" s="15">
        <v>108.2570979481429</v>
      </c>
      <c r="J16" s="15"/>
      <c r="K16" s="15">
        <v>61.153652156330118</v>
      </c>
      <c r="L16" s="15">
        <v>37.703317485162316</v>
      </c>
      <c r="M16" s="15">
        <v>14.289027820403772</v>
      </c>
      <c r="N16" s="41">
        <f>SUM(C16:M16)</f>
        <v>857.18593140812141</v>
      </c>
    </row>
    <row r="17" spans="1:14" hidden="1" x14ac:dyDescent="0.25">
      <c r="A17" s="3">
        <v>1</v>
      </c>
      <c r="B17" s="25" t="s">
        <v>11</v>
      </c>
      <c r="C17" s="42">
        <f t="shared" ref="C17:N17" si="2">SUM(C14:C16)</f>
        <v>341.4623645115567</v>
      </c>
      <c r="D17" s="42">
        <f t="shared" si="2"/>
        <v>230.71645047978038</v>
      </c>
      <c r="E17" s="42">
        <f t="shared" si="2"/>
        <v>933.04842020230194</v>
      </c>
      <c r="F17" s="42">
        <f t="shared" si="2"/>
        <v>53.421172290789414</v>
      </c>
      <c r="G17" s="42">
        <f t="shared" si="2"/>
        <v>241.64985661955157</v>
      </c>
      <c r="H17" s="50">
        <f t="shared" si="2"/>
        <v>300.55122574204017</v>
      </c>
      <c r="I17" s="42">
        <f t="shared" si="2"/>
        <v>347.46505156969295</v>
      </c>
      <c r="J17" s="42">
        <f t="shared" si="2"/>
        <v>0</v>
      </c>
      <c r="K17" s="42">
        <f t="shared" si="2"/>
        <v>219.05896755238939</v>
      </c>
      <c r="L17" s="42">
        <f t="shared" si="2"/>
        <v>51.895821326484565</v>
      </c>
      <c r="M17" s="42">
        <f t="shared" si="2"/>
        <v>47.798965126553867</v>
      </c>
      <c r="N17" s="41">
        <f t="shared" si="2"/>
        <v>2767.0682954211411</v>
      </c>
    </row>
    <row r="18" spans="1:14" ht="15.75" hidden="1" thickBot="1" x14ac:dyDescent="0.3">
      <c r="A18" s="3">
        <v>1</v>
      </c>
      <c r="B18" s="26" t="s">
        <v>1</v>
      </c>
      <c r="C18" s="43">
        <f t="shared" ref="C18:N18" si="3">C7+C12+C17</f>
        <v>449.19775469974877</v>
      </c>
      <c r="D18" s="43">
        <f t="shared" si="3"/>
        <v>281.64242167499674</v>
      </c>
      <c r="E18" s="43">
        <f t="shared" si="3"/>
        <v>1569.4119983223591</v>
      </c>
      <c r="F18" s="43">
        <f t="shared" si="3"/>
        <v>72.148016123179332</v>
      </c>
      <c r="G18" s="43">
        <f t="shared" si="3"/>
        <v>314.85662709688</v>
      </c>
      <c r="H18" s="43">
        <f t="shared" si="3"/>
        <v>789.06290227150294</v>
      </c>
      <c r="I18" s="43">
        <f t="shared" si="3"/>
        <v>880.54172609441878</v>
      </c>
      <c r="J18" s="43">
        <f t="shared" si="3"/>
        <v>12.834092006560223</v>
      </c>
      <c r="K18" s="43">
        <f t="shared" si="3"/>
        <v>554.70860365677822</v>
      </c>
      <c r="L18" s="43">
        <f t="shared" si="3"/>
        <v>60.596892927022203</v>
      </c>
      <c r="M18" s="43">
        <f t="shared" si="3"/>
        <v>47.798965126553867</v>
      </c>
      <c r="N18" s="44">
        <f t="shared" si="3"/>
        <v>5032.7999999999993</v>
      </c>
    </row>
    <row r="19" spans="1:14" hidden="1" x14ac:dyDescent="0.25"/>
    <row r="20" spans="1:14" ht="15.75" hidden="1" thickBot="1" x14ac:dyDescent="0.3">
      <c r="A20" s="2" t="s">
        <v>17</v>
      </c>
      <c r="B20" s="2" t="s">
        <v>39</v>
      </c>
      <c r="C20" s="10" t="s">
        <v>49</v>
      </c>
      <c r="D20" s="10" t="s">
        <v>50</v>
      </c>
      <c r="E20" s="10" t="s">
        <v>51</v>
      </c>
      <c r="F20" s="10" t="s">
        <v>52</v>
      </c>
      <c r="G20" s="10" t="s">
        <v>53</v>
      </c>
      <c r="H20" s="10" t="s">
        <v>54</v>
      </c>
      <c r="I20" s="10" t="s">
        <v>55</v>
      </c>
      <c r="J20" s="10" t="s">
        <v>56</v>
      </c>
      <c r="K20" s="10" t="s">
        <v>57</v>
      </c>
      <c r="L20" s="10" t="s">
        <v>58</v>
      </c>
      <c r="M20" s="10" t="s">
        <v>59</v>
      </c>
      <c r="N20" s="10" t="s">
        <v>1</v>
      </c>
    </row>
    <row r="21" spans="1:14" hidden="1" x14ac:dyDescent="0.25">
      <c r="A21" s="3">
        <v>2</v>
      </c>
      <c r="B21" s="20" t="s">
        <v>15</v>
      </c>
      <c r="C21" s="22"/>
      <c r="D21" s="22"/>
      <c r="E21" s="22"/>
      <c r="F21" s="22"/>
      <c r="G21" s="22"/>
      <c r="H21" s="47"/>
      <c r="I21" s="21"/>
      <c r="J21" s="21"/>
      <c r="K21" s="21"/>
      <c r="L21" s="21"/>
      <c r="M21" s="21"/>
      <c r="N21" s="51"/>
    </row>
    <row r="22" spans="1:14" hidden="1" x14ac:dyDescent="0.25">
      <c r="A22" s="3">
        <v>2</v>
      </c>
      <c r="B22" s="23" t="s">
        <v>12</v>
      </c>
      <c r="C22" s="36">
        <v>27.550519039069954</v>
      </c>
      <c r="D22" s="36">
        <v>52.348554717384452</v>
      </c>
      <c r="E22" s="36">
        <v>304.35476668901407</v>
      </c>
      <c r="F22" s="36">
        <v>12.511627549834046</v>
      </c>
      <c r="G22" s="36">
        <v>37.632087931380667</v>
      </c>
      <c r="H22" s="48">
        <v>260.57058478720523</v>
      </c>
      <c r="I22" s="36">
        <v>484.15354921299149</v>
      </c>
      <c r="J22" s="36"/>
      <c r="K22" s="36">
        <v>235.72083868420768</v>
      </c>
      <c r="L22" s="36"/>
      <c r="M22" s="36"/>
      <c r="N22" s="37">
        <f>SUM(C22:M22)</f>
        <v>1414.8425286110876</v>
      </c>
    </row>
    <row r="23" spans="1:14" hidden="1" x14ac:dyDescent="0.25">
      <c r="A23" s="3">
        <v>2</v>
      </c>
      <c r="B23" s="23" t="s">
        <v>13</v>
      </c>
      <c r="C23" s="36">
        <v>0.12120803292182333</v>
      </c>
      <c r="D23" s="36">
        <v>0.24358423357325232</v>
      </c>
      <c r="E23" s="36">
        <v>2.1877223269347579</v>
      </c>
      <c r="F23" s="36"/>
      <c r="G23" s="36">
        <v>0.10873865405011868</v>
      </c>
      <c r="H23" s="48">
        <v>0.38003438977695247</v>
      </c>
      <c r="I23" s="36">
        <v>1.2092512003919011</v>
      </c>
      <c r="J23" s="36"/>
      <c r="K23" s="36">
        <v>0.66165876564522697</v>
      </c>
      <c r="L23" s="36">
        <v>0.24632877797832806</v>
      </c>
      <c r="M23" s="36"/>
      <c r="N23" s="37">
        <f>SUM(C23:M23)</f>
        <v>5.1585263812723614</v>
      </c>
    </row>
    <row r="24" spans="1:14" hidden="1" x14ac:dyDescent="0.25">
      <c r="A24" s="3">
        <v>2</v>
      </c>
      <c r="B24" s="23" t="s">
        <v>14</v>
      </c>
      <c r="C24" s="36">
        <v>5.8157134152628034</v>
      </c>
      <c r="D24" s="36">
        <v>4.9727165482802098</v>
      </c>
      <c r="E24" s="36">
        <v>58.224306428726386</v>
      </c>
      <c r="F24" s="36">
        <v>4.5467625702411478</v>
      </c>
      <c r="G24" s="36">
        <v>11.541504203098146</v>
      </c>
      <c r="H24" s="48">
        <v>56.426765384113871</v>
      </c>
      <c r="I24" s="36">
        <v>29.859602394204884</v>
      </c>
      <c r="J24" s="36">
        <v>11.936050375103713</v>
      </c>
      <c r="K24" s="36">
        <v>20.658524882917185</v>
      </c>
      <c r="L24" s="36">
        <v>3.2706399359877585</v>
      </c>
      <c r="M24" s="36"/>
      <c r="N24" s="37">
        <f>SUM(C24:M24)</f>
        <v>207.25258613793613</v>
      </c>
    </row>
    <row r="25" spans="1:14" hidden="1" x14ac:dyDescent="0.25">
      <c r="A25" s="3">
        <v>2</v>
      </c>
      <c r="B25" s="23" t="s">
        <v>11</v>
      </c>
      <c r="C25" s="39">
        <f t="shared" ref="C25:N25" si="4">SUM(C22:C24)</f>
        <v>33.487440487254581</v>
      </c>
      <c r="D25" s="39">
        <f t="shared" si="4"/>
        <v>57.564855499237915</v>
      </c>
      <c r="E25" s="39">
        <f t="shared" si="4"/>
        <v>364.76679544467521</v>
      </c>
      <c r="F25" s="39">
        <f t="shared" si="4"/>
        <v>17.058390120075195</v>
      </c>
      <c r="G25" s="39">
        <f t="shared" si="4"/>
        <v>49.282330788528938</v>
      </c>
      <c r="H25" s="39">
        <f t="shared" si="4"/>
        <v>317.37738456109605</v>
      </c>
      <c r="I25" s="39">
        <f t="shared" si="4"/>
        <v>515.22240280758831</v>
      </c>
      <c r="J25" s="39">
        <f t="shared" si="4"/>
        <v>11.936050375103713</v>
      </c>
      <c r="K25" s="39">
        <f t="shared" si="4"/>
        <v>257.04102233277007</v>
      </c>
      <c r="L25" s="39">
        <f t="shared" si="4"/>
        <v>3.5169687139660866</v>
      </c>
      <c r="M25" s="39">
        <f t="shared" si="4"/>
        <v>0</v>
      </c>
      <c r="N25" s="37">
        <f t="shared" si="4"/>
        <v>1627.253641130296</v>
      </c>
    </row>
    <row r="26" spans="1:14" hidden="1" x14ac:dyDescent="0.25">
      <c r="A26" s="3">
        <v>2</v>
      </c>
      <c r="B26" s="24" t="s">
        <v>0</v>
      </c>
      <c r="C26" s="13"/>
      <c r="D26" s="13"/>
      <c r="E26" s="13"/>
      <c r="F26" s="13"/>
      <c r="G26" s="13"/>
      <c r="H26" s="49"/>
      <c r="I26" s="12"/>
      <c r="J26" s="12"/>
      <c r="K26" s="12"/>
      <c r="L26" s="12"/>
      <c r="M26" s="12"/>
      <c r="N26" s="53"/>
    </row>
    <row r="27" spans="1:14" hidden="1" x14ac:dyDescent="0.25">
      <c r="A27" s="3">
        <v>2</v>
      </c>
      <c r="B27" s="24" t="s">
        <v>12</v>
      </c>
      <c r="C27" s="14">
        <v>46.876659564003468</v>
      </c>
      <c r="D27" s="14">
        <v>0.55783258075720743</v>
      </c>
      <c r="E27" s="14">
        <v>192.36998315406808</v>
      </c>
      <c r="F27" s="14">
        <v>1.0122875816993464</v>
      </c>
      <c r="G27" s="14">
        <v>19.788033930407348</v>
      </c>
      <c r="H27" s="49">
        <v>150.4446905652355</v>
      </c>
      <c r="I27" s="14">
        <v>20.724506088125416</v>
      </c>
      <c r="J27" s="14"/>
      <c r="K27" s="14">
        <v>59.831544433100142</v>
      </c>
      <c r="L27" s="14"/>
      <c r="M27" s="12"/>
      <c r="N27" s="40">
        <f>SUM(C27:M27)</f>
        <v>491.60553789739652</v>
      </c>
    </row>
    <row r="28" spans="1:14" hidden="1" x14ac:dyDescent="0.25">
      <c r="A28" s="3">
        <v>2</v>
      </c>
      <c r="B28" s="24" t="s">
        <v>13</v>
      </c>
      <c r="C28" s="14"/>
      <c r="D28" s="14">
        <v>7.0047237284022304E-2</v>
      </c>
      <c r="E28" s="14">
        <v>2.3532361984412602</v>
      </c>
      <c r="F28" s="14"/>
      <c r="G28" s="14">
        <v>9.3335642535503985E-2</v>
      </c>
      <c r="H28" s="49">
        <v>0.8975235959028518</v>
      </c>
      <c r="I28" s="14">
        <v>1.7743162127286971</v>
      </c>
      <c r="J28" s="14"/>
      <c r="K28" s="14">
        <v>2.6325701424450147</v>
      </c>
      <c r="L28" s="14">
        <v>2.6357179243681101</v>
      </c>
      <c r="M28" s="12"/>
      <c r="N28" s="40">
        <f>SUM(C28:M28)</f>
        <v>10.456746953705462</v>
      </c>
    </row>
    <row r="29" spans="1:14" hidden="1" x14ac:dyDescent="0.25">
      <c r="A29" s="3">
        <v>2</v>
      </c>
      <c r="B29" s="24" t="s">
        <v>14</v>
      </c>
      <c r="C29" s="14">
        <v>24.148250610626878</v>
      </c>
      <c r="D29" s="14">
        <v>0.10314185970033624</v>
      </c>
      <c r="E29" s="14">
        <v>56.10689553871898</v>
      </c>
      <c r="F29" s="14">
        <v>0.13705583235663743</v>
      </c>
      <c r="G29" s="14">
        <v>2.0328687276055</v>
      </c>
      <c r="H29" s="49">
        <v>19.287880502190646</v>
      </c>
      <c r="I29" s="14">
        <v>13.312538529980769</v>
      </c>
      <c r="J29" s="14"/>
      <c r="K29" s="14">
        <v>10.795751635468351</v>
      </c>
      <c r="L29" s="14">
        <v>3.2017895148826669</v>
      </c>
      <c r="M29" s="12"/>
      <c r="N29" s="40">
        <f>SUM(C29:M29)</f>
        <v>129.12617275153076</v>
      </c>
    </row>
    <row r="30" spans="1:14" hidden="1" x14ac:dyDescent="0.25">
      <c r="A30" s="3">
        <v>2</v>
      </c>
      <c r="B30" s="24" t="s">
        <v>11</v>
      </c>
      <c r="C30" s="13">
        <f t="shared" ref="C30:N30" si="5">SUM(C27:C29)</f>
        <v>71.02491017463035</v>
      </c>
      <c r="D30" s="13">
        <f t="shared" si="5"/>
        <v>0.7310216777415659</v>
      </c>
      <c r="E30" s="13">
        <f t="shared" si="5"/>
        <v>250.83011489122833</v>
      </c>
      <c r="F30" s="13">
        <f t="shared" si="5"/>
        <v>1.1493434140559837</v>
      </c>
      <c r="G30" s="13">
        <f t="shared" si="5"/>
        <v>21.914238300548352</v>
      </c>
      <c r="H30" s="13">
        <f t="shared" si="5"/>
        <v>170.63009466332898</v>
      </c>
      <c r="I30" s="13">
        <f t="shared" si="5"/>
        <v>35.811360830834879</v>
      </c>
      <c r="J30" s="13">
        <f t="shared" si="5"/>
        <v>0</v>
      </c>
      <c r="K30" s="13">
        <f t="shared" si="5"/>
        <v>73.259866211013502</v>
      </c>
      <c r="L30" s="13">
        <f t="shared" si="5"/>
        <v>5.8375074392507766</v>
      </c>
      <c r="M30" s="13">
        <f t="shared" si="5"/>
        <v>0</v>
      </c>
      <c r="N30" s="40">
        <f t="shared" si="5"/>
        <v>631.18845760263275</v>
      </c>
    </row>
    <row r="31" spans="1:14" hidden="1" x14ac:dyDescent="0.25">
      <c r="A31" s="3">
        <v>2</v>
      </c>
      <c r="B31" s="25" t="s">
        <v>16</v>
      </c>
      <c r="C31" s="15"/>
      <c r="D31" s="15"/>
      <c r="E31" s="15"/>
      <c r="F31" s="15"/>
      <c r="G31" s="15"/>
      <c r="H31" s="50"/>
      <c r="I31" s="54"/>
      <c r="J31" s="54"/>
      <c r="K31" s="54"/>
      <c r="L31" s="54"/>
      <c r="M31" s="54"/>
      <c r="N31" s="55"/>
    </row>
    <row r="32" spans="1:14" hidden="1" x14ac:dyDescent="0.25">
      <c r="A32" s="3">
        <v>2</v>
      </c>
      <c r="B32" s="25" t="s">
        <v>12</v>
      </c>
      <c r="C32" s="15">
        <v>152.03082667090752</v>
      </c>
      <c r="D32" s="15">
        <v>162.84905399274825</v>
      </c>
      <c r="E32" s="15">
        <v>424.65813023257698</v>
      </c>
      <c r="F32" s="15">
        <v>27.740884555095889</v>
      </c>
      <c r="G32" s="15">
        <v>99.428658310774622</v>
      </c>
      <c r="H32" s="50">
        <v>145.50623258018121</v>
      </c>
      <c r="I32" s="15">
        <v>185.500901247212</v>
      </c>
      <c r="J32" s="15"/>
      <c r="K32" s="15">
        <v>104.56210894236793</v>
      </c>
      <c r="L32" s="15"/>
      <c r="M32" s="15">
        <v>24.28966566007724</v>
      </c>
      <c r="N32" s="41">
        <f>SUM(C32:M32)</f>
        <v>1326.5664621919416</v>
      </c>
    </row>
    <row r="33" spans="1:14" hidden="1" x14ac:dyDescent="0.25">
      <c r="A33" s="3">
        <v>2</v>
      </c>
      <c r="B33" s="25" t="s">
        <v>13</v>
      </c>
      <c r="C33" s="15">
        <v>66.472999978482846</v>
      </c>
      <c r="D33" s="15">
        <v>21.017431210281551</v>
      </c>
      <c r="E33" s="15">
        <v>262.13126177862557</v>
      </c>
      <c r="F33" s="15">
        <v>2.4484025827512541</v>
      </c>
      <c r="G33" s="15">
        <v>32.149500888416519</v>
      </c>
      <c r="H33" s="50">
        <v>74.686195774706732</v>
      </c>
      <c r="I33" s="15">
        <v>72.608299983025347</v>
      </c>
      <c r="J33" s="15"/>
      <c r="K33" s="15">
        <v>57.800956453882705</v>
      </c>
      <c r="L33" s="15">
        <v>17.250233313122617</v>
      </c>
      <c r="M33" s="15">
        <v>14.189152807152267</v>
      </c>
      <c r="N33" s="41">
        <f>SUM(C33:M33)</f>
        <v>620.75443477044746</v>
      </c>
    </row>
    <row r="34" spans="1:14" hidden="1" x14ac:dyDescent="0.25">
      <c r="A34" s="3">
        <v>2</v>
      </c>
      <c r="B34" s="25" t="s">
        <v>14</v>
      </c>
      <c r="C34" s="15">
        <v>71.176220451595341</v>
      </c>
      <c r="D34" s="15">
        <v>60.973949782597828</v>
      </c>
      <c r="E34" s="15">
        <v>243.40242057334493</v>
      </c>
      <c r="F34" s="15">
        <v>16.896396778669271</v>
      </c>
      <c r="G34" s="15">
        <v>65.165461366044624</v>
      </c>
      <c r="H34" s="50">
        <v>72.152982332260706</v>
      </c>
      <c r="I34" s="15">
        <v>104.97134641332808</v>
      </c>
      <c r="J34" s="15"/>
      <c r="K34" s="15">
        <v>72.0928766775056</v>
      </c>
      <c r="L34" s="15">
        <v>44.62607824245044</v>
      </c>
      <c r="M34" s="15">
        <v>18.549271686885113</v>
      </c>
      <c r="N34" s="41">
        <f>SUM(C34:M34)</f>
        <v>770.00700430468203</v>
      </c>
    </row>
    <row r="35" spans="1:14" hidden="1" x14ac:dyDescent="0.25">
      <c r="A35" s="3">
        <v>2</v>
      </c>
      <c r="B35" s="25" t="s">
        <v>11</v>
      </c>
      <c r="C35" s="42">
        <f t="shared" ref="C35:N35" si="6">SUM(C32:C34)</f>
        <v>289.68004710098569</v>
      </c>
      <c r="D35" s="42">
        <f t="shared" si="6"/>
        <v>244.84043498562764</v>
      </c>
      <c r="E35" s="42">
        <f t="shared" si="6"/>
        <v>930.19181258454751</v>
      </c>
      <c r="F35" s="42">
        <f t="shared" si="6"/>
        <v>47.085683916516416</v>
      </c>
      <c r="G35" s="42">
        <f t="shared" si="6"/>
        <v>196.74362056523574</v>
      </c>
      <c r="H35" s="50">
        <f t="shared" si="6"/>
        <v>292.34541068714861</v>
      </c>
      <c r="I35" s="42">
        <f t="shared" si="6"/>
        <v>363.08054764356541</v>
      </c>
      <c r="J35" s="42">
        <f t="shared" si="6"/>
        <v>0</v>
      </c>
      <c r="K35" s="42">
        <f t="shared" si="6"/>
        <v>234.45594207375626</v>
      </c>
      <c r="L35" s="42">
        <f t="shared" si="6"/>
        <v>61.876311555573054</v>
      </c>
      <c r="M35" s="42">
        <f t="shared" si="6"/>
        <v>57.028090154114622</v>
      </c>
      <c r="N35" s="41">
        <f t="shared" si="6"/>
        <v>2717.327901267071</v>
      </c>
    </row>
    <row r="36" spans="1:14" ht="15.75" hidden="1" thickBot="1" x14ac:dyDescent="0.3">
      <c r="A36" s="3">
        <v>2</v>
      </c>
      <c r="B36" s="26" t="s">
        <v>1</v>
      </c>
      <c r="C36" s="43">
        <f t="shared" ref="C36:N36" si="7">C25+C30+C35</f>
        <v>394.19239776287066</v>
      </c>
      <c r="D36" s="43">
        <f t="shared" si="7"/>
        <v>303.13631216260711</v>
      </c>
      <c r="E36" s="43">
        <f t="shared" si="7"/>
        <v>1545.7887229204512</v>
      </c>
      <c r="F36" s="43">
        <f t="shared" si="7"/>
        <v>65.293417450647596</v>
      </c>
      <c r="G36" s="43">
        <f t="shared" si="7"/>
        <v>267.94018965431303</v>
      </c>
      <c r="H36" s="43">
        <f t="shared" si="7"/>
        <v>780.35288991157358</v>
      </c>
      <c r="I36" s="43">
        <f t="shared" si="7"/>
        <v>914.11431128198865</v>
      </c>
      <c r="J36" s="43">
        <f t="shared" si="7"/>
        <v>11.936050375103713</v>
      </c>
      <c r="K36" s="43">
        <f t="shared" si="7"/>
        <v>564.75683061753989</v>
      </c>
      <c r="L36" s="43">
        <f t="shared" si="7"/>
        <v>71.230787708789919</v>
      </c>
      <c r="M36" s="43">
        <f t="shared" si="7"/>
        <v>57.028090154114622</v>
      </c>
      <c r="N36" s="44">
        <f t="shared" si="7"/>
        <v>4975.7699999999995</v>
      </c>
    </row>
    <row r="37" spans="1:14" hidden="1" x14ac:dyDescent="0.25"/>
    <row r="38" spans="1:14" ht="15.75" hidden="1" thickBot="1" x14ac:dyDescent="0.3">
      <c r="A38" s="2" t="s">
        <v>17</v>
      </c>
      <c r="B38" s="2" t="s">
        <v>39</v>
      </c>
      <c r="C38" s="10" t="s">
        <v>49</v>
      </c>
      <c r="D38" s="10" t="s">
        <v>50</v>
      </c>
      <c r="E38" s="10" t="s">
        <v>51</v>
      </c>
      <c r="F38" s="10" t="s">
        <v>52</v>
      </c>
      <c r="G38" s="10" t="s">
        <v>53</v>
      </c>
      <c r="H38" s="10" t="s">
        <v>54</v>
      </c>
      <c r="I38" s="10" t="s">
        <v>55</v>
      </c>
      <c r="J38" s="10" t="s">
        <v>56</v>
      </c>
      <c r="K38" s="10" t="s">
        <v>57</v>
      </c>
      <c r="L38" s="10" t="s">
        <v>58</v>
      </c>
      <c r="M38" s="10" t="s">
        <v>59</v>
      </c>
      <c r="N38" s="10" t="s">
        <v>1</v>
      </c>
    </row>
    <row r="39" spans="1:14" hidden="1" x14ac:dyDescent="0.25">
      <c r="A39" s="3">
        <v>3</v>
      </c>
      <c r="B39" s="20" t="s">
        <v>15</v>
      </c>
      <c r="C39" s="22"/>
      <c r="D39" s="22"/>
      <c r="E39" s="22"/>
      <c r="F39" s="22"/>
      <c r="G39" s="22"/>
      <c r="H39" s="47"/>
      <c r="I39" s="21"/>
      <c r="J39" s="21"/>
      <c r="K39" s="21"/>
      <c r="L39" s="21"/>
      <c r="M39" s="21"/>
      <c r="N39" s="51"/>
    </row>
    <row r="40" spans="1:14" hidden="1" x14ac:dyDescent="0.25">
      <c r="A40" s="3">
        <v>3</v>
      </c>
      <c r="B40" s="23" t="s">
        <v>12</v>
      </c>
      <c r="C40" s="36">
        <v>32.51</v>
      </c>
      <c r="D40" s="36">
        <v>58.24</v>
      </c>
      <c r="E40" s="36">
        <v>344.38</v>
      </c>
      <c r="F40" s="36">
        <v>15.65</v>
      </c>
      <c r="G40" s="36">
        <v>43.02</v>
      </c>
      <c r="H40" s="48">
        <v>292.55</v>
      </c>
      <c r="I40" s="36">
        <v>522.33000000000004</v>
      </c>
      <c r="J40" s="36"/>
      <c r="K40" s="36">
        <v>249.14</v>
      </c>
      <c r="L40" s="36"/>
      <c r="M40" s="36"/>
      <c r="N40" s="37">
        <f>SUM(C40:M40)</f>
        <v>1557.8199999999997</v>
      </c>
    </row>
    <row r="41" spans="1:14" hidden="1" x14ac:dyDescent="0.25">
      <c r="A41" s="3">
        <v>3</v>
      </c>
      <c r="B41" s="23" t="s">
        <v>13</v>
      </c>
      <c r="C41" s="36">
        <v>0.2</v>
      </c>
      <c r="D41" s="36">
        <v>0.3</v>
      </c>
      <c r="E41" s="36">
        <v>4.3600000000000003</v>
      </c>
      <c r="F41" s="36"/>
      <c r="G41" s="36">
        <v>0.25</v>
      </c>
      <c r="H41" s="48">
        <v>0.68</v>
      </c>
      <c r="I41" s="36">
        <v>2.4300000000000002</v>
      </c>
      <c r="J41" s="36"/>
      <c r="K41" s="36">
        <v>1.58</v>
      </c>
      <c r="L41" s="36">
        <v>0.32</v>
      </c>
      <c r="M41" s="36"/>
      <c r="N41" s="37">
        <f>SUM(C41:M41)</f>
        <v>10.120000000000001</v>
      </c>
    </row>
    <row r="42" spans="1:14" hidden="1" x14ac:dyDescent="0.25">
      <c r="A42" s="3">
        <v>3</v>
      </c>
      <c r="B42" s="23" t="s">
        <v>14</v>
      </c>
      <c r="C42" s="36">
        <v>6.88</v>
      </c>
      <c r="D42" s="36">
        <v>6.87</v>
      </c>
      <c r="E42" s="36">
        <v>70.34</v>
      </c>
      <c r="F42" s="36">
        <v>5.36</v>
      </c>
      <c r="G42" s="36">
        <v>11.84</v>
      </c>
      <c r="H42" s="48">
        <v>70.05</v>
      </c>
      <c r="I42" s="36">
        <v>44.02</v>
      </c>
      <c r="J42" s="36">
        <v>14.28</v>
      </c>
      <c r="K42" s="36">
        <v>24.15</v>
      </c>
      <c r="L42" s="36">
        <v>4.47</v>
      </c>
      <c r="M42" s="36"/>
      <c r="N42" s="37">
        <f>SUM(C42:M42)</f>
        <v>258.26000000000005</v>
      </c>
    </row>
    <row r="43" spans="1:14" hidden="1" x14ac:dyDescent="0.25">
      <c r="A43" s="3">
        <v>3</v>
      </c>
      <c r="B43" s="23" t="s">
        <v>11</v>
      </c>
      <c r="C43" s="39">
        <f t="shared" ref="C43:N43" si="8">SUM(C40:C42)</f>
        <v>39.590000000000003</v>
      </c>
      <c r="D43" s="39">
        <f t="shared" si="8"/>
        <v>65.41</v>
      </c>
      <c r="E43" s="39">
        <f t="shared" si="8"/>
        <v>419.08000000000004</v>
      </c>
      <c r="F43" s="39">
        <f t="shared" si="8"/>
        <v>21.01</v>
      </c>
      <c r="G43" s="39">
        <f t="shared" si="8"/>
        <v>55.11</v>
      </c>
      <c r="H43" s="39">
        <f t="shared" si="8"/>
        <v>363.28000000000003</v>
      </c>
      <c r="I43" s="39">
        <f t="shared" si="8"/>
        <v>568.78</v>
      </c>
      <c r="J43" s="39">
        <f t="shared" si="8"/>
        <v>14.28</v>
      </c>
      <c r="K43" s="39">
        <f t="shared" si="8"/>
        <v>274.87</v>
      </c>
      <c r="L43" s="39">
        <f t="shared" si="8"/>
        <v>4.79</v>
      </c>
      <c r="M43" s="39">
        <f t="shared" si="8"/>
        <v>0</v>
      </c>
      <c r="N43" s="37">
        <f t="shared" si="8"/>
        <v>1826.1999999999996</v>
      </c>
    </row>
    <row r="44" spans="1:14" hidden="1" x14ac:dyDescent="0.25">
      <c r="A44" s="3">
        <v>3</v>
      </c>
      <c r="B44" s="24" t="s">
        <v>0</v>
      </c>
      <c r="C44" s="13"/>
      <c r="D44" s="13"/>
      <c r="E44" s="13"/>
      <c r="F44" s="13"/>
      <c r="G44" s="13"/>
      <c r="H44" s="49"/>
      <c r="I44" s="12"/>
      <c r="J44" s="12"/>
      <c r="K44" s="12"/>
      <c r="L44" s="12"/>
      <c r="M44" s="12"/>
      <c r="N44" s="53"/>
    </row>
    <row r="45" spans="1:14" hidden="1" x14ac:dyDescent="0.25">
      <c r="A45" s="3">
        <v>3</v>
      </c>
      <c r="B45" s="24" t="s">
        <v>12</v>
      </c>
      <c r="C45" s="14">
        <v>53.24</v>
      </c>
      <c r="D45" s="14">
        <v>0.43</v>
      </c>
      <c r="E45" s="14">
        <v>221.37</v>
      </c>
      <c r="F45" s="14">
        <v>1.26</v>
      </c>
      <c r="G45" s="14">
        <v>24.02</v>
      </c>
      <c r="H45" s="49">
        <v>162.63</v>
      </c>
      <c r="I45" s="14">
        <v>23.75</v>
      </c>
      <c r="J45" s="14"/>
      <c r="K45" s="14">
        <v>70.849999999999994</v>
      </c>
      <c r="L45" s="14"/>
      <c r="M45" s="12"/>
      <c r="N45" s="40">
        <f>SUM(C45:M45)</f>
        <v>557.54999999999995</v>
      </c>
    </row>
    <row r="46" spans="1:14" hidden="1" x14ac:dyDescent="0.25">
      <c r="A46" s="3">
        <v>3</v>
      </c>
      <c r="B46" s="24" t="s">
        <v>13</v>
      </c>
      <c r="C46" s="14"/>
      <c r="D46" s="14">
        <v>0.23</v>
      </c>
      <c r="E46" s="14">
        <v>4.0999999999999996</v>
      </c>
      <c r="F46" s="14"/>
      <c r="G46" s="14">
        <v>0.21</v>
      </c>
      <c r="H46" s="49">
        <v>1.79</v>
      </c>
      <c r="I46" s="14">
        <v>4.42</v>
      </c>
      <c r="J46" s="14"/>
      <c r="K46" s="14">
        <v>6.1</v>
      </c>
      <c r="L46" s="14">
        <v>3.46</v>
      </c>
      <c r="M46" s="12"/>
      <c r="N46" s="40">
        <f>SUM(C46:M46)</f>
        <v>20.310000000000002</v>
      </c>
    </row>
    <row r="47" spans="1:14" hidden="1" x14ac:dyDescent="0.25">
      <c r="A47" s="3">
        <v>3</v>
      </c>
      <c r="B47" s="24" t="s">
        <v>14</v>
      </c>
      <c r="C47" s="14">
        <v>23.74</v>
      </c>
      <c r="D47" s="14">
        <v>0.15</v>
      </c>
      <c r="E47" s="14">
        <v>65.430000000000007</v>
      </c>
      <c r="F47" s="14">
        <v>0.23</v>
      </c>
      <c r="G47" s="14">
        <v>1.87</v>
      </c>
      <c r="H47" s="49">
        <v>23.93</v>
      </c>
      <c r="I47" s="14">
        <v>15.36</v>
      </c>
      <c r="J47" s="14"/>
      <c r="K47" s="14">
        <v>14.12</v>
      </c>
      <c r="L47" s="14">
        <v>2.93</v>
      </c>
      <c r="M47" s="12"/>
      <c r="N47" s="40">
        <f>SUM(C47:M47)</f>
        <v>147.76000000000005</v>
      </c>
    </row>
    <row r="48" spans="1:14" hidden="1" x14ac:dyDescent="0.25">
      <c r="A48" s="3">
        <v>3</v>
      </c>
      <c r="B48" s="24" t="s">
        <v>11</v>
      </c>
      <c r="C48" s="13">
        <f t="shared" ref="C48:N48" si="9">SUM(C45:C47)</f>
        <v>76.98</v>
      </c>
      <c r="D48" s="13">
        <f t="shared" si="9"/>
        <v>0.81</v>
      </c>
      <c r="E48" s="13">
        <f t="shared" si="9"/>
        <v>290.89999999999998</v>
      </c>
      <c r="F48" s="13">
        <f t="shared" si="9"/>
        <v>1.49</v>
      </c>
      <c r="G48" s="13">
        <f t="shared" si="9"/>
        <v>26.1</v>
      </c>
      <c r="H48" s="13">
        <f t="shared" si="9"/>
        <v>188.35</v>
      </c>
      <c r="I48" s="13">
        <f t="shared" si="9"/>
        <v>43.53</v>
      </c>
      <c r="J48" s="13">
        <f t="shared" si="9"/>
        <v>0</v>
      </c>
      <c r="K48" s="13">
        <f t="shared" si="9"/>
        <v>91.07</v>
      </c>
      <c r="L48" s="13">
        <f t="shared" si="9"/>
        <v>6.3900000000000006</v>
      </c>
      <c r="M48" s="13">
        <f t="shared" si="9"/>
        <v>0</v>
      </c>
      <c r="N48" s="40">
        <f t="shared" si="9"/>
        <v>725.61999999999989</v>
      </c>
    </row>
    <row r="49" spans="1:14" hidden="1" x14ac:dyDescent="0.25">
      <c r="A49" s="3">
        <v>3</v>
      </c>
      <c r="B49" s="25" t="s">
        <v>16</v>
      </c>
      <c r="C49" s="15"/>
      <c r="D49" s="15"/>
      <c r="E49" s="15"/>
      <c r="F49" s="15"/>
      <c r="G49" s="15"/>
      <c r="H49" s="50"/>
      <c r="I49" s="54"/>
      <c r="J49" s="54"/>
      <c r="K49" s="54"/>
      <c r="L49" s="54"/>
      <c r="M49" s="54"/>
      <c r="N49" s="55"/>
    </row>
    <row r="50" spans="1:14" hidden="1" x14ac:dyDescent="0.25">
      <c r="A50" s="3">
        <v>3</v>
      </c>
      <c r="B50" s="25" t="s">
        <v>12</v>
      </c>
      <c r="C50" s="15">
        <v>156.75</v>
      </c>
      <c r="D50" s="15">
        <v>144.74</v>
      </c>
      <c r="E50" s="15">
        <v>476.94</v>
      </c>
      <c r="F50" s="15">
        <v>36.36</v>
      </c>
      <c r="G50" s="15">
        <v>102.12</v>
      </c>
      <c r="H50" s="50">
        <v>174.27</v>
      </c>
      <c r="I50" s="15">
        <v>240.25</v>
      </c>
      <c r="J50" s="15"/>
      <c r="K50" s="15">
        <v>140.66999999999999</v>
      </c>
      <c r="L50" s="15"/>
      <c r="M50" s="15">
        <v>20.03</v>
      </c>
      <c r="N50" s="41">
        <f>SUM(C50:M50)</f>
        <v>1492.13</v>
      </c>
    </row>
    <row r="51" spans="1:14" hidden="1" x14ac:dyDescent="0.25">
      <c r="A51" s="3">
        <v>3</v>
      </c>
      <c r="B51" s="25" t="s">
        <v>13</v>
      </c>
      <c r="C51" s="15">
        <v>119.39</v>
      </c>
      <c r="D51" s="15">
        <v>37.86</v>
      </c>
      <c r="E51" s="15">
        <v>515.13</v>
      </c>
      <c r="F51" s="15">
        <v>4.4800000000000004</v>
      </c>
      <c r="G51" s="15">
        <v>69.599999999999994</v>
      </c>
      <c r="H51" s="50">
        <v>134.66999999999999</v>
      </c>
      <c r="I51" s="15">
        <v>199.55</v>
      </c>
      <c r="J51" s="15"/>
      <c r="K51" s="15">
        <v>152.21</v>
      </c>
      <c r="L51" s="15">
        <v>22.56</v>
      </c>
      <c r="M51" s="15">
        <v>20.170000000000002</v>
      </c>
      <c r="N51" s="41">
        <f>SUM(C51:M51)</f>
        <v>1275.6200000000001</v>
      </c>
    </row>
    <row r="52" spans="1:14" hidden="1" x14ac:dyDescent="0.25">
      <c r="A52" s="3">
        <v>3</v>
      </c>
      <c r="B52" s="25" t="s">
        <v>14</v>
      </c>
      <c r="C52" s="15">
        <v>88.43</v>
      </c>
      <c r="D52" s="15">
        <v>72.39</v>
      </c>
      <c r="E52" s="15">
        <v>268.42</v>
      </c>
      <c r="F52" s="15">
        <v>33.18</v>
      </c>
      <c r="G52" s="15">
        <v>59.67</v>
      </c>
      <c r="H52" s="50">
        <v>88.98</v>
      </c>
      <c r="I52" s="15">
        <v>130.71</v>
      </c>
      <c r="J52" s="15"/>
      <c r="K52" s="15">
        <v>67.94</v>
      </c>
      <c r="L52" s="15">
        <v>40.53</v>
      </c>
      <c r="M52" s="15">
        <v>11.55</v>
      </c>
      <c r="N52" s="41">
        <f>SUM(C52:M52)</f>
        <v>861.8</v>
      </c>
    </row>
    <row r="53" spans="1:14" hidden="1" x14ac:dyDescent="0.25">
      <c r="A53" s="3">
        <v>3</v>
      </c>
      <c r="B53" s="25" t="s">
        <v>11</v>
      </c>
      <c r="C53" s="42">
        <f t="shared" ref="C53:N53" si="10">SUM(C50:C52)</f>
        <v>364.57</v>
      </c>
      <c r="D53" s="42">
        <f t="shared" si="10"/>
        <v>254.99</v>
      </c>
      <c r="E53" s="42">
        <f t="shared" si="10"/>
        <v>1260.49</v>
      </c>
      <c r="F53" s="42">
        <f t="shared" si="10"/>
        <v>74.02000000000001</v>
      </c>
      <c r="G53" s="42">
        <f t="shared" si="10"/>
        <v>231.39</v>
      </c>
      <c r="H53" s="50">
        <f t="shared" si="10"/>
        <v>397.92</v>
      </c>
      <c r="I53" s="42">
        <f t="shared" si="10"/>
        <v>570.51</v>
      </c>
      <c r="J53" s="42">
        <f t="shared" si="10"/>
        <v>0</v>
      </c>
      <c r="K53" s="42">
        <f t="shared" si="10"/>
        <v>360.82</v>
      </c>
      <c r="L53" s="42">
        <f t="shared" si="10"/>
        <v>63.09</v>
      </c>
      <c r="M53" s="42">
        <f t="shared" si="10"/>
        <v>51.75</v>
      </c>
      <c r="N53" s="41">
        <f t="shared" si="10"/>
        <v>3629.55</v>
      </c>
    </row>
    <row r="54" spans="1:14" ht="15.75" hidden="1" thickBot="1" x14ac:dyDescent="0.3">
      <c r="A54" s="3">
        <v>3</v>
      </c>
      <c r="B54" s="26" t="s">
        <v>1</v>
      </c>
      <c r="C54" s="43">
        <f t="shared" ref="C54:N54" si="11">C43+C48+C53</f>
        <v>481.14</v>
      </c>
      <c r="D54" s="43">
        <f t="shared" si="11"/>
        <v>321.21000000000004</v>
      </c>
      <c r="E54" s="43">
        <f t="shared" si="11"/>
        <v>1970.47</v>
      </c>
      <c r="F54" s="43">
        <f t="shared" si="11"/>
        <v>96.52000000000001</v>
      </c>
      <c r="G54" s="43">
        <f t="shared" si="11"/>
        <v>312.60000000000002</v>
      </c>
      <c r="H54" s="43">
        <f t="shared" si="11"/>
        <v>949.55</v>
      </c>
      <c r="I54" s="43">
        <f t="shared" si="11"/>
        <v>1182.82</v>
      </c>
      <c r="J54" s="43">
        <f t="shared" si="11"/>
        <v>14.28</v>
      </c>
      <c r="K54" s="43">
        <f t="shared" si="11"/>
        <v>726.76</v>
      </c>
      <c r="L54" s="43">
        <f t="shared" si="11"/>
        <v>74.27000000000001</v>
      </c>
      <c r="M54" s="43">
        <f t="shared" si="11"/>
        <v>51.75</v>
      </c>
      <c r="N54" s="44">
        <f t="shared" si="11"/>
        <v>6181.37</v>
      </c>
    </row>
    <row r="55" spans="1:14" hidden="1" x14ac:dyDescent="0.25"/>
    <row r="56" spans="1:14" ht="15.75" hidden="1" thickBot="1" x14ac:dyDescent="0.3">
      <c r="A56" s="2" t="s">
        <v>17</v>
      </c>
      <c r="B56" s="2" t="s">
        <v>39</v>
      </c>
      <c r="C56" s="10" t="s">
        <v>49</v>
      </c>
      <c r="D56" s="10" t="s">
        <v>50</v>
      </c>
      <c r="E56" s="10" t="s">
        <v>51</v>
      </c>
      <c r="F56" s="10" t="s">
        <v>52</v>
      </c>
      <c r="G56" s="10" t="s">
        <v>53</v>
      </c>
      <c r="H56" s="10" t="s">
        <v>54</v>
      </c>
      <c r="I56" s="10" t="s">
        <v>55</v>
      </c>
      <c r="J56" s="10" t="s">
        <v>56</v>
      </c>
      <c r="K56" s="10" t="s">
        <v>57</v>
      </c>
      <c r="L56" s="10" t="s">
        <v>58</v>
      </c>
      <c r="M56" s="10" t="s">
        <v>59</v>
      </c>
      <c r="N56" s="10" t="s">
        <v>1</v>
      </c>
    </row>
    <row r="57" spans="1:14" hidden="1" x14ac:dyDescent="0.25">
      <c r="A57" s="3">
        <v>4</v>
      </c>
      <c r="B57" s="20" t="s">
        <v>15</v>
      </c>
      <c r="C57" s="22"/>
      <c r="D57" s="22"/>
      <c r="E57" s="22"/>
      <c r="F57" s="22"/>
      <c r="G57" s="22"/>
      <c r="H57" s="47"/>
      <c r="I57" s="21"/>
      <c r="J57" s="21"/>
      <c r="K57" s="21"/>
      <c r="L57" s="21"/>
      <c r="M57" s="21"/>
      <c r="N57" s="51"/>
    </row>
    <row r="58" spans="1:14" hidden="1" x14ac:dyDescent="0.25">
      <c r="A58" s="3">
        <v>4</v>
      </c>
      <c r="B58" s="23" t="s">
        <v>12</v>
      </c>
      <c r="C58" s="36">
        <v>41.964948362187478</v>
      </c>
      <c r="D58" s="36">
        <v>50.60010632577913</v>
      </c>
      <c r="E58" s="36">
        <v>304.6942848657817</v>
      </c>
      <c r="F58" s="36">
        <v>14.163423845526392</v>
      </c>
      <c r="G58" s="36">
        <v>36.957351575949737</v>
      </c>
      <c r="H58" s="48">
        <v>259.30829355026231</v>
      </c>
      <c r="I58" s="36">
        <v>457.55065927978495</v>
      </c>
      <c r="J58" s="36"/>
      <c r="K58" s="36">
        <v>233.26601406873866</v>
      </c>
      <c r="L58" s="36"/>
      <c r="M58" s="36"/>
      <c r="N58" s="37">
        <f>SUM(C58:M58)</f>
        <v>1398.5050818740103</v>
      </c>
    </row>
    <row r="59" spans="1:14" hidden="1" x14ac:dyDescent="0.25">
      <c r="A59" s="3">
        <v>4</v>
      </c>
      <c r="B59" s="23" t="s">
        <v>13</v>
      </c>
      <c r="C59" s="36">
        <v>0.22610897592856607</v>
      </c>
      <c r="D59" s="36">
        <v>0.64812098208787772</v>
      </c>
      <c r="E59" s="36">
        <v>3.9075835848663529</v>
      </c>
      <c r="F59" s="36"/>
      <c r="G59" s="36">
        <v>0.50007394071002076</v>
      </c>
      <c r="H59" s="48">
        <v>1.1582451923022727</v>
      </c>
      <c r="I59" s="36">
        <v>2.3615831263628966</v>
      </c>
      <c r="J59" s="36"/>
      <c r="K59" s="36">
        <v>0.89386139895179573</v>
      </c>
      <c r="L59" s="36">
        <v>0.44987087517934038</v>
      </c>
      <c r="M59" s="36"/>
      <c r="N59" s="37">
        <f>SUM(C59:M59)</f>
        <v>10.145448076389124</v>
      </c>
    </row>
    <row r="60" spans="1:14" hidden="1" x14ac:dyDescent="0.25">
      <c r="A60" s="3">
        <v>4</v>
      </c>
      <c r="B60" s="23" t="s">
        <v>14</v>
      </c>
      <c r="C60" s="36">
        <v>5.9093087832639641</v>
      </c>
      <c r="D60" s="36">
        <v>6.4281152556694892</v>
      </c>
      <c r="E60" s="36">
        <v>66.250742838616631</v>
      </c>
      <c r="F60" s="36">
        <v>3.2842000349731988</v>
      </c>
      <c r="G60" s="36">
        <v>12.950192817161813</v>
      </c>
      <c r="H60" s="48">
        <v>49.32693717354892</v>
      </c>
      <c r="I60" s="36">
        <v>31.722537100557371</v>
      </c>
      <c r="J60" s="36">
        <v>10.090631590751888</v>
      </c>
      <c r="K60" s="36">
        <v>26.834358989984871</v>
      </c>
      <c r="L60" s="36">
        <v>4.4265382443862409</v>
      </c>
      <c r="M60" s="36"/>
      <c r="N60" s="37">
        <f>SUM(C60:M60)</f>
        <v>217.22356282891437</v>
      </c>
    </row>
    <row r="61" spans="1:14" hidden="1" x14ac:dyDescent="0.25">
      <c r="A61" s="3">
        <v>4</v>
      </c>
      <c r="B61" s="23" t="s">
        <v>11</v>
      </c>
      <c r="C61" s="39">
        <f t="shared" ref="C61:N61" si="12">SUM(C58:C60)</f>
        <v>48.100366121380013</v>
      </c>
      <c r="D61" s="39">
        <f t="shared" si="12"/>
        <v>57.676342563536494</v>
      </c>
      <c r="E61" s="39">
        <f t="shared" si="12"/>
        <v>374.8526112892647</v>
      </c>
      <c r="F61" s="39">
        <f t="shared" si="12"/>
        <v>17.447623880499592</v>
      </c>
      <c r="G61" s="39">
        <f t="shared" si="12"/>
        <v>50.407618333821574</v>
      </c>
      <c r="H61" s="39">
        <f t="shared" si="12"/>
        <v>309.79347591611349</v>
      </c>
      <c r="I61" s="39">
        <f t="shared" si="12"/>
        <v>491.63477950670523</v>
      </c>
      <c r="J61" s="39">
        <f t="shared" si="12"/>
        <v>10.090631590751888</v>
      </c>
      <c r="K61" s="39">
        <f t="shared" si="12"/>
        <v>260.9942344576753</v>
      </c>
      <c r="L61" s="39">
        <f t="shared" si="12"/>
        <v>4.8764091195655812</v>
      </c>
      <c r="M61" s="39">
        <f t="shared" si="12"/>
        <v>0</v>
      </c>
      <c r="N61" s="37">
        <f t="shared" si="12"/>
        <v>1625.8740927793137</v>
      </c>
    </row>
    <row r="62" spans="1:14" hidden="1" x14ac:dyDescent="0.25">
      <c r="A62" s="3">
        <v>4</v>
      </c>
      <c r="B62" s="24" t="s">
        <v>0</v>
      </c>
      <c r="C62" s="13"/>
      <c r="D62" s="13"/>
      <c r="E62" s="13"/>
      <c r="F62" s="13"/>
      <c r="G62" s="13"/>
      <c r="H62" s="49"/>
      <c r="I62" s="12"/>
      <c r="J62" s="12"/>
      <c r="K62" s="12"/>
      <c r="L62" s="12"/>
      <c r="M62" s="12"/>
      <c r="N62" s="53"/>
    </row>
    <row r="63" spans="1:14" hidden="1" x14ac:dyDescent="0.25">
      <c r="A63" s="3">
        <v>4</v>
      </c>
      <c r="B63" s="24" t="s">
        <v>12</v>
      </c>
      <c r="C63" s="14">
        <v>37.459462230612274</v>
      </c>
      <c r="D63" s="14">
        <v>0.63882360031338514</v>
      </c>
      <c r="E63" s="14">
        <v>209.22351529228965</v>
      </c>
      <c r="F63" s="14">
        <v>1.4721660181582363</v>
      </c>
      <c r="G63" s="14">
        <v>17.275661102563717</v>
      </c>
      <c r="H63" s="49">
        <v>114.52442895304388</v>
      </c>
      <c r="I63" s="14">
        <v>22.799593412084249</v>
      </c>
      <c r="J63" s="14"/>
      <c r="K63" s="14">
        <v>67.981487324141014</v>
      </c>
      <c r="L63" s="14"/>
      <c r="M63" s="12"/>
      <c r="N63" s="40">
        <f>SUM(C63:M63)</f>
        <v>471.37513793320642</v>
      </c>
    </row>
    <row r="64" spans="1:14" hidden="1" x14ac:dyDescent="0.25">
      <c r="A64" s="3">
        <v>4</v>
      </c>
      <c r="B64" s="24" t="s">
        <v>13</v>
      </c>
      <c r="C64" s="14"/>
      <c r="D64" s="14">
        <v>0.1269776897915188</v>
      </c>
      <c r="E64" s="14">
        <v>2.8599567447699314</v>
      </c>
      <c r="F64" s="14"/>
      <c r="G64" s="14">
        <v>0.10740708120486171</v>
      </c>
      <c r="H64" s="49">
        <v>0.56887863733144095</v>
      </c>
      <c r="I64" s="14">
        <v>3.1899554645009758</v>
      </c>
      <c r="J64" s="14"/>
      <c r="K64" s="14">
        <v>1.8736326978827347</v>
      </c>
      <c r="L64" s="14">
        <v>0.29991391678622692</v>
      </c>
      <c r="M64" s="12"/>
      <c r="N64" s="40">
        <f>SUM(C64:M64)</f>
        <v>9.0267222322676908</v>
      </c>
    </row>
    <row r="65" spans="1:14" hidden="1" x14ac:dyDescent="0.25">
      <c r="A65" s="3">
        <v>4</v>
      </c>
      <c r="B65" s="24" t="s">
        <v>14</v>
      </c>
      <c r="C65" s="14">
        <v>6.647899999921516</v>
      </c>
      <c r="D65" s="14">
        <v>9.5061672067608544E-2</v>
      </c>
      <c r="E65" s="14">
        <v>50.925481362823298</v>
      </c>
      <c r="F65" s="14">
        <v>0.11438352655056493</v>
      </c>
      <c r="G65" s="14">
        <v>1.4012186242578586</v>
      </c>
      <c r="H65" s="49">
        <v>16.536958343944697</v>
      </c>
      <c r="I65" s="14">
        <v>4.0528903324271885</v>
      </c>
      <c r="J65" s="14"/>
      <c r="K65" s="14">
        <v>7.3734693302863263</v>
      </c>
      <c r="L65" s="14">
        <v>0.28768876959403922</v>
      </c>
      <c r="M65" s="12"/>
      <c r="N65" s="40">
        <f>SUM(C65:M65)</f>
        <v>87.435051961873086</v>
      </c>
    </row>
    <row r="66" spans="1:14" hidden="1" x14ac:dyDescent="0.25">
      <c r="A66" s="3">
        <v>4</v>
      </c>
      <c r="B66" s="24" t="s">
        <v>11</v>
      </c>
      <c r="C66" s="13">
        <f t="shared" ref="C66:N66" si="13">SUM(C63:C65)</f>
        <v>44.107362230533788</v>
      </c>
      <c r="D66" s="13">
        <f t="shared" si="13"/>
        <v>0.86086296217251246</v>
      </c>
      <c r="E66" s="13">
        <f t="shared" si="13"/>
        <v>263.0089533998829</v>
      </c>
      <c r="F66" s="13">
        <f t="shared" si="13"/>
        <v>1.5865495447088012</v>
      </c>
      <c r="G66" s="13">
        <f t="shared" si="13"/>
        <v>18.784286808026437</v>
      </c>
      <c r="H66" s="13">
        <f t="shared" si="13"/>
        <v>131.63026593432002</v>
      </c>
      <c r="I66" s="13">
        <f t="shared" si="13"/>
        <v>30.042439209012414</v>
      </c>
      <c r="J66" s="13">
        <f t="shared" si="13"/>
        <v>0</v>
      </c>
      <c r="K66" s="13">
        <f t="shared" si="13"/>
        <v>77.228589352310081</v>
      </c>
      <c r="L66" s="13">
        <f t="shared" si="13"/>
        <v>0.58760268638026614</v>
      </c>
      <c r="M66" s="13">
        <f t="shared" si="13"/>
        <v>0</v>
      </c>
      <c r="N66" s="40">
        <f t="shared" si="13"/>
        <v>567.8369121273472</v>
      </c>
    </row>
    <row r="67" spans="1:14" hidden="1" x14ac:dyDescent="0.25">
      <c r="A67" s="3">
        <v>4</v>
      </c>
      <c r="B67" s="25" t="s">
        <v>16</v>
      </c>
      <c r="C67" s="15"/>
      <c r="D67" s="15"/>
      <c r="E67" s="15"/>
      <c r="F67" s="15"/>
      <c r="G67" s="15"/>
      <c r="H67" s="50"/>
      <c r="I67" s="54"/>
      <c r="J67" s="54"/>
      <c r="K67" s="54"/>
      <c r="L67" s="54"/>
      <c r="M67" s="54"/>
      <c r="N67" s="55"/>
    </row>
    <row r="68" spans="1:14" hidden="1" x14ac:dyDescent="0.25">
      <c r="A68" s="3">
        <v>4</v>
      </c>
      <c r="B68" s="25" t="s">
        <v>12</v>
      </c>
      <c r="C68" s="15">
        <v>180.1761053447226</v>
      </c>
      <c r="D68" s="15">
        <v>146.03892773369225</v>
      </c>
      <c r="E68" s="15">
        <v>449.75162972084127</v>
      </c>
      <c r="F68" s="15">
        <v>30.504701875641878</v>
      </c>
      <c r="G68" s="15">
        <v>139.36605139780289</v>
      </c>
      <c r="H68" s="50">
        <v>166.32139393523002</v>
      </c>
      <c r="I68" s="15">
        <v>207.65795747074682</v>
      </c>
      <c r="J68" s="15"/>
      <c r="K68" s="15">
        <v>119.48798699777052</v>
      </c>
      <c r="L68" s="15"/>
      <c r="M68" s="15">
        <v>21.130633277287853</v>
      </c>
      <c r="N68" s="41">
        <f>SUM(C68:M68)</f>
        <v>1460.4353877537362</v>
      </c>
    </row>
    <row r="69" spans="1:14" hidden="1" x14ac:dyDescent="0.25">
      <c r="A69" s="3">
        <v>4</v>
      </c>
      <c r="B69" s="25" t="s">
        <v>13</v>
      </c>
      <c r="C69" s="15">
        <v>201.69381024317241</v>
      </c>
      <c r="D69" s="15">
        <v>62.047189699587001</v>
      </c>
      <c r="E69" s="15">
        <v>619.98106803936105</v>
      </c>
      <c r="F69" s="15">
        <v>15.912829194883367</v>
      </c>
      <c r="G69" s="15">
        <v>179.99635198513835</v>
      </c>
      <c r="H69" s="50">
        <v>223.30525636536052</v>
      </c>
      <c r="I69" s="15">
        <v>333.6137896923982</v>
      </c>
      <c r="J69" s="15"/>
      <c r="K69" s="15">
        <v>205.92374910508639</v>
      </c>
      <c r="L69" s="15">
        <v>51.285279770444802</v>
      </c>
      <c r="M69" s="15">
        <v>28.821481572484348</v>
      </c>
      <c r="N69" s="41">
        <f>SUM(C69:M69)</f>
        <v>1922.5808056679164</v>
      </c>
    </row>
    <row r="70" spans="1:14" hidden="1" x14ac:dyDescent="0.25">
      <c r="A70" s="3">
        <v>4</v>
      </c>
      <c r="B70" s="25" t="s">
        <v>14</v>
      </c>
      <c r="C70" s="15">
        <v>88.543003446279343</v>
      </c>
      <c r="D70" s="15">
        <v>70.97565817639952</v>
      </c>
      <c r="E70" s="15">
        <v>250.28168216755495</v>
      </c>
      <c r="F70" s="15">
        <v>19.053554307725875</v>
      </c>
      <c r="G70" s="15">
        <v>83.589259721009725</v>
      </c>
      <c r="H70" s="50">
        <v>87.614425253317876</v>
      </c>
      <c r="I70" s="15">
        <v>119.22985306058558</v>
      </c>
      <c r="J70" s="15"/>
      <c r="K70" s="15">
        <v>70.211282597787402</v>
      </c>
      <c r="L70" s="15">
        <v>47.284955729920831</v>
      </c>
      <c r="M70" s="15">
        <v>9.6891272111055589</v>
      </c>
      <c r="N70" s="41">
        <f>SUM(C70:M70)</f>
        <v>846.47280167168674</v>
      </c>
    </row>
    <row r="71" spans="1:14" hidden="1" x14ac:dyDescent="0.25">
      <c r="A71" s="3">
        <v>4</v>
      </c>
      <c r="B71" s="25" t="s">
        <v>11</v>
      </c>
      <c r="C71" s="42">
        <f t="shared" ref="C71:N71" si="14">SUM(C68:C70)</f>
        <v>470.41291903417431</v>
      </c>
      <c r="D71" s="42">
        <f t="shared" si="14"/>
        <v>279.06177560967876</v>
      </c>
      <c r="E71" s="42">
        <f t="shared" si="14"/>
        <v>1320.0143799277573</v>
      </c>
      <c r="F71" s="42">
        <f t="shared" si="14"/>
        <v>65.471085378251118</v>
      </c>
      <c r="G71" s="42">
        <f t="shared" si="14"/>
        <v>402.95166310395098</v>
      </c>
      <c r="H71" s="50">
        <f t="shared" si="14"/>
        <v>477.24107555390844</v>
      </c>
      <c r="I71" s="42">
        <f t="shared" si="14"/>
        <v>660.50160022373063</v>
      </c>
      <c r="J71" s="42">
        <f t="shared" si="14"/>
        <v>0</v>
      </c>
      <c r="K71" s="42">
        <f t="shared" si="14"/>
        <v>395.62301870064437</v>
      </c>
      <c r="L71" s="42">
        <f t="shared" si="14"/>
        <v>98.570235500365641</v>
      </c>
      <c r="M71" s="42">
        <f t="shared" si="14"/>
        <v>59.641242060877758</v>
      </c>
      <c r="N71" s="41">
        <f t="shared" si="14"/>
        <v>4229.4889950933393</v>
      </c>
    </row>
    <row r="72" spans="1:14" ht="15.75" hidden="1" thickBot="1" x14ac:dyDescent="0.3">
      <c r="A72" s="3">
        <v>4</v>
      </c>
      <c r="B72" s="26" t="s">
        <v>1</v>
      </c>
      <c r="C72" s="43">
        <f t="shared" ref="C72:N72" si="15">C61+C66+C71</f>
        <v>562.62064738608808</v>
      </c>
      <c r="D72" s="43">
        <f t="shared" si="15"/>
        <v>337.59898113538776</v>
      </c>
      <c r="E72" s="43">
        <f t="shared" si="15"/>
        <v>1957.8759446169049</v>
      </c>
      <c r="F72" s="43">
        <f t="shared" si="15"/>
        <v>84.505258803459512</v>
      </c>
      <c r="G72" s="43">
        <f t="shared" si="15"/>
        <v>472.14356824579897</v>
      </c>
      <c r="H72" s="43">
        <f t="shared" si="15"/>
        <v>918.66481740434199</v>
      </c>
      <c r="I72" s="43">
        <f t="shared" si="15"/>
        <v>1182.1788189394483</v>
      </c>
      <c r="J72" s="43">
        <f t="shared" si="15"/>
        <v>10.090631590751888</v>
      </c>
      <c r="K72" s="43">
        <f t="shared" si="15"/>
        <v>733.84584251062972</v>
      </c>
      <c r="L72" s="43">
        <f t="shared" si="15"/>
        <v>104.03424730631149</v>
      </c>
      <c r="M72" s="43">
        <f t="shared" si="15"/>
        <v>59.641242060877758</v>
      </c>
      <c r="N72" s="44">
        <f t="shared" si="15"/>
        <v>6423.2000000000007</v>
      </c>
    </row>
    <row r="73" spans="1:14" hidden="1" x14ac:dyDescent="0.25"/>
    <row r="74" spans="1:14" ht="15.75" thickBot="1" x14ac:dyDescent="0.3">
      <c r="A74" s="2" t="s">
        <v>17</v>
      </c>
      <c r="B74" s="2" t="s">
        <v>39</v>
      </c>
      <c r="C74" s="10" t="s">
        <v>49</v>
      </c>
      <c r="D74" s="10" t="s">
        <v>50</v>
      </c>
      <c r="E74" s="10" t="s">
        <v>51</v>
      </c>
      <c r="F74" s="10" t="s">
        <v>52</v>
      </c>
      <c r="G74" s="10" t="s">
        <v>53</v>
      </c>
      <c r="H74" s="10" t="s">
        <v>54</v>
      </c>
      <c r="I74" s="10" t="s">
        <v>55</v>
      </c>
      <c r="J74" s="10" t="s">
        <v>56</v>
      </c>
      <c r="K74" s="10" t="s">
        <v>57</v>
      </c>
      <c r="L74" s="10" t="s">
        <v>58</v>
      </c>
      <c r="M74" s="10" t="s">
        <v>59</v>
      </c>
      <c r="N74" s="10" t="s">
        <v>1</v>
      </c>
    </row>
    <row r="75" spans="1:14" hidden="1" x14ac:dyDescent="0.25">
      <c r="A75" s="3">
        <v>5</v>
      </c>
      <c r="B75" s="20" t="s">
        <v>15</v>
      </c>
      <c r="C75" s="22"/>
      <c r="D75" s="22"/>
      <c r="E75" s="22"/>
      <c r="F75" s="22"/>
      <c r="G75" s="22"/>
      <c r="H75" s="47"/>
      <c r="I75" s="21"/>
      <c r="J75" s="21"/>
      <c r="K75" s="21"/>
      <c r="L75" s="21"/>
      <c r="M75" s="21"/>
      <c r="N75" s="51"/>
    </row>
    <row r="76" spans="1:14" hidden="1" x14ac:dyDescent="0.25">
      <c r="A76" s="3">
        <v>5</v>
      </c>
      <c r="B76" s="23" t="s">
        <v>12</v>
      </c>
      <c r="C76" s="36">
        <v>42.247297767896399</v>
      </c>
      <c r="D76" s="36">
        <v>54.119314891268701</v>
      </c>
      <c r="E76" s="36">
        <v>332.47096192809477</v>
      </c>
      <c r="F76" s="36">
        <v>14.701382234237265</v>
      </c>
      <c r="G76" s="36">
        <v>37.98783592348213</v>
      </c>
      <c r="H76" s="48">
        <v>272.08170866467555</v>
      </c>
      <c r="I76" s="36">
        <v>495.88994127909717</v>
      </c>
      <c r="J76" s="36"/>
      <c r="K76" s="36">
        <v>237.21943568652068</v>
      </c>
      <c r="L76" s="36"/>
      <c r="M76" s="36"/>
      <c r="N76" s="37">
        <f>SUM(C76:M76)</f>
        <v>1486.7178783752727</v>
      </c>
    </row>
    <row r="77" spans="1:14" hidden="1" x14ac:dyDescent="0.25">
      <c r="A77" s="3">
        <v>5</v>
      </c>
      <c r="B77" s="23" t="s">
        <v>13</v>
      </c>
      <c r="C77" s="36">
        <v>0.13790616642317255</v>
      </c>
      <c r="D77" s="36">
        <v>0.70239256266033312</v>
      </c>
      <c r="E77" s="36">
        <v>3.832228195273975</v>
      </c>
      <c r="F77" s="36"/>
      <c r="G77" s="36">
        <v>0.46609745354517063</v>
      </c>
      <c r="H77" s="48">
        <v>0.88807230560150119</v>
      </c>
      <c r="I77" s="36">
        <v>2.4976210737794964</v>
      </c>
      <c r="J77" s="36"/>
      <c r="K77" s="36">
        <v>0.96416567477851112</v>
      </c>
      <c r="L77" s="36">
        <v>0.53440459110473493</v>
      </c>
      <c r="M77" s="36"/>
      <c r="N77" s="37">
        <f>SUM(C77:M77)</f>
        <v>10.022888023166896</v>
      </c>
    </row>
    <row r="78" spans="1:14" hidden="1" x14ac:dyDescent="0.25">
      <c r="A78" s="3">
        <v>5</v>
      </c>
      <c r="B78" s="23" t="s">
        <v>14</v>
      </c>
      <c r="C78" s="36">
        <v>7.230504123838883</v>
      </c>
      <c r="D78" s="36">
        <v>6.4330542466282123</v>
      </c>
      <c r="E78" s="36">
        <v>67.993677094100775</v>
      </c>
      <c r="F78" s="36">
        <v>3.3781318225135748</v>
      </c>
      <c r="G78" s="36">
        <v>10.29930886077455</v>
      </c>
      <c r="H78" s="48">
        <v>55.257228424537679</v>
      </c>
      <c r="I78" s="36">
        <v>32.393462193613182</v>
      </c>
      <c r="J78" s="36">
        <v>9.9592978090441946</v>
      </c>
      <c r="K78" s="36">
        <v>23.191231022029768</v>
      </c>
      <c r="L78" s="36">
        <v>4.6613849534785805</v>
      </c>
      <c r="M78" s="36"/>
      <c r="N78" s="37">
        <f>SUM(C78:M78)</f>
        <v>220.79728055055938</v>
      </c>
    </row>
    <row r="79" spans="1:14" hidden="1" x14ac:dyDescent="0.25">
      <c r="A79" s="3">
        <v>5</v>
      </c>
      <c r="B79" s="23" t="s">
        <v>11</v>
      </c>
      <c r="C79" s="39">
        <f t="shared" ref="C79:N79" si="16">SUM(C76:C78)</f>
        <v>49.615708058158454</v>
      </c>
      <c r="D79" s="39">
        <f t="shared" si="16"/>
        <v>61.254761700557246</v>
      </c>
      <c r="E79" s="39">
        <f t="shared" si="16"/>
        <v>404.29686721746953</v>
      </c>
      <c r="F79" s="39">
        <f t="shared" si="16"/>
        <v>18.079514056750838</v>
      </c>
      <c r="G79" s="39">
        <f t="shared" si="16"/>
        <v>48.75324223780185</v>
      </c>
      <c r="H79" s="39">
        <f t="shared" si="16"/>
        <v>328.22700939481473</v>
      </c>
      <c r="I79" s="39">
        <f t="shared" si="16"/>
        <v>530.7810245464899</v>
      </c>
      <c r="J79" s="39">
        <f t="shared" si="16"/>
        <v>9.9592978090441946</v>
      </c>
      <c r="K79" s="39">
        <f t="shared" si="16"/>
        <v>261.37483238332896</v>
      </c>
      <c r="L79" s="39">
        <f t="shared" si="16"/>
        <v>5.1957895445833158</v>
      </c>
      <c r="M79" s="39">
        <f t="shared" si="16"/>
        <v>0</v>
      </c>
      <c r="N79" s="37">
        <f t="shared" si="16"/>
        <v>1717.538046948999</v>
      </c>
    </row>
    <row r="80" spans="1:14" hidden="1" x14ac:dyDescent="0.25">
      <c r="A80" s="3">
        <v>5</v>
      </c>
      <c r="B80" s="24" t="s">
        <v>0</v>
      </c>
      <c r="C80" s="13"/>
      <c r="D80" s="13"/>
      <c r="E80" s="13"/>
      <c r="F80" s="13"/>
      <c r="G80" s="13"/>
      <c r="H80" s="49"/>
      <c r="I80" s="12"/>
      <c r="J80" s="12"/>
      <c r="K80" s="12"/>
      <c r="L80" s="12"/>
      <c r="M80" s="12"/>
      <c r="N80" s="53"/>
    </row>
    <row r="81" spans="1:14" hidden="1" x14ac:dyDescent="0.25">
      <c r="A81" s="3">
        <v>5</v>
      </c>
      <c r="B81" s="24" t="s">
        <v>12</v>
      </c>
      <c r="C81" s="14">
        <v>37.118927681468612</v>
      </c>
      <c r="D81" s="14">
        <v>0.83398621908837045</v>
      </c>
      <c r="E81" s="14">
        <v>229.87275088857564</v>
      </c>
      <c r="F81" s="14">
        <v>1.5254993514915691</v>
      </c>
      <c r="G81" s="14">
        <v>17.269719108473975</v>
      </c>
      <c r="H81" s="49">
        <v>121.04038078804061</v>
      </c>
      <c r="I81" s="14">
        <v>24.230614785452598</v>
      </c>
      <c r="J81" s="14"/>
      <c r="K81" s="14">
        <v>70.536127326436571</v>
      </c>
      <c r="L81" s="14"/>
      <c r="M81" s="12"/>
      <c r="N81" s="40">
        <f>SUM(C81:M81)</f>
        <v>502.42800614902796</v>
      </c>
    </row>
    <row r="82" spans="1:14" hidden="1" x14ac:dyDescent="0.25">
      <c r="A82" s="3">
        <v>5</v>
      </c>
      <c r="B82" s="24" t="s">
        <v>13</v>
      </c>
      <c r="C82" s="14"/>
      <c r="D82" s="14">
        <v>0.14432426375244792</v>
      </c>
      <c r="E82" s="14">
        <v>3.0976167572937863</v>
      </c>
      <c r="F82" s="14"/>
      <c r="G82" s="14">
        <v>0.12463449004756035</v>
      </c>
      <c r="H82" s="49">
        <v>0.40238077546868656</v>
      </c>
      <c r="I82" s="14">
        <v>3.5439416233968846</v>
      </c>
      <c r="J82" s="14"/>
      <c r="K82" s="14">
        <v>2.0646340707508726</v>
      </c>
      <c r="L82" s="14">
        <v>0.3562697274031566</v>
      </c>
      <c r="M82" s="12"/>
      <c r="N82" s="40">
        <f>SUM(C82:M82)</f>
        <v>9.7338017081133952</v>
      </c>
    </row>
    <row r="83" spans="1:14" hidden="1" x14ac:dyDescent="0.25">
      <c r="A83" s="3">
        <v>5</v>
      </c>
      <c r="B83" s="24" t="s">
        <v>14</v>
      </c>
      <c r="C83" s="14">
        <v>7.5215586114140986</v>
      </c>
      <c r="D83" s="14">
        <v>9.2119402065064249E-2</v>
      </c>
      <c r="E83" s="14">
        <v>52.09107765716233</v>
      </c>
      <c r="F83" s="14">
        <v>0.14122302179341373</v>
      </c>
      <c r="G83" s="14">
        <v>1.0651220273253894</v>
      </c>
      <c r="H83" s="49">
        <v>19.564811786856087</v>
      </c>
      <c r="I83" s="14">
        <v>3.9658858695769643</v>
      </c>
      <c r="J83" s="14"/>
      <c r="K83" s="14">
        <v>7.112515688746039</v>
      </c>
      <c r="L83" s="14">
        <v>0.33308368087714613</v>
      </c>
      <c r="M83" s="12"/>
      <c r="N83" s="40">
        <f>SUM(C83:M83)</f>
        <v>91.887397745816543</v>
      </c>
    </row>
    <row r="84" spans="1:14" hidden="1" x14ac:dyDescent="0.25">
      <c r="A84" s="3">
        <v>5</v>
      </c>
      <c r="B84" s="24" t="s">
        <v>11</v>
      </c>
      <c r="C84" s="13">
        <f t="shared" ref="C84:N84" si="17">SUM(C81:C83)</f>
        <v>44.640486292882713</v>
      </c>
      <c r="D84" s="13">
        <f t="shared" si="17"/>
        <v>1.0704298849058826</v>
      </c>
      <c r="E84" s="13">
        <f t="shared" si="17"/>
        <v>285.06144530303175</v>
      </c>
      <c r="F84" s="13">
        <f t="shared" si="17"/>
        <v>1.666722373284983</v>
      </c>
      <c r="G84" s="13">
        <f t="shared" si="17"/>
        <v>18.459475625846927</v>
      </c>
      <c r="H84" s="13">
        <f t="shared" si="17"/>
        <v>141.00757335036539</v>
      </c>
      <c r="I84" s="13">
        <f t="shared" si="17"/>
        <v>31.74044227842645</v>
      </c>
      <c r="J84" s="13">
        <f t="shared" si="17"/>
        <v>0</v>
      </c>
      <c r="K84" s="13">
        <f t="shared" si="17"/>
        <v>79.713277085933484</v>
      </c>
      <c r="L84" s="13">
        <f t="shared" si="17"/>
        <v>0.68935340828030278</v>
      </c>
      <c r="M84" s="13">
        <f t="shared" si="17"/>
        <v>0</v>
      </c>
      <c r="N84" s="40">
        <f t="shared" si="17"/>
        <v>604.04920560295795</v>
      </c>
    </row>
    <row r="85" spans="1:14" hidden="1" x14ac:dyDescent="0.25">
      <c r="A85" s="3">
        <v>5</v>
      </c>
      <c r="B85" s="25" t="s">
        <v>16</v>
      </c>
      <c r="C85" s="15"/>
      <c r="D85" s="15"/>
      <c r="E85" s="15"/>
      <c r="F85" s="15"/>
      <c r="G85" s="15"/>
      <c r="H85" s="50"/>
      <c r="I85" s="54"/>
      <c r="J85" s="54"/>
      <c r="K85" s="54"/>
      <c r="L85" s="54"/>
      <c r="M85" s="54"/>
      <c r="N85" s="55"/>
    </row>
    <row r="86" spans="1:14" hidden="1" x14ac:dyDescent="0.25">
      <c r="A86" s="3">
        <v>5</v>
      </c>
      <c r="B86" s="25" t="s">
        <v>12</v>
      </c>
      <c r="C86" s="15">
        <v>168.00787022190084</v>
      </c>
      <c r="D86" s="15">
        <v>171.96387996869089</v>
      </c>
      <c r="E86" s="15">
        <v>481.33674678039688</v>
      </c>
      <c r="F86" s="15">
        <v>40.304155396358354</v>
      </c>
      <c r="G86" s="15">
        <v>115.02281787177564</v>
      </c>
      <c r="H86" s="50">
        <v>163.92808597681795</v>
      </c>
      <c r="I86" s="15">
        <v>230.79547662128584</v>
      </c>
      <c r="J86" s="15"/>
      <c r="K86" s="15">
        <v>124.82955894181505</v>
      </c>
      <c r="L86" s="15"/>
      <c r="M86" s="15">
        <v>26.517294242493161</v>
      </c>
      <c r="N86" s="41">
        <f>SUM(C86:M86)</f>
        <v>1522.7058860215345</v>
      </c>
    </row>
    <row r="87" spans="1:14" hidden="1" x14ac:dyDescent="0.25">
      <c r="A87" s="3">
        <v>5</v>
      </c>
      <c r="B87" s="25" t="s">
        <v>13</v>
      </c>
      <c r="C87" s="15">
        <v>136.03064356882766</v>
      </c>
      <c r="D87" s="15">
        <v>91.912350973119388</v>
      </c>
      <c r="E87" s="15">
        <v>626.73387447763173</v>
      </c>
      <c r="F87" s="15">
        <v>32.695823927765232</v>
      </c>
      <c r="G87" s="15">
        <v>131.52115349622647</v>
      </c>
      <c r="H87" s="50">
        <v>173.56595907929625</v>
      </c>
      <c r="I87" s="15">
        <v>333.49761360144896</v>
      </c>
      <c r="J87" s="15"/>
      <c r="K87" s="15">
        <v>202.2417056323354</v>
      </c>
      <c r="L87" s="15">
        <v>60.92212338593977</v>
      </c>
      <c r="M87" s="15">
        <v>44.662589503534541</v>
      </c>
      <c r="N87" s="41">
        <f>SUM(C87:M87)</f>
        <v>1833.7838376461252</v>
      </c>
    </row>
    <row r="88" spans="1:14" hidden="1" x14ac:dyDescent="0.25">
      <c r="A88" s="3">
        <v>5</v>
      </c>
      <c r="B88" s="25" t="s">
        <v>14</v>
      </c>
      <c r="C88" s="15">
        <v>89.944579138207573</v>
      </c>
      <c r="D88" s="15">
        <v>79.010182310413242</v>
      </c>
      <c r="E88" s="15">
        <v>292.11519417239811</v>
      </c>
      <c r="F88" s="15">
        <v>21.525734243098096</v>
      </c>
      <c r="G88" s="15">
        <v>60.884107835953195</v>
      </c>
      <c r="H88" s="50">
        <v>78.159912825109146</v>
      </c>
      <c r="I88" s="15">
        <v>113.85533662197196</v>
      </c>
      <c r="J88" s="15"/>
      <c r="K88" s="15">
        <v>80.335099013633069</v>
      </c>
      <c r="L88" s="15">
        <v>55.085736069982886</v>
      </c>
      <c r="M88" s="15">
        <v>10.217141549616063</v>
      </c>
      <c r="N88" s="41">
        <f>SUM(C88:M88)</f>
        <v>881.13302378038338</v>
      </c>
    </row>
    <row r="89" spans="1:14" hidden="1" x14ac:dyDescent="0.25">
      <c r="A89" s="3">
        <v>5</v>
      </c>
      <c r="B89" s="25" t="s">
        <v>11</v>
      </c>
      <c r="C89" s="42">
        <f t="shared" ref="C89:N89" si="18">SUM(C86:C88)</f>
        <v>393.98309292893612</v>
      </c>
      <c r="D89" s="42">
        <f t="shared" si="18"/>
        <v>342.88641325222352</v>
      </c>
      <c r="E89" s="42">
        <f t="shared" si="18"/>
        <v>1400.1858154304266</v>
      </c>
      <c r="F89" s="42">
        <f t="shared" si="18"/>
        <v>94.525713567221686</v>
      </c>
      <c r="G89" s="42">
        <f t="shared" si="18"/>
        <v>307.42807920395535</v>
      </c>
      <c r="H89" s="50">
        <f t="shared" si="18"/>
        <v>415.65395788122333</v>
      </c>
      <c r="I89" s="42">
        <f t="shared" si="18"/>
        <v>678.14842684470682</v>
      </c>
      <c r="J89" s="42">
        <f t="shared" si="18"/>
        <v>0</v>
      </c>
      <c r="K89" s="42">
        <f t="shared" si="18"/>
        <v>407.40636358778352</v>
      </c>
      <c r="L89" s="42">
        <f t="shared" si="18"/>
        <v>116.00785945592266</v>
      </c>
      <c r="M89" s="42">
        <f t="shared" si="18"/>
        <v>81.397025295643758</v>
      </c>
      <c r="N89" s="41">
        <f t="shared" si="18"/>
        <v>4237.6227474480429</v>
      </c>
    </row>
    <row r="90" spans="1:14" ht="15.75" hidden="1" thickBot="1" x14ac:dyDescent="0.3">
      <c r="A90" s="3">
        <v>5</v>
      </c>
      <c r="B90" s="26" t="s">
        <v>1</v>
      </c>
      <c r="C90" s="43">
        <f t="shared" ref="C90:N90" si="19">C79+C84+C89</f>
        <v>488.23928727997725</v>
      </c>
      <c r="D90" s="43">
        <f t="shared" si="19"/>
        <v>405.21160483768665</v>
      </c>
      <c r="E90" s="43">
        <f t="shared" si="19"/>
        <v>2089.5441279509278</v>
      </c>
      <c r="F90" s="43">
        <f t="shared" si="19"/>
        <v>114.27194999725751</v>
      </c>
      <c r="G90" s="43">
        <f t="shared" si="19"/>
        <v>374.64079706760413</v>
      </c>
      <c r="H90" s="43">
        <f t="shared" si="19"/>
        <v>884.88854062640348</v>
      </c>
      <c r="I90" s="43">
        <f t="shared" si="19"/>
        <v>1240.6698936696232</v>
      </c>
      <c r="J90" s="43">
        <f t="shared" si="19"/>
        <v>9.9592978090441946</v>
      </c>
      <c r="K90" s="43">
        <f t="shared" si="19"/>
        <v>748.49447305704598</v>
      </c>
      <c r="L90" s="43">
        <f t="shared" si="19"/>
        <v>121.89300240878627</v>
      </c>
      <c r="M90" s="43">
        <f t="shared" si="19"/>
        <v>81.397025295643758</v>
      </c>
      <c r="N90" s="44">
        <f t="shared" si="19"/>
        <v>6559.21</v>
      </c>
    </row>
    <row r="91" spans="1:14" ht="15.75" hidden="1" thickBot="1" x14ac:dyDescent="0.3"/>
    <row r="92" spans="1:14" hidden="1" x14ac:dyDescent="0.25">
      <c r="A92" s="3">
        <v>6</v>
      </c>
      <c r="B92" s="20" t="s">
        <v>15</v>
      </c>
      <c r="C92" s="22"/>
      <c r="D92" s="22"/>
      <c r="E92" s="22"/>
      <c r="F92" s="22"/>
      <c r="G92" s="22"/>
      <c r="H92" s="47"/>
      <c r="I92" s="21"/>
      <c r="J92" s="21"/>
      <c r="K92" s="21"/>
      <c r="L92" s="21"/>
      <c r="M92" s="21"/>
      <c r="N92" s="51"/>
    </row>
    <row r="93" spans="1:14" hidden="1" x14ac:dyDescent="0.25">
      <c r="A93" s="3">
        <v>6</v>
      </c>
      <c r="B93" s="23" t="s">
        <v>12</v>
      </c>
      <c r="C93" s="36">
        <v>41.743113125529653</v>
      </c>
      <c r="D93" s="36">
        <v>61.577922855483685</v>
      </c>
      <c r="E93" s="36">
        <v>327.1356186832337</v>
      </c>
      <c r="F93" s="36">
        <v>18.741710218492603</v>
      </c>
      <c r="G93" s="36">
        <v>46.329085235272956</v>
      </c>
      <c r="H93" s="48">
        <v>277.39184693335858</v>
      </c>
      <c r="I93" s="36">
        <v>484.35679857663479</v>
      </c>
      <c r="J93" s="36"/>
      <c r="K93" s="36">
        <v>239.34734598910387</v>
      </c>
      <c r="L93" s="36"/>
      <c r="M93" s="36"/>
      <c r="N93" s="37">
        <f>SUM(C93:M93)</f>
        <v>1496.6234416171096</v>
      </c>
    </row>
    <row r="94" spans="1:14" hidden="1" x14ac:dyDescent="0.25">
      <c r="A94" s="3">
        <v>6</v>
      </c>
      <c r="B94" s="23" t="s">
        <v>13</v>
      </c>
      <c r="C94" s="36">
        <v>0.18052311554634831</v>
      </c>
      <c r="D94" s="36">
        <v>0.60190515685822299</v>
      </c>
      <c r="E94" s="36">
        <v>3.4935825251257779</v>
      </c>
      <c r="F94" s="36"/>
      <c r="G94" s="36">
        <v>0.36160226859929084</v>
      </c>
      <c r="H94" s="48">
        <v>0.91615490517537035</v>
      </c>
      <c r="I94" s="36">
        <v>2.5763718731724308</v>
      </c>
      <c r="J94" s="36"/>
      <c r="K94" s="36">
        <v>0.97467721265049012</v>
      </c>
      <c r="L94" s="36">
        <v>0.49480631276901033</v>
      </c>
      <c r="M94" s="36"/>
      <c r="N94" s="37">
        <f>SUM(C94:M94)</f>
        <v>9.5996233698969426</v>
      </c>
    </row>
    <row r="95" spans="1:14" hidden="1" x14ac:dyDescent="0.25">
      <c r="A95" s="3">
        <v>6</v>
      </c>
      <c r="B95" s="23" t="s">
        <v>14</v>
      </c>
      <c r="C95" s="36">
        <v>6.6474781598148196</v>
      </c>
      <c r="D95" s="36">
        <v>7.9565427893833274</v>
      </c>
      <c r="E95" s="36">
        <v>67.393979005051577</v>
      </c>
      <c r="F95" s="36">
        <v>3.9202241199312384</v>
      </c>
      <c r="G95" s="36">
        <v>12.146112226616417</v>
      </c>
      <c r="H95" s="48">
        <v>59.236201662974125</v>
      </c>
      <c r="I95" s="36">
        <v>41.282083197110843</v>
      </c>
      <c r="J95" s="36">
        <v>11.292380235489004</v>
      </c>
      <c r="K95" s="36">
        <v>24.670490563550224</v>
      </c>
      <c r="L95" s="36">
        <v>6.0043640586881954</v>
      </c>
      <c r="M95" s="36"/>
      <c r="N95" s="37">
        <f>SUM(C95:M95)</f>
        <v>240.54985601860974</v>
      </c>
    </row>
    <row r="96" spans="1:14" hidden="1" x14ac:dyDescent="0.25">
      <c r="A96" s="3">
        <v>6</v>
      </c>
      <c r="B96" s="23" t="s">
        <v>11</v>
      </c>
      <c r="C96" s="39">
        <f t="shared" ref="C96:N96" si="20">SUM(C93:C95)</f>
        <v>48.571114400890821</v>
      </c>
      <c r="D96" s="39">
        <f t="shared" si="20"/>
        <v>70.136370801725235</v>
      </c>
      <c r="E96" s="39">
        <f t="shared" si="20"/>
        <v>398.02318021341102</v>
      </c>
      <c r="F96" s="39">
        <f t="shared" si="20"/>
        <v>22.661934338423841</v>
      </c>
      <c r="G96" s="39">
        <f t="shared" si="20"/>
        <v>58.836799730488664</v>
      </c>
      <c r="H96" s="39">
        <f t="shared" si="20"/>
        <v>337.54420350150804</v>
      </c>
      <c r="I96" s="39">
        <f t="shared" si="20"/>
        <v>528.21525364691809</v>
      </c>
      <c r="J96" s="39">
        <f t="shared" si="20"/>
        <v>11.292380235489004</v>
      </c>
      <c r="K96" s="39">
        <f t="shared" si="20"/>
        <v>264.99251376530458</v>
      </c>
      <c r="L96" s="39">
        <f t="shared" si="20"/>
        <v>6.4991703714572058</v>
      </c>
      <c r="M96" s="39">
        <f t="shared" si="20"/>
        <v>0</v>
      </c>
      <c r="N96" s="37">
        <f t="shared" si="20"/>
        <v>1746.7729210056164</v>
      </c>
    </row>
    <row r="97" spans="1:14" hidden="1" x14ac:dyDescent="0.25">
      <c r="A97" s="3">
        <v>6</v>
      </c>
      <c r="B97" s="24" t="s">
        <v>0</v>
      </c>
      <c r="C97" s="13"/>
      <c r="D97" s="13"/>
      <c r="E97" s="13"/>
      <c r="F97" s="13"/>
      <c r="G97" s="13"/>
      <c r="H97" s="49"/>
      <c r="I97" s="12"/>
      <c r="J97" s="12"/>
      <c r="K97" s="12"/>
      <c r="L97" s="12"/>
      <c r="M97" s="12"/>
      <c r="N97" s="53"/>
    </row>
    <row r="98" spans="1:14" hidden="1" x14ac:dyDescent="0.25">
      <c r="A98" s="3">
        <v>6</v>
      </c>
      <c r="B98" s="24" t="s">
        <v>12</v>
      </c>
      <c r="C98" s="14">
        <v>36.613569209189016</v>
      </c>
      <c r="D98" s="14">
        <v>0.74931195885815316</v>
      </c>
      <c r="E98" s="14">
        <v>225.32974096132304</v>
      </c>
      <c r="F98" s="14">
        <v>2.1532555123216603</v>
      </c>
      <c r="G98" s="14">
        <v>22.01754167597138</v>
      </c>
      <c r="H98" s="49">
        <v>122.62617457850905</v>
      </c>
      <c r="I98" s="14">
        <v>22.380177191846819</v>
      </c>
      <c r="J98" s="14"/>
      <c r="K98" s="14">
        <v>72.816783873703997</v>
      </c>
      <c r="L98" s="14"/>
      <c r="M98" s="12"/>
      <c r="N98" s="40">
        <f>SUM(C98:M98)</f>
        <v>504.68655496172312</v>
      </c>
    </row>
    <row r="99" spans="1:14" hidden="1" x14ac:dyDescent="0.25">
      <c r="A99" s="3">
        <v>6</v>
      </c>
      <c r="B99" s="24" t="s">
        <v>13</v>
      </c>
      <c r="C99" s="14"/>
      <c r="D99" s="14">
        <v>7.9183364193742889E-2</v>
      </c>
      <c r="E99" s="14">
        <v>2.9108914645644042</v>
      </c>
      <c r="F99" s="14"/>
      <c r="G99" s="14">
        <v>8.8964241676942044E-2</v>
      </c>
      <c r="H99" s="49">
        <v>0.64638034758501983</v>
      </c>
      <c r="I99" s="14">
        <v>3.8976695481409744</v>
      </c>
      <c r="J99" s="14"/>
      <c r="K99" s="14">
        <v>2.0267365274226017</v>
      </c>
      <c r="L99" s="14">
        <v>0.32987087517934022</v>
      </c>
      <c r="M99" s="12"/>
      <c r="N99" s="40">
        <f>SUM(C99:M99)</f>
        <v>9.9796963687630242</v>
      </c>
    </row>
    <row r="100" spans="1:14" hidden="1" x14ac:dyDescent="0.25">
      <c r="A100" s="3">
        <v>6</v>
      </c>
      <c r="B100" s="24" t="s">
        <v>14</v>
      </c>
      <c r="C100" s="14">
        <v>7.3786200728931259</v>
      </c>
      <c r="D100" s="14">
        <v>9.190936900555946E-2</v>
      </c>
      <c r="E100" s="14">
        <v>51.72035985545434</v>
      </c>
      <c r="F100" s="14">
        <v>0.11744245037769403</v>
      </c>
      <c r="G100" s="14">
        <v>1.1469127347062507</v>
      </c>
      <c r="H100" s="49">
        <v>20.120154192848226</v>
      </c>
      <c r="I100" s="14">
        <v>5.2600847027125504</v>
      </c>
      <c r="J100" s="14"/>
      <c r="K100" s="14">
        <v>7.6637391173087339</v>
      </c>
      <c r="L100" s="14">
        <v>0.28224443650356129</v>
      </c>
      <c r="M100" s="12"/>
      <c r="N100" s="40">
        <f>SUM(C100:M100)</f>
        <v>93.78146693181003</v>
      </c>
    </row>
    <row r="101" spans="1:14" hidden="1" x14ac:dyDescent="0.25">
      <c r="A101" s="3">
        <v>6</v>
      </c>
      <c r="B101" s="24" t="s">
        <v>11</v>
      </c>
      <c r="C101" s="13">
        <f t="shared" ref="C101:N101" si="21">SUM(C98:C100)</f>
        <v>43.992189282082144</v>
      </c>
      <c r="D101" s="13">
        <f t="shared" si="21"/>
        <v>0.92040469205745556</v>
      </c>
      <c r="E101" s="13">
        <f t="shared" si="21"/>
        <v>279.96099228134176</v>
      </c>
      <c r="F101" s="13">
        <f t="shared" si="21"/>
        <v>2.2706979626993542</v>
      </c>
      <c r="G101" s="13">
        <f t="shared" si="21"/>
        <v>23.253418652354572</v>
      </c>
      <c r="H101" s="13">
        <f t="shared" si="21"/>
        <v>143.39270911894229</v>
      </c>
      <c r="I101" s="13">
        <f t="shared" si="21"/>
        <v>31.537931442700344</v>
      </c>
      <c r="J101" s="13">
        <f t="shared" si="21"/>
        <v>0</v>
      </c>
      <c r="K101" s="13">
        <f t="shared" si="21"/>
        <v>82.507259518435333</v>
      </c>
      <c r="L101" s="13">
        <f t="shared" si="21"/>
        <v>0.61211531168290145</v>
      </c>
      <c r="M101" s="13">
        <f t="shared" si="21"/>
        <v>0</v>
      </c>
      <c r="N101" s="40">
        <f t="shared" si="21"/>
        <v>608.44771826229612</v>
      </c>
    </row>
    <row r="102" spans="1:14" hidden="1" x14ac:dyDescent="0.25">
      <c r="A102" s="3">
        <v>6</v>
      </c>
      <c r="B102" s="25" t="s">
        <v>16</v>
      </c>
      <c r="C102" s="15"/>
      <c r="D102" s="15"/>
      <c r="E102" s="15"/>
      <c r="F102" s="15"/>
      <c r="G102" s="15"/>
      <c r="H102" s="50"/>
      <c r="I102" s="54"/>
      <c r="J102" s="54"/>
      <c r="K102" s="54"/>
      <c r="L102" s="54"/>
      <c r="M102" s="54"/>
      <c r="N102" s="55"/>
    </row>
    <row r="103" spans="1:14" hidden="1" x14ac:dyDescent="0.25">
      <c r="A103" s="3">
        <v>6</v>
      </c>
      <c r="B103" s="25" t="s">
        <v>12</v>
      </c>
      <c r="C103" s="15">
        <v>159.49787200658139</v>
      </c>
      <c r="D103" s="15">
        <v>165.41983210112045</v>
      </c>
      <c r="E103" s="15">
        <v>507.8832719079017</v>
      </c>
      <c r="F103" s="15">
        <v>33.762642307788113</v>
      </c>
      <c r="G103" s="15">
        <v>114.41668454327937</v>
      </c>
      <c r="H103" s="50">
        <v>196.03893062232763</v>
      </c>
      <c r="I103" s="15">
        <v>248.77076026705859</v>
      </c>
      <c r="J103" s="15"/>
      <c r="K103" s="15">
        <v>154.48676567165845</v>
      </c>
      <c r="L103" s="15"/>
      <c r="M103" s="15">
        <v>23.59910964297508</v>
      </c>
      <c r="N103" s="41">
        <f>SUM(C103:M103)</f>
        <v>1603.8758690706909</v>
      </c>
    </row>
    <row r="104" spans="1:14" hidden="1" x14ac:dyDescent="0.25">
      <c r="A104" s="3">
        <v>6</v>
      </c>
      <c r="B104" s="25" t="s">
        <v>13</v>
      </c>
      <c r="C104" s="15">
        <v>142.1761126240651</v>
      </c>
      <c r="D104" s="15">
        <v>56.883881351781184</v>
      </c>
      <c r="E104" s="15">
        <v>561.90612143537271</v>
      </c>
      <c r="F104" s="15">
        <v>17.515312264860789</v>
      </c>
      <c r="G104" s="15">
        <v>117.57535880250633</v>
      </c>
      <c r="H104" s="50">
        <v>175.05631873329332</v>
      </c>
      <c r="I104" s="15">
        <v>314.50768598434769</v>
      </c>
      <c r="J104" s="15"/>
      <c r="K104" s="15">
        <v>216.28704225271201</v>
      </c>
      <c r="L104" s="15">
        <v>56.407919655667172</v>
      </c>
      <c r="M104" s="15">
        <v>26.706429357391197</v>
      </c>
      <c r="N104" s="41">
        <f>SUM(C104:M104)</f>
        <v>1685.0221824619975</v>
      </c>
    </row>
    <row r="105" spans="1:14" hidden="1" x14ac:dyDescent="0.25">
      <c r="A105" s="3">
        <v>6</v>
      </c>
      <c r="B105" s="25" t="s">
        <v>14</v>
      </c>
      <c r="C105" s="15">
        <v>89.034671725672482</v>
      </c>
      <c r="D105" s="15">
        <v>72.803707014708792</v>
      </c>
      <c r="E105" s="15">
        <v>302.12900712797546</v>
      </c>
      <c r="F105" s="15">
        <v>20.185859902792568</v>
      </c>
      <c r="G105" s="15">
        <v>68.47733597482295</v>
      </c>
      <c r="H105" s="50">
        <v>82.802141301331844</v>
      </c>
      <c r="I105" s="15">
        <v>151.0164984957394</v>
      </c>
      <c r="J105" s="15"/>
      <c r="K105" s="15">
        <v>72.335968507609778</v>
      </c>
      <c r="L105" s="15">
        <v>48.529897541541558</v>
      </c>
      <c r="M105" s="15">
        <v>13.506221607204697</v>
      </c>
      <c r="N105" s="41">
        <f>SUM(C105:M105)</f>
        <v>920.82130919939948</v>
      </c>
    </row>
    <row r="106" spans="1:14" hidden="1" x14ac:dyDescent="0.25">
      <c r="A106" s="3">
        <v>6</v>
      </c>
      <c r="B106" s="25" t="s">
        <v>11</v>
      </c>
      <c r="C106" s="42">
        <f t="shared" ref="C106:N106" si="22">SUM(C103:C105)</f>
        <v>390.70865635631895</v>
      </c>
      <c r="D106" s="42">
        <f t="shared" si="22"/>
        <v>295.10742046761044</v>
      </c>
      <c r="E106" s="42">
        <f t="shared" si="22"/>
        <v>1371.9184004712499</v>
      </c>
      <c r="F106" s="42">
        <f t="shared" si="22"/>
        <v>71.463814475441467</v>
      </c>
      <c r="G106" s="42">
        <f t="shared" si="22"/>
        <v>300.46937932060865</v>
      </c>
      <c r="H106" s="50">
        <f t="shared" si="22"/>
        <v>453.89739065695278</v>
      </c>
      <c r="I106" s="42">
        <f t="shared" si="22"/>
        <v>714.29494474714568</v>
      </c>
      <c r="J106" s="42">
        <f t="shared" si="22"/>
        <v>0</v>
      </c>
      <c r="K106" s="42">
        <f t="shared" si="22"/>
        <v>443.10977643198021</v>
      </c>
      <c r="L106" s="42">
        <f t="shared" si="22"/>
        <v>104.93781719720873</v>
      </c>
      <c r="M106" s="42">
        <f t="shared" si="22"/>
        <v>63.811760607570974</v>
      </c>
      <c r="N106" s="41">
        <f t="shared" si="22"/>
        <v>4209.7193607320878</v>
      </c>
    </row>
    <row r="107" spans="1:14" ht="15.75" hidden="1" thickBot="1" x14ac:dyDescent="0.3">
      <c r="A107" s="3">
        <v>6</v>
      </c>
      <c r="B107" s="26" t="s">
        <v>1</v>
      </c>
      <c r="C107" s="43">
        <f t="shared" ref="C107:N107" si="23">C96+C101+C106</f>
        <v>483.27196003929191</v>
      </c>
      <c r="D107" s="43">
        <f t="shared" si="23"/>
        <v>366.16419596139315</v>
      </c>
      <c r="E107" s="43">
        <f t="shared" si="23"/>
        <v>2049.9025729660025</v>
      </c>
      <c r="F107" s="43">
        <f t="shared" si="23"/>
        <v>96.396446776564659</v>
      </c>
      <c r="G107" s="43">
        <f t="shared" si="23"/>
        <v>382.55959770345191</v>
      </c>
      <c r="H107" s="43">
        <f t="shared" si="23"/>
        <v>934.83430327740314</v>
      </c>
      <c r="I107" s="43">
        <f t="shared" si="23"/>
        <v>1274.048129836764</v>
      </c>
      <c r="J107" s="43">
        <f t="shared" si="23"/>
        <v>11.292380235489004</v>
      </c>
      <c r="K107" s="43">
        <f t="shared" si="23"/>
        <v>790.60954971572005</v>
      </c>
      <c r="L107" s="43">
        <f t="shared" si="23"/>
        <v>112.04910288034884</v>
      </c>
      <c r="M107" s="43">
        <f t="shared" si="23"/>
        <v>63.811760607570974</v>
      </c>
      <c r="N107" s="44">
        <f t="shared" si="23"/>
        <v>6564.9400000000005</v>
      </c>
    </row>
    <row r="108" spans="1:14" ht="15.75" hidden="1" thickBot="1" x14ac:dyDescent="0.3"/>
    <row r="109" spans="1:14" hidden="1" x14ac:dyDescent="0.25">
      <c r="A109" s="3">
        <v>7</v>
      </c>
      <c r="B109" s="20" t="s">
        <v>15</v>
      </c>
      <c r="C109" s="22"/>
      <c r="D109" s="22"/>
      <c r="E109" s="22"/>
      <c r="F109" s="22"/>
      <c r="G109" s="22"/>
      <c r="H109" s="47"/>
      <c r="I109" s="21"/>
      <c r="J109" s="21"/>
      <c r="K109" s="21"/>
      <c r="L109" s="21"/>
      <c r="M109" s="21"/>
      <c r="N109" s="51"/>
    </row>
    <row r="110" spans="1:14" hidden="1" x14ac:dyDescent="0.25">
      <c r="A110" s="3">
        <v>7</v>
      </c>
      <c r="B110" s="23" t="s">
        <v>12</v>
      </c>
      <c r="C110" s="36">
        <v>41.126967340501707</v>
      </c>
      <c r="D110" s="36">
        <v>49.601388484402356</v>
      </c>
      <c r="E110" s="36">
        <v>305.13812959861093</v>
      </c>
      <c r="F110" s="36">
        <v>15.3345547856911</v>
      </c>
      <c r="G110" s="36">
        <v>34.19416437219855</v>
      </c>
      <c r="H110" s="48">
        <v>250.96651531772275</v>
      </c>
      <c r="I110" s="36">
        <v>446.98920906536284</v>
      </c>
      <c r="J110" s="36"/>
      <c r="K110" s="36">
        <v>233.78703660570528</v>
      </c>
      <c r="L110" s="36"/>
      <c r="M110" s="36"/>
      <c r="N110" s="37">
        <f>SUM(C110:M110)</f>
        <v>1377.1379655701955</v>
      </c>
    </row>
    <row r="111" spans="1:14" hidden="1" x14ac:dyDescent="0.25">
      <c r="A111" s="3">
        <v>7</v>
      </c>
      <c r="B111" s="23" t="s">
        <v>13</v>
      </c>
      <c r="C111" s="36">
        <v>0.1737698259231884</v>
      </c>
      <c r="D111" s="36">
        <v>0.65328716897482297</v>
      </c>
      <c r="E111" s="36">
        <v>3.0527508715836378</v>
      </c>
      <c r="F111" s="36"/>
      <c r="G111" s="36">
        <v>0.46706796990403876</v>
      </c>
      <c r="H111" s="48">
        <v>0.66582596601150856</v>
      </c>
      <c r="I111" s="36">
        <v>2.0444724782325019</v>
      </c>
      <c r="J111" s="36"/>
      <c r="K111" s="36">
        <v>0.59977275639924921</v>
      </c>
      <c r="L111" s="36">
        <v>0.30602582496413216</v>
      </c>
      <c r="M111" s="36"/>
      <c r="N111" s="37">
        <f>SUM(C111:M111)</f>
        <v>7.9629728619930802</v>
      </c>
    </row>
    <row r="112" spans="1:14" hidden="1" x14ac:dyDescent="0.25">
      <c r="A112" s="3">
        <v>7</v>
      </c>
      <c r="B112" s="23" t="s">
        <v>14</v>
      </c>
      <c r="C112" s="36">
        <v>6.184081016339567</v>
      </c>
      <c r="D112" s="36">
        <v>6.5023514400588391</v>
      </c>
      <c r="E112" s="36">
        <v>64.786716733270396</v>
      </c>
      <c r="F112" s="36">
        <v>3.4386248519000957</v>
      </c>
      <c r="G112" s="36">
        <v>11.734239937961695</v>
      </c>
      <c r="H112" s="48">
        <v>53.613662301105791</v>
      </c>
      <c r="I112" s="36">
        <v>35.113941127367958</v>
      </c>
      <c r="J112" s="36">
        <v>10.600122696428887</v>
      </c>
      <c r="K112" s="36">
        <v>24.086896193671144</v>
      </c>
      <c r="L112" s="36">
        <v>4.2944971117155095</v>
      </c>
      <c r="M112" s="36"/>
      <c r="N112" s="37">
        <f>SUM(C112:M112)</f>
        <v>220.35513340981987</v>
      </c>
    </row>
    <row r="113" spans="1:14" hidden="1" x14ac:dyDescent="0.25">
      <c r="A113" s="3">
        <v>7</v>
      </c>
      <c r="B113" s="23" t="s">
        <v>11</v>
      </c>
      <c r="C113" s="39">
        <f t="shared" ref="C113:N113" si="24">SUM(C110:C112)</f>
        <v>47.484818182764464</v>
      </c>
      <c r="D113" s="39">
        <f t="shared" si="24"/>
        <v>56.757027093436015</v>
      </c>
      <c r="E113" s="39">
        <f t="shared" si="24"/>
        <v>372.97759720346494</v>
      </c>
      <c r="F113" s="39">
        <f t="shared" si="24"/>
        <v>18.773179637591195</v>
      </c>
      <c r="G113" s="39">
        <f t="shared" si="24"/>
        <v>46.395472280064283</v>
      </c>
      <c r="H113" s="39">
        <f t="shared" si="24"/>
        <v>305.24600358484008</v>
      </c>
      <c r="I113" s="39">
        <f t="shared" si="24"/>
        <v>484.1476226709633</v>
      </c>
      <c r="J113" s="39">
        <f t="shared" si="24"/>
        <v>10.600122696428887</v>
      </c>
      <c r="K113" s="39">
        <f t="shared" si="24"/>
        <v>258.47370555577567</v>
      </c>
      <c r="L113" s="39">
        <f t="shared" si="24"/>
        <v>4.6005229366796421</v>
      </c>
      <c r="M113" s="39">
        <f t="shared" si="24"/>
        <v>0</v>
      </c>
      <c r="N113" s="37">
        <f t="shared" si="24"/>
        <v>1605.4560718420087</v>
      </c>
    </row>
    <row r="114" spans="1:14" hidden="1" x14ac:dyDescent="0.25">
      <c r="A114" s="3">
        <v>7</v>
      </c>
      <c r="B114" s="24" t="s">
        <v>0</v>
      </c>
      <c r="C114" s="13"/>
      <c r="D114" s="13"/>
      <c r="E114" s="13"/>
      <c r="F114" s="13"/>
      <c r="G114" s="13"/>
      <c r="H114" s="49"/>
      <c r="I114" s="12"/>
      <c r="J114" s="12"/>
      <c r="K114" s="12"/>
      <c r="L114" s="12"/>
      <c r="M114" s="12"/>
      <c r="N114" s="53"/>
    </row>
    <row r="115" spans="1:14" hidden="1" x14ac:dyDescent="0.25">
      <c r="A115" s="3">
        <v>7</v>
      </c>
      <c r="B115" s="24" t="s">
        <v>12</v>
      </c>
      <c r="C115" s="14">
        <v>36.621355998647438</v>
      </c>
      <c r="D115" s="14">
        <v>0.60969485124249179</v>
      </c>
      <c r="E115" s="14">
        <v>208.38398080281573</v>
      </c>
      <c r="F115" s="14">
        <v>1.6394293125810635</v>
      </c>
      <c r="G115" s="14">
        <v>15.863487454738006</v>
      </c>
      <c r="H115" s="49">
        <v>111.06867059794621</v>
      </c>
      <c r="I115" s="14">
        <v>22.441032875944746</v>
      </c>
      <c r="J115" s="14"/>
      <c r="K115" s="14">
        <v>66.894626318551857</v>
      </c>
      <c r="L115" s="14"/>
      <c r="M115" s="12"/>
      <c r="N115" s="40">
        <f>SUM(C115:M115)</f>
        <v>463.52227821246754</v>
      </c>
    </row>
    <row r="116" spans="1:14" hidden="1" x14ac:dyDescent="0.25">
      <c r="A116" s="3">
        <v>7</v>
      </c>
      <c r="B116" s="24" t="s">
        <v>13</v>
      </c>
      <c r="C116" s="14"/>
      <c r="D116" s="14">
        <v>8.3659279734049075E-2</v>
      </c>
      <c r="E116" s="14">
        <v>2.2490595759208323</v>
      </c>
      <c r="F116" s="14"/>
      <c r="G116" s="14">
        <v>0.12109388761669897</v>
      </c>
      <c r="H116" s="49">
        <v>0.30647779360634203</v>
      </c>
      <c r="I116" s="14">
        <v>2.952312137184665</v>
      </c>
      <c r="J116" s="14"/>
      <c r="K116" s="14">
        <v>1.2663689438631791</v>
      </c>
      <c r="L116" s="14">
        <v>0.20401721664275477</v>
      </c>
      <c r="M116" s="12"/>
      <c r="N116" s="40">
        <f>SUM(C116:M116)</f>
        <v>7.1829888345685218</v>
      </c>
    </row>
    <row r="117" spans="1:14" hidden="1" x14ac:dyDescent="0.25">
      <c r="A117" s="3">
        <v>7</v>
      </c>
      <c r="B117" s="24" t="s">
        <v>14</v>
      </c>
      <c r="C117" s="14">
        <v>7.1309839044731005</v>
      </c>
      <c r="D117" s="14">
        <v>8.5798988964048625E-2</v>
      </c>
      <c r="E117" s="14">
        <v>50.853487808360171</v>
      </c>
      <c r="F117" s="14">
        <v>0.1302255223389841</v>
      </c>
      <c r="G117" s="14">
        <v>1.3481139966497571</v>
      </c>
      <c r="H117" s="49">
        <v>18.481024204728673</v>
      </c>
      <c r="I117" s="14">
        <v>5.0453771866440817</v>
      </c>
      <c r="J117" s="14"/>
      <c r="K117" s="14">
        <v>7.2127154725046596</v>
      </c>
      <c r="L117" s="14">
        <v>0.245360916479782</v>
      </c>
      <c r="M117" s="12"/>
      <c r="N117" s="40">
        <f>SUM(C117:M117)</f>
        <v>90.533088001143255</v>
      </c>
    </row>
    <row r="118" spans="1:14" hidden="1" x14ac:dyDescent="0.25">
      <c r="A118" s="3">
        <v>7</v>
      </c>
      <c r="B118" s="24" t="s">
        <v>11</v>
      </c>
      <c r="C118" s="13">
        <f t="shared" ref="C118:N118" si="25">SUM(C115:C117)</f>
        <v>43.752339903120536</v>
      </c>
      <c r="D118" s="13">
        <f t="shared" si="25"/>
        <v>0.77915311994058944</v>
      </c>
      <c r="E118" s="13">
        <f t="shared" si="25"/>
        <v>261.48652818709672</v>
      </c>
      <c r="F118" s="13">
        <f t="shared" si="25"/>
        <v>1.7696548349200476</v>
      </c>
      <c r="G118" s="13">
        <f t="shared" si="25"/>
        <v>17.332695339004463</v>
      </c>
      <c r="H118" s="13">
        <f t="shared" si="25"/>
        <v>129.85617259628123</v>
      </c>
      <c r="I118" s="13">
        <f t="shared" si="25"/>
        <v>30.438722199773494</v>
      </c>
      <c r="J118" s="13">
        <f t="shared" si="25"/>
        <v>0</v>
      </c>
      <c r="K118" s="13">
        <f t="shared" si="25"/>
        <v>75.373710734919698</v>
      </c>
      <c r="L118" s="13">
        <f t="shared" si="25"/>
        <v>0.44937813312253677</v>
      </c>
      <c r="M118" s="13">
        <f t="shared" si="25"/>
        <v>0</v>
      </c>
      <c r="N118" s="40">
        <f t="shared" si="25"/>
        <v>561.2383550481793</v>
      </c>
    </row>
    <row r="119" spans="1:14" hidden="1" x14ac:dyDescent="0.25">
      <c r="A119" s="3">
        <v>7</v>
      </c>
      <c r="B119" s="25" t="s">
        <v>16</v>
      </c>
      <c r="C119" s="15"/>
      <c r="D119" s="15"/>
      <c r="E119" s="15"/>
      <c r="F119" s="15"/>
      <c r="G119" s="15"/>
      <c r="H119" s="50"/>
      <c r="I119" s="54"/>
      <c r="J119" s="54"/>
      <c r="K119" s="54"/>
      <c r="L119" s="54"/>
      <c r="M119" s="54"/>
      <c r="N119" s="55"/>
    </row>
    <row r="120" spans="1:14" hidden="1" x14ac:dyDescent="0.25">
      <c r="A120" s="3">
        <v>7</v>
      </c>
      <c r="B120" s="25" t="s">
        <v>12</v>
      </c>
      <c r="C120" s="15">
        <v>186.88829982080858</v>
      </c>
      <c r="D120" s="15">
        <v>156.34415898780153</v>
      </c>
      <c r="E120" s="15">
        <v>468.14500538528642</v>
      </c>
      <c r="F120" s="15">
        <v>32.506206562703746</v>
      </c>
      <c r="G120" s="15">
        <v>145.14849355564587</v>
      </c>
      <c r="H120" s="50">
        <v>180.80614316854036</v>
      </c>
      <c r="I120" s="15">
        <v>220.87765618028737</v>
      </c>
      <c r="J120" s="15"/>
      <c r="K120" s="15">
        <v>126.08018521036836</v>
      </c>
      <c r="L120" s="15"/>
      <c r="M120" s="15">
        <v>23.598375577580541</v>
      </c>
      <c r="N120" s="41">
        <f>SUM(C120:M120)</f>
        <v>1540.3945244490228</v>
      </c>
    </row>
    <row r="121" spans="1:14" hidden="1" x14ac:dyDescent="0.25">
      <c r="A121" s="3">
        <v>7</v>
      </c>
      <c r="B121" s="25" t="s">
        <v>13</v>
      </c>
      <c r="C121" s="15">
        <v>125.78745642900337</v>
      </c>
      <c r="D121" s="15">
        <v>76.660450242470901</v>
      </c>
      <c r="E121" s="15">
        <v>477.17173080626185</v>
      </c>
      <c r="F121" s="15">
        <v>15.576824680210679</v>
      </c>
      <c r="G121" s="15">
        <v>122.81128469936301</v>
      </c>
      <c r="H121" s="50">
        <v>147.68801404356694</v>
      </c>
      <c r="I121" s="15">
        <v>234.42297554572863</v>
      </c>
      <c r="J121" s="15"/>
      <c r="K121" s="15">
        <v>151.22987630655894</v>
      </c>
      <c r="L121" s="15">
        <v>34.886944045911065</v>
      </c>
      <c r="M121" s="15">
        <v>26.948419636155347</v>
      </c>
      <c r="N121" s="41">
        <f>SUM(C121:M121)</f>
        <v>1413.183976435231</v>
      </c>
    </row>
    <row r="122" spans="1:14" hidden="1" x14ac:dyDescent="0.25">
      <c r="A122" s="3">
        <v>7</v>
      </c>
      <c r="B122" s="25" t="s">
        <v>14</v>
      </c>
      <c r="C122" s="15">
        <v>91.98450576290378</v>
      </c>
      <c r="D122" s="15">
        <v>70.097647222493578</v>
      </c>
      <c r="E122" s="15">
        <v>266.51249043724277</v>
      </c>
      <c r="F122" s="15">
        <v>21.253239493965687</v>
      </c>
      <c r="G122" s="15">
        <v>86.181577261363259</v>
      </c>
      <c r="H122" s="50">
        <v>76.35103875805487</v>
      </c>
      <c r="I122" s="15">
        <v>121.23081344944238</v>
      </c>
      <c r="J122" s="15"/>
      <c r="K122" s="15">
        <v>67.981128597074417</v>
      </c>
      <c r="L122" s="15">
        <v>43.949083119909659</v>
      </c>
      <c r="M122" s="15">
        <v>12.285548123110186</v>
      </c>
      <c r="N122" s="41">
        <f>SUM(C122:M122)</f>
        <v>857.82707222556064</v>
      </c>
    </row>
    <row r="123" spans="1:14" hidden="1" x14ac:dyDescent="0.25">
      <c r="A123" s="3">
        <v>7</v>
      </c>
      <c r="B123" s="25" t="s">
        <v>11</v>
      </c>
      <c r="C123" s="42">
        <f t="shared" ref="C123:N123" si="26">SUM(C120:C122)</f>
        <v>404.66026201271575</v>
      </c>
      <c r="D123" s="42">
        <f t="shared" si="26"/>
        <v>303.10225645276603</v>
      </c>
      <c r="E123" s="42">
        <f t="shared" si="26"/>
        <v>1211.829226628791</v>
      </c>
      <c r="F123" s="42">
        <f t="shared" si="26"/>
        <v>69.33627073688011</v>
      </c>
      <c r="G123" s="42">
        <f t="shared" si="26"/>
        <v>354.14135551637213</v>
      </c>
      <c r="H123" s="50">
        <f t="shared" si="26"/>
        <v>404.84519597016219</v>
      </c>
      <c r="I123" s="42">
        <f t="shared" si="26"/>
        <v>576.53144517545843</v>
      </c>
      <c r="J123" s="42">
        <f t="shared" si="26"/>
        <v>0</v>
      </c>
      <c r="K123" s="42">
        <f t="shared" si="26"/>
        <v>345.29119011400172</v>
      </c>
      <c r="L123" s="42">
        <f t="shared" si="26"/>
        <v>78.836027165820724</v>
      </c>
      <c r="M123" s="42">
        <f t="shared" si="26"/>
        <v>62.83234333684608</v>
      </c>
      <c r="N123" s="41">
        <f t="shared" si="26"/>
        <v>3811.4055731098147</v>
      </c>
    </row>
    <row r="124" spans="1:14" ht="15.75" hidden="1" thickBot="1" x14ac:dyDescent="0.3">
      <c r="A124" s="3">
        <v>7</v>
      </c>
      <c r="B124" s="26" t="s">
        <v>1</v>
      </c>
      <c r="C124" s="43">
        <f t="shared" ref="C124:N124" si="27">C113+C118+C123</f>
        <v>495.89742009860072</v>
      </c>
      <c r="D124" s="43">
        <f t="shared" si="27"/>
        <v>360.63843666614264</v>
      </c>
      <c r="E124" s="43">
        <f t="shared" si="27"/>
        <v>1846.2933520193528</v>
      </c>
      <c r="F124" s="43">
        <f t="shared" si="27"/>
        <v>89.879105209391355</v>
      </c>
      <c r="G124" s="43">
        <f t="shared" si="27"/>
        <v>417.86952313544089</v>
      </c>
      <c r="H124" s="43">
        <f t="shared" si="27"/>
        <v>839.9473721512835</v>
      </c>
      <c r="I124" s="43">
        <f t="shared" si="27"/>
        <v>1091.1177900461953</v>
      </c>
      <c r="J124" s="43">
        <f t="shared" si="27"/>
        <v>10.600122696428887</v>
      </c>
      <c r="K124" s="43">
        <f t="shared" si="27"/>
        <v>679.13860640469716</v>
      </c>
      <c r="L124" s="43">
        <f t="shared" si="27"/>
        <v>83.885928235622899</v>
      </c>
      <c r="M124" s="43">
        <f t="shared" si="27"/>
        <v>62.83234333684608</v>
      </c>
      <c r="N124" s="44">
        <f t="shared" si="27"/>
        <v>5978.1000000000022</v>
      </c>
    </row>
    <row r="125" spans="1:14" ht="15.75" hidden="1" thickBot="1" x14ac:dyDescent="0.3"/>
    <row r="126" spans="1:14" hidden="1" x14ac:dyDescent="0.25">
      <c r="A126" s="3">
        <v>8</v>
      </c>
      <c r="B126" s="20" t="s">
        <v>15</v>
      </c>
      <c r="C126" s="22"/>
      <c r="D126" s="22"/>
      <c r="E126" s="22"/>
      <c r="F126" s="22"/>
      <c r="G126" s="22"/>
      <c r="H126" s="47"/>
      <c r="I126" s="21"/>
      <c r="J126" s="21"/>
      <c r="K126" s="21"/>
      <c r="L126" s="21"/>
      <c r="M126" s="21"/>
      <c r="N126" s="51"/>
    </row>
    <row r="127" spans="1:14" hidden="1" x14ac:dyDescent="0.25">
      <c r="A127" s="3">
        <v>8</v>
      </c>
      <c r="B127" s="23" t="s">
        <v>12</v>
      </c>
      <c r="C127" s="36">
        <v>42.2</v>
      </c>
      <c r="D127" s="36">
        <v>55.97</v>
      </c>
      <c r="E127" s="36">
        <v>324.95</v>
      </c>
      <c r="F127" s="36">
        <v>17.12</v>
      </c>
      <c r="G127" s="36">
        <v>32.96</v>
      </c>
      <c r="H127" s="48">
        <v>286.69</v>
      </c>
      <c r="I127" s="36">
        <v>494.79</v>
      </c>
      <c r="J127" s="36"/>
      <c r="K127" s="36">
        <v>243.05</v>
      </c>
      <c r="L127" s="36"/>
      <c r="M127" s="36"/>
      <c r="N127" s="37">
        <f>SUM(C127:M127)</f>
        <v>1497.73</v>
      </c>
    </row>
    <row r="128" spans="1:14" hidden="1" x14ac:dyDescent="0.25">
      <c r="A128" s="3">
        <v>8</v>
      </c>
      <c r="B128" s="23" t="s">
        <v>13</v>
      </c>
      <c r="C128" s="36">
        <v>0.15</v>
      </c>
      <c r="D128" s="36">
        <v>0.61</v>
      </c>
      <c r="E128" s="36">
        <v>3.14</v>
      </c>
      <c r="F128" s="36"/>
      <c r="G128" s="36">
        <v>0.19</v>
      </c>
      <c r="H128" s="48">
        <v>0.42</v>
      </c>
      <c r="I128" s="36">
        <v>1.69</v>
      </c>
      <c r="J128" s="36"/>
      <c r="K128" s="36">
        <v>0.53</v>
      </c>
      <c r="L128" s="36">
        <v>0.32</v>
      </c>
      <c r="M128" s="36"/>
      <c r="N128" s="37">
        <f>SUM(C128:M128)</f>
        <v>7.0500000000000016</v>
      </c>
    </row>
    <row r="129" spans="1:14" hidden="1" x14ac:dyDescent="0.25">
      <c r="A129" s="3">
        <v>8</v>
      </c>
      <c r="B129" s="23" t="s">
        <v>14</v>
      </c>
      <c r="C129" s="36">
        <v>6.27</v>
      </c>
      <c r="D129" s="36">
        <v>7.52</v>
      </c>
      <c r="E129" s="36">
        <v>68.44</v>
      </c>
      <c r="F129" s="36">
        <v>3.59</v>
      </c>
      <c r="G129" s="36">
        <v>5.87</v>
      </c>
      <c r="H129" s="48">
        <v>58.64</v>
      </c>
      <c r="I129" s="36">
        <v>40.97</v>
      </c>
      <c r="J129" s="36">
        <v>15.55</v>
      </c>
      <c r="K129" s="36">
        <v>29.91</v>
      </c>
      <c r="L129" s="36">
        <v>4.1900000000000004</v>
      </c>
      <c r="M129" s="36"/>
      <c r="N129" s="37">
        <f>SUM(C129:M129)</f>
        <v>240.95</v>
      </c>
    </row>
    <row r="130" spans="1:14" hidden="1" x14ac:dyDescent="0.25">
      <c r="A130" s="3">
        <v>8</v>
      </c>
      <c r="B130" s="23" t="s">
        <v>11</v>
      </c>
      <c r="C130" s="39">
        <f t="shared" ref="C130:N130" si="28">SUM(C127:C129)</f>
        <v>48.620000000000005</v>
      </c>
      <c r="D130" s="39">
        <f t="shared" si="28"/>
        <v>64.099999999999994</v>
      </c>
      <c r="E130" s="39">
        <f t="shared" si="28"/>
        <v>396.53</v>
      </c>
      <c r="F130" s="39">
        <f t="shared" si="28"/>
        <v>20.71</v>
      </c>
      <c r="G130" s="39">
        <f t="shared" si="28"/>
        <v>39.019999999999996</v>
      </c>
      <c r="H130" s="39">
        <f t="shared" si="28"/>
        <v>345.75</v>
      </c>
      <c r="I130" s="39">
        <f t="shared" si="28"/>
        <v>537.45000000000005</v>
      </c>
      <c r="J130" s="39">
        <f t="shared" si="28"/>
        <v>15.55</v>
      </c>
      <c r="K130" s="39">
        <f t="shared" si="28"/>
        <v>273.49</v>
      </c>
      <c r="L130" s="39">
        <f t="shared" si="28"/>
        <v>4.5100000000000007</v>
      </c>
      <c r="M130" s="39">
        <f t="shared" si="28"/>
        <v>0</v>
      </c>
      <c r="N130" s="37">
        <f t="shared" si="28"/>
        <v>1745.73</v>
      </c>
    </row>
    <row r="131" spans="1:14" hidden="1" x14ac:dyDescent="0.25">
      <c r="A131" s="3">
        <v>8</v>
      </c>
      <c r="B131" s="24" t="s">
        <v>0</v>
      </c>
      <c r="C131" s="13"/>
      <c r="D131" s="13"/>
      <c r="E131" s="13"/>
      <c r="F131" s="13"/>
      <c r="G131" s="13"/>
      <c r="H131" s="49"/>
      <c r="I131" s="12"/>
      <c r="J131" s="12"/>
      <c r="K131" s="12"/>
      <c r="L131" s="12"/>
      <c r="M131" s="12"/>
      <c r="N131" s="53"/>
    </row>
    <row r="132" spans="1:14" hidden="1" x14ac:dyDescent="0.25">
      <c r="A132" s="3">
        <v>8</v>
      </c>
      <c r="B132" s="24" t="s">
        <v>12</v>
      </c>
      <c r="C132" s="14">
        <v>37.22</v>
      </c>
      <c r="D132" s="14">
        <v>0.81</v>
      </c>
      <c r="E132" s="14">
        <v>232.02</v>
      </c>
      <c r="F132" s="14">
        <v>1.96</v>
      </c>
      <c r="G132" s="14">
        <v>16.89</v>
      </c>
      <c r="H132" s="49">
        <v>124.11</v>
      </c>
      <c r="I132" s="14">
        <v>24.22</v>
      </c>
      <c r="J132" s="14"/>
      <c r="K132" s="14">
        <v>77.290000000000006</v>
      </c>
      <c r="L132" s="14"/>
      <c r="M132" s="12"/>
      <c r="N132" s="40">
        <f>SUM(C132:M132)</f>
        <v>514.52</v>
      </c>
    </row>
    <row r="133" spans="1:14" hidden="1" x14ac:dyDescent="0.25">
      <c r="A133" s="3">
        <v>8</v>
      </c>
      <c r="B133" s="24" t="s">
        <v>13</v>
      </c>
      <c r="C133" s="14"/>
      <c r="D133" s="14">
        <v>0.11</v>
      </c>
      <c r="E133" s="14">
        <v>2.0699999999999998</v>
      </c>
      <c r="F133" s="14"/>
      <c r="G133" s="14">
        <v>0.05</v>
      </c>
      <c r="H133" s="49">
        <v>0.08</v>
      </c>
      <c r="I133" s="14">
        <v>2.16</v>
      </c>
      <c r="J133" s="14"/>
      <c r="K133" s="14">
        <v>1.27</v>
      </c>
      <c r="L133" s="14">
        <v>0.21</v>
      </c>
      <c r="M133" s="12"/>
      <c r="N133" s="40">
        <f>SUM(C133:M133)</f>
        <v>5.95</v>
      </c>
    </row>
    <row r="134" spans="1:14" hidden="1" x14ac:dyDescent="0.25">
      <c r="A134" s="3">
        <v>8</v>
      </c>
      <c r="B134" s="24" t="s">
        <v>14</v>
      </c>
      <c r="C134" s="14">
        <v>9.75</v>
      </c>
      <c r="D134" s="14">
        <v>0.12</v>
      </c>
      <c r="E134" s="14">
        <v>60.29</v>
      </c>
      <c r="F134" s="14">
        <v>0.13</v>
      </c>
      <c r="G134" s="14">
        <v>1.07</v>
      </c>
      <c r="H134" s="49">
        <v>18.239999999999998</v>
      </c>
      <c r="I134" s="14">
        <v>4.24</v>
      </c>
      <c r="J134" s="14"/>
      <c r="K134" s="14">
        <v>9.06</v>
      </c>
      <c r="L134" s="14">
        <v>0.34</v>
      </c>
      <c r="M134" s="12"/>
      <c r="N134" s="40">
        <f>SUM(C134:M134)</f>
        <v>103.23999999999998</v>
      </c>
    </row>
    <row r="135" spans="1:14" hidden="1" x14ac:dyDescent="0.25">
      <c r="A135" s="3">
        <v>8</v>
      </c>
      <c r="B135" s="24" t="s">
        <v>11</v>
      </c>
      <c r="C135" s="13">
        <f t="shared" ref="C135:N135" si="29">SUM(C132:C134)</f>
        <v>46.97</v>
      </c>
      <c r="D135" s="13">
        <f t="shared" si="29"/>
        <v>1.04</v>
      </c>
      <c r="E135" s="13">
        <f t="shared" si="29"/>
        <v>294.38</v>
      </c>
      <c r="F135" s="13">
        <f t="shared" si="29"/>
        <v>2.09</v>
      </c>
      <c r="G135" s="13">
        <f t="shared" si="29"/>
        <v>18.010000000000002</v>
      </c>
      <c r="H135" s="13">
        <f t="shared" si="29"/>
        <v>142.43</v>
      </c>
      <c r="I135" s="13">
        <f t="shared" si="29"/>
        <v>30.619999999999997</v>
      </c>
      <c r="J135" s="13">
        <f t="shared" si="29"/>
        <v>0</v>
      </c>
      <c r="K135" s="13">
        <f t="shared" si="29"/>
        <v>87.62</v>
      </c>
      <c r="L135" s="13">
        <f t="shared" si="29"/>
        <v>0.55000000000000004</v>
      </c>
      <c r="M135" s="13">
        <f t="shared" si="29"/>
        <v>0</v>
      </c>
      <c r="N135" s="40">
        <f t="shared" si="29"/>
        <v>623.71</v>
      </c>
    </row>
    <row r="136" spans="1:14" hidden="1" x14ac:dyDescent="0.25">
      <c r="A136" s="3">
        <v>8</v>
      </c>
      <c r="B136" s="25" t="s">
        <v>16</v>
      </c>
      <c r="C136" s="15"/>
      <c r="D136" s="15"/>
      <c r="E136" s="15"/>
      <c r="F136" s="15"/>
      <c r="G136" s="15"/>
      <c r="H136" s="50"/>
      <c r="I136" s="54"/>
      <c r="J136" s="54"/>
      <c r="K136" s="54"/>
      <c r="L136" s="54"/>
      <c r="M136" s="54"/>
      <c r="N136" s="55"/>
    </row>
    <row r="137" spans="1:14" hidden="1" x14ac:dyDescent="0.25">
      <c r="A137" s="3">
        <v>8</v>
      </c>
      <c r="B137" s="25" t="s">
        <v>12</v>
      </c>
      <c r="C137" s="15">
        <v>177.18</v>
      </c>
      <c r="D137" s="15">
        <v>191.79</v>
      </c>
      <c r="E137" s="15">
        <v>560.01</v>
      </c>
      <c r="F137" s="15">
        <v>38.54</v>
      </c>
      <c r="G137" s="15">
        <v>112.95</v>
      </c>
      <c r="H137" s="50">
        <v>163.32</v>
      </c>
      <c r="I137" s="15">
        <v>263.79000000000002</v>
      </c>
      <c r="J137" s="15"/>
      <c r="K137" s="15">
        <v>120.23</v>
      </c>
      <c r="L137" s="15"/>
      <c r="M137" s="15">
        <v>28.34</v>
      </c>
      <c r="N137" s="41">
        <f>SUM(C137:M137)</f>
        <v>1656.1499999999999</v>
      </c>
    </row>
    <row r="138" spans="1:14" hidden="1" x14ac:dyDescent="0.25">
      <c r="A138" s="3">
        <v>8</v>
      </c>
      <c r="B138" s="25" t="s">
        <v>13</v>
      </c>
      <c r="C138" s="15">
        <v>99.94</v>
      </c>
      <c r="D138" s="15">
        <v>66.069999999999993</v>
      </c>
      <c r="E138" s="15">
        <v>395.36</v>
      </c>
      <c r="F138" s="15">
        <v>10.45</v>
      </c>
      <c r="G138" s="15">
        <v>70.88</v>
      </c>
      <c r="H138" s="50">
        <v>89.42</v>
      </c>
      <c r="I138" s="15">
        <v>233.12</v>
      </c>
      <c r="J138" s="15"/>
      <c r="K138" s="15">
        <v>113.99</v>
      </c>
      <c r="L138" s="15">
        <v>39.26</v>
      </c>
      <c r="M138" s="15">
        <v>13.96</v>
      </c>
      <c r="N138" s="41">
        <f>SUM(C138:M138)</f>
        <v>1132.45</v>
      </c>
    </row>
    <row r="139" spans="1:14" hidden="1" x14ac:dyDescent="0.25">
      <c r="A139" s="3">
        <v>8</v>
      </c>
      <c r="B139" s="25" t="s">
        <v>14</v>
      </c>
      <c r="C139" s="15">
        <v>82.64</v>
      </c>
      <c r="D139" s="15">
        <v>80.900000000000006</v>
      </c>
      <c r="E139" s="15">
        <v>315.69</v>
      </c>
      <c r="F139" s="15">
        <v>23.63</v>
      </c>
      <c r="G139" s="15">
        <v>60.04</v>
      </c>
      <c r="H139" s="50">
        <v>80.900000000000006</v>
      </c>
      <c r="I139" s="15">
        <v>143.04</v>
      </c>
      <c r="J139" s="15"/>
      <c r="K139" s="15">
        <v>66.83</v>
      </c>
      <c r="L139" s="15">
        <v>55.86</v>
      </c>
      <c r="M139" s="15">
        <v>20.079999999999998</v>
      </c>
      <c r="N139" s="41">
        <f>SUM(C139:M139)</f>
        <v>929.61</v>
      </c>
    </row>
    <row r="140" spans="1:14" hidden="1" x14ac:dyDescent="0.25">
      <c r="A140" s="3">
        <v>8</v>
      </c>
      <c r="B140" s="25" t="s">
        <v>11</v>
      </c>
      <c r="C140" s="42">
        <f t="shared" ref="C140:N140" si="30">SUM(C137:C139)</f>
        <v>359.76</v>
      </c>
      <c r="D140" s="42">
        <f t="shared" si="30"/>
        <v>338.76</v>
      </c>
      <c r="E140" s="42">
        <f t="shared" si="30"/>
        <v>1271.06</v>
      </c>
      <c r="F140" s="42">
        <f t="shared" si="30"/>
        <v>72.61999999999999</v>
      </c>
      <c r="G140" s="42">
        <f t="shared" si="30"/>
        <v>243.86999999999998</v>
      </c>
      <c r="H140" s="50">
        <f t="shared" si="30"/>
        <v>333.64</v>
      </c>
      <c r="I140" s="42">
        <f t="shared" si="30"/>
        <v>639.95000000000005</v>
      </c>
      <c r="J140" s="42">
        <f t="shared" si="30"/>
        <v>0</v>
      </c>
      <c r="K140" s="42">
        <f t="shared" si="30"/>
        <v>301.05</v>
      </c>
      <c r="L140" s="42">
        <f t="shared" si="30"/>
        <v>95.12</v>
      </c>
      <c r="M140" s="42">
        <f t="shared" si="30"/>
        <v>62.379999999999995</v>
      </c>
      <c r="N140" s="41">
        <f t="shared" si="30"/>
        <v>3718.21</v>
      </c>
    </row>
    <row r="141" spans="1:14" ht="15.75" hidden="1" thickBot="1" x14ac:dyDescent="0.3">
      <c r="A141" s="3">
        <v>8</v>
      </c>
      <c r="B141" s="26" t="s">
        <v>1</v>
      </c>
      <c r="C141" s="43">
        <f t="shared" ref="C141:N141" si="31">C130+C135+C140</f>
        <v>455.35</v>
      </c>
      <c r="D141" s="43">
        <f t="shared" si="31"/>
        <v>403.9</v>
      </c>
      <c r="E141" s="43">
        <f t="shared" si="31"/>
        <v>1961.9699999999998</v>
      </c>
      <c r="F141" s="43">
        <f t="shared" si="31"/>
        <v>95.419999999999987</v>
      </c>
      <c r="G141" s="43">
        <f t="shared" si="31"/>
        <v>300.89999999999998</v>
      </c>
      <c r="H141" s="43">
        <f t="shared" si="31"/>
        <v>821.81999999999994</v>
      </c>
      <c r="I141" s="43">
        <f t="shared" si="31"/>
        <v>1208.02</v>
      </c>
      <c r="J141" s="43">
        <f t="shared" si="31"/>
        <v>15.55</v>
      </c>
      <c r="K141" s="43">
        <f t="shared" si="31"/>
        <v>662.16000000000008</v>
      </c>
      <c r="L141" s="43">
        <f t="shared" si="31"/>
        <v>100.18</v>
      </c>
      <c r="M141" s="43">
        <f t="shared" si="31"/>
        <v>62.379999999999995</v>
      </c>
      <c r="N141" s="44">
        <f t="shared" si="31"/>
        <v>6087.65</v>
      </c>
    </row>
    <row r="142" spans="1:14" ht="15.75" hidden="1" thickBot="1" x14ac:dyDescent="0.3"/>
    <row r="143" spans="1:14" hidden="1" x14ac:dyDescent="0.25">
      <c r="A143" s="3">
        <v>9</v>
      </c>
      <c r="B143" s="20" t="s">
        <v>15</v>
      </c>
      <c r="C143" s="22"/>
      <c r="D143" s="22"/>
      <c r="E143" s="22"/>
      <c r="F143" s="22"/>
      <c r="G143" s="22"/>
      <c r="H143" s="47"/>
      <c r="I143" s="21"/>
      <c r="J143" s="21"/>
      <c r="K143" s="21"/>
      <c r="L143" s="21"/>
      <c r="M143" s="21"/>
      <c r="N143" s="51"/>
    </row>
    <row r="144" spans="1:14" hidden="1" x14ac:dyDescent="0.25">
      <c r="A144" s="3">
        <v>9</v>
      </c>
      <c r="B144" s="23" t="s">
        <v>12</v>
      </c>
      <c r="C144" s="36">
        <v>44</v>
      </c>
      <c r="D144" s="36">
        <v>54.33</v>
      </c>
      <c r="E144" s="36">
        <v>322.60000000000002</v>
      </c>
      <c r="F144" s="36">
        <v>14.76</v>
      </c>
      <c r="G144" s="36">
        <v>42.14</v>
      </c>
      <c r="H144" s="48">
        <v>264.88</v>
      </c>
      <c r="I144" s="36">
        <v>458.25</v>
      </c>
      <c r="J144" s="36"/>
      <c r="K144" s="36">
        <v>228.24</v>
      </c>
      <c r="L144" s="36"/>
      <c r="M144" s="36"/>
      <c r="N144" s="37">
        <f>SUM(C144:M144)</f>
        <v>1429.2</v>
      </c>
    </row>
    <row r="145" spans="1:14" hidden="1" x14ac:dyDescent="0.25">
      <c r="A145" s="3">
        <v>9</v>
      </c>
      <c r="B145" s="23" t="s">
        <v>13</v>
      </c>
      <c r="C145" s="36">
        <v>0.11</v>
      </c>
      <c r="D145" s="36">
        <v>0.32</v>
      </c>
      <c r="E145" s="36">
        <v>1.95</v>
      </c>
      <c r="F145" s="36"/>
      <c r="G145" s="36">
        <v>0.3</v>
      </c>
      <c r="H145" s="48">
        <v>0.61</v>
      </c>
      <c r="I145" s="36">
        <v>1.49</v>
      </c>
      <c r="J145" s="36"/>
      <c r="K145" s="36">
        <v>0.63</v>
      </c>
      <c r="L145" s="36">
        <v>0.16</v>
      </c>
      <c r="M145" s="36"/>
      <c r="N145" s="37">
        <f>SUM(C145:M145)</f>
        <v>5.5699999999999994</v>
      </c>
    </row>
    <row r="146" spans="1:14" hidden="1" x14ac:dyDescent="0.25">
      <c r="A146" s="3">
        <v>9</v>
      </c>
      <c r="B146" s="23" t="s">
        <v>14</v>
      </c>
      <c r="C146" s="36">
        <v>6.36</v>
      </c>
      <c r="D146" s="36">
        <v>9.77</v>
      </c>
      <c r="E146" s="36">
        <v>63.92</v>
      </c>
      <c r="F146" s="36">
        <v>4.21</v>
      </c>
      <c r="G146" s="36">
        <v>10.43</v>
      </c>
      <c r="H146" s="48">
        <v>60.96</v>
      </c>
      <c r="I146" s="36">
        <v>51.42</v>
      </c>
      <c r="J146" s="36">
        <v>15.3</v>
      </c>
      <c r="K146" s="36">
        <v>40.14</v>
      </c>
      <c r="L146" s="36">
        <v>6.21</v>
      </c>
      <c r="M146" s="36"/>
      <c r="N146" s="37">
        <f>SUM(C146:M146)</f>
        <v>268.71999999999997</v>
      </c>
    </row>
    <row r="147" spans="1:14" hidden="1" x14ac:dyDescent="0.25">
      <c r="A147" s="3">
        <v>9</v>
      </c>
      <c r="B147" s="23" t="s">
        <v>11</v>
      </c>
      <c r="C147" s="39">
        <f t="shared" ref="C147:N147" si="32">SUM(C144:C146)</f>
        <v>50.47</v>
      </c>
      <c r="D147" s="39">
        <f t="shared" si="32"/>
        <v>64.42</v>
      </c>
      <c r="E147" s="39">
        <f t="shared" si="32"/>
        <v>388.47</v>
      </c>
      <c r="F147" s="39">
        <f t="shared" si="32"/>
        <v>18.97</v>
      </c>
      <c r="G147" s="39">
        <f t="shared" si="32"/>
        <v>52.87</v>
      </c>
      <c r="H147" s="39">
        <f t="shared" si="32"/>
        <v>326.45</v>
      </c>
      <c r="I147" s="39">
        <f t="shared" si="32"/>
        <v>511.16</v>
      </c>
      <c r="J147" s="39">
        <f t="shared" si="32"/>
        <v>15.3</v>
      </c>
      <c r="K147" s="39">
        <f t="shared" si="32"/>
        <v>269.01</v>
      </c>
      <c r="L147" s="39">
        <f t="shared" si="32"/>
        <v>6.37</v>
      </c>
      <c r="M147" s="39">
        <f t="shared" si="32"/>
        <v>0</v>
      </c>
      <c r="N147" s="37">
        <f t="shared" si="32"/>
        <v>1703.49</v>
      </c>
    </row>
    <row r="148" spans="1:14" hidden="1" x14ac:dyDescent="0.25">
      <c r="A148" s="3">
        <v>9</v>
      </c>
      <c r="B148" s="24" t="s">
        <v>0</v>
      </c>
      <c r="C148" s="13"/>
      <c r="D148" s="13"/>
      <c r="E148" s="13"/>
      <c r="F148" s="13"/>
      <c r="G148" s="13"/>
      <c r="H148" s="49"/>
      <c r="I148" s="12"/>
      <c r="J148" s="12"/>
      <c r="K148" s="12"/>
      <c r="L148" s="12"/>
      <c r="M148" s="12"/>
      <c r="N148" s="53"/>
    </row>
    <row r="149" spans="1:14" hidden="1" x14ac:dyDescent="0.25">
      <c r="A149" s="3">
        <v>9</v>
      </c>
      <c r="B149" s="24" t="s">
        <v>12</v>
      </c>
      <c r="C149" s="14">
        <v>39.18</v>
      </c>
      <c r="D149" s="14">
        <v>0.69</v>
      </c>
      <c r="E149" s="14">
        <v>226.62</v>
      </c>
      <c r="F149" s="14">
        <v>1.6</v>
      </c>
      <c r="G149" s="14">
        <v>22.82</v>
      </c>
      <c r="H149" s="49">
        <v>117.59</v>
      </c>
      <c r="I149" s="14">
        <v>23.56</v>
      </c>
      <c r="J149" s="14"/>
      <c r="K149" s="14">
        <v>67.27</v>
      </c>
      <c r="L149" s="14"/>
      <c r="M149" s="12"/>
      <c r="N149" s="40">
        <f>SUM(C149:M149)</f>
        <v>499.33</v>
      </c>
    </row>
    <row r="150" spans="1:14" hidden="1" x14ac:dyDescent="0.25">
      <c r="A150" s="3">
        <v>9</v>
      </c>
      <c r="B150" s="24" t="s">
        <v>13</v>
      </c>
      <c r="C150" s="14"/>
      <c r="D150" s="14">
        <v>0.06</v>
      </c>
      <c r="E150" s="14">
        <v>1.79</v>
      </c>
      <c r="F150" s="14"/>
      <c r="G150" s="14">
        <v>0.09</v>
      </c>
      <c r="H150" s="49">
        <v>0.33</v>
      </c>
      <c r="I150" s="14">
        <v>2.2799999999999998</v>
      </c>
      <c r="J150" s="14"/>
      <c r="K150" s="14">
        <v>1.4</v>
      </c>
      <c r="L150" s="14">
        <v>0.11</v>
      </c>
      <c r="M150" s="12"/>
      <c r="N150" s="40">
        <f>SUM(C150:M150)</f>
        <v>6.06</v>
      </c>
    </row>
    <row r="151" spans="1:14" hidden="1" x14ac:dyDescent="0.25">
      <c r="A151" s="3">
        <v>9</v>
      </c>
      <c r="B151" s="24" t="s">
        <v>14</v>
      </c>
      <c r="C151" s="14">
        <v>9.07</v>
      </c>
      <c r="D151" s="14">
        <v>0.09</v>
      </c>
      <c r="E151" s="14">
        <v>55.78</v>
      </c>
      <c r="F151" s="14">
        <v>0.12</v>
      </c>
      <c r="G151" s="14">
        <v>1.76</v>
      </c>
      <c r="H151" s="49">
        <v>18.059999999999999</v>
      </c>
      <c r="I151" s="14">
        <v>5.83</v>
      </c>
      <c r="J151" s="14"/>
      <c r="K151" s="14">
        <v>9.18</v>
      </c>
      <c r="L151" s="14">
        <v>0.25</v>
      </c>
      <c r="M151" s="12"/>
      <c r="N151" s="40">
        <f>SUM(C151:M151)</f>
        <v>100.14000000000001</v>
      </c>
    </row>
    <row r="152" spans="1:14" hidden="1" x14ac:dyDescent="0.25">
      <c r="A152" s="3">
        <v>9</v>
      </c>
      <c r="B152" s="24" t="s">
        <v>11</v>
      </c>
      <c r="C152" s="13">
        <f t="shared" ref="C152:N152" si="33">SUM(C149:C151)</f>
        <v>48.25</v>
      </c>
      <c r="D152" s="13">
        <f t="shared" si="33"/>
        <v>0.84</v>
      </c>
      <c r="E152" s="13">
        <f t="shared" si="33"/>
        <v>284.19</v>
      </c>
      <c r="F152" s="13">
        <f t="shared" si="33"/>
        <v>1.7200000000000002</v>
      </c>
      <c r="G152" s="13">
        <f t="shared" si="33"/>
        <v>24.67</v>
      </c>
      <c r="H152" s="13">
        <f t="shared" si="33"/>
        <v>135.97999999999999</v>
      </c>
      <c r="I152" s="13">
        <f t="shared" si="33"/>
        <v>31.67</v>
      </c>
      <c r="J152" s="13">
        <f t="shared" si="33"/>
        <v>0</v>
      </c>
      <c r="K152" s="13">
        <f t="shared" si="33"/>
        <v>77.849999999999994</v>
      </c>
      <c r="L152" s="13">
        <f t="shared" si="33"/>
        <v>0.36</v>
      </c>
      <c r="M152" s="13">
        <f t="shared" si="33"/>
        <v>0</v>
      </c>
      <c r="N152" s="40">
        <f t="shared" si="33"/>
        <v>605.53</v>
      </c>
    </row>
    <row r="153" spans="1:14" hidden="1" x14ac:dyDescent="0.25">
      <c r="A153" s="3">
        <v>9</v>
      </c>
      <c r="B153" s="25" t="s">
        <v>16</v>
      </c>
      <c r="C153" s="15"/>
      <c r="D153" s="15"/>
      <c r="E153" s="15"/>
      <c r="F153" s="15"/>
      <c r="G153" s="15"/>
      <c r="H153" s="50"/>
      <c r="I153" s="54"/>
      <c r="J153" s="54"/>
      <c r="K153" s="54"/>
      <c r="L153" s="54"/>
      <c r="M153" s="54"/>
      <c r="N153" s="55"/>
    </row>
    <row r="154" spans="1:14" hidden="1" x14ac:dyDescent="0.25">
      <c r="A154" s="3">
        <v>9</v>
      </c>
      <c r="B154" s="25" t="s">
        <v>12</v>
      </c>
      <c r="C154" s="15">
        <v>186.25</v>
      </c>
      <c r="D154" s="15">
        <v>159.09</v>
      </c>
      <c r="E154" s="15">
        <v>465.3</v>
      </c>
      <c r="F154" s="15">
        <v>32.33</v>
      </c>
      <c r="G154" s="15">
        <v>148.66999999999999</v>
      </c>
      <c r="H154" s="50">
        <v>199.16</v>
      </c>
      <c r="I154" s="15">
        <v>215.2</v>
      </c>
      <c r="J154" s="15"/>
      <c r="K154" s="15">
        <v>150.47</v>
      </c>
      <c r="L154" s="15"/>
      <c r="M154" s="15">
        <v>24.9</v>
      </c>
      <c r="N154" s="41">
        <f>SUM(C154:M154)</f>
        <v>1581.3700000000003</v>
      </c>
    </row>
    <row r="155" spans="1:14" hidden="1" x14ac:dyDescent="0.25">
      <c r="A155" s="3">
        <v>9</v>
      </c>
      <c r="B155" s="25" t="s">
        <v>13</v>
      </c>
      <c r="C155" s="15">
        <v>106.25</v>
      </c>
      <c r="D155" s="15">
        <v>54</v>
      </c>
      <c r="E155" s="15">
        <v>372.38</v>
      </c>
      <c r="F155" s="15">
        <v>9.8699999999999992</v>
      </c>
      <c r="G155" s="15">
        <v>94.88</v>
      </c>
      <c r="H155" s="50">
        <v>123.5</v>
      </c>
      <c r="I155" s="15">
        <v>178.43</v>
      </c>
      <c r="J155" s="15"/>
      <c r="K155" s="15">
        <v>148.49</v>
      </c>
      <c r="L155" s="15">
        <v>19.649999999999999</v>
      </c>
      <c r="M155" s="15">
        <v>21.44</v>
      </c>
      <c r="N155" s="41">
        <f>SUM(C155:M155)</f>
        <v>1128.8900000000001</v>
      </c>
    </row>
    <row r="156" spans="1:14" hidden="1" x14ac:dyDescent="0.25">
      <c r="A156" s="3">
        <v>9</v>
      </c>
      <c r="B156" s="25" t="s">
        <v>14</v>
      </c>
      <c r="C156" s="15">
        <v>100.09</v>
      </c>
      <c r="D156" s="15">
        <v>70.36</v>
      </c>
      <c r="E156" s="15">
        <v>249.13</v>
      </c>
      <c r="F156" s="15">
        <v>18.75</v>
      </c>
      <c r="G156" s="15">
        <v>86.01</v>
      </c>
      <c r="H156" s="50">
        <v>111.17</v>
      </c>
      <c r="I156" s="15">
        <v>120.34</v>
      </c>
      <c r="J156" s="15"/>
      <c r="K156" s="15">
        <v>90.81</v>
      </c>
      <c r="L156" s="15">
        <v>41.3</v>
      </c>
      <c r="M156" s="15">
        <v>11.11</v>
      </c>
      <c r="N156" s="41">
        <f>SUM(C156:M156)</f>
        <v>899.07</v>
      </c>
    </row>
    <row r="157" spans="1:14" hidden="1" x14ac:dyDescent="0.25">
      <c r="A157" s="3">
        <v>9</v>
      </c>
      <c r="B157" s="25" t="s">
        <v>11</v>
      </c>
      <c r="C157" s="42">
        <f t="shared" ref="C157:N157" si="34">SUM(C154:C156)</f>
        <v>392.59000000000003</v>
      </c>
      <c r="D157" s="42">
        <f t="shared" si="34"/>
        <v>283.45</v>
      </c>
      <c r="E157" s="42">
        <f t="shared" si="34"/>
        <v>1086.81</v>
      </c>
      <c r="F157" s="42">
        <f t="shared" si="34"/>
        <v>60.949999999999996</v>
      </c>
      <c r="G157" s="42">
        <f t="shared" si="34"/>
        <v>329.56</v>
      </c>
      <c r="H157" s="50">
        <f t="shared" si="34"/>
        <v>433.83</v>
      </c>
      <c r="I157" s="42">
        <f t="shared" si="34"/>
        <v>513.97</v>
      </c>
      <c r="J157" s="42">
        <f t="shared" si="34"/>
        <v>0</v>
      </c>
      <c r="K157" s="42">
        <f t="shared" si="34"/>
        <v>389.77000000000004</v>
      </c>
      <c r="L157" s="42">
        <f t="shared" si="34"/>
        <v>60.949999999999996</v>
      </c>
      <c r="M157" s="42">
        <f t="shared" si="34"/>
        <v>57.45</v>
      </c>
      <c r="N157" s="41">
        <f t="shared" si="34"/>
        <v>3609.3300000000004</v>
      </c>
    </row>
    <row r="158" spans="1:14" ht="15.75" hidden="1" thickBot="1" x14ac:dyDescent="0.3">
      <c r="A158" s="3">
        <v>9</v>
      </c>
      <c r="B158" s="26" t="s">
        <v>1</v>
      </c>
      <c r="C158" s="43">
        <f t="shared" ref="C158:N158" si="35">C147+C152+C157</f>
        <v>491.31000000000006</v>
      </c>
      <c r="D158" s="43">
        <f t="shared" si="35"/>
        <v>348.71</v>
      </c>
      <c r="E158" s="43">
        <f t="shared" si="35"/>
        <v>1759.47</v>
      </c>
      <c r="F158" s="43">
        <f t="shared" si="35"/>
        <v>81.639999999999986</v>
      </c>
      <c r="G158" s="43">
        <f t="shared" si="35"/>
        <v>407.1</v>
      </c>
      <c r="H158" s="43">
        <f t="shared" si="35"/>
        <v>896.26</v>
      </c>
      <c r="I158" s="43">
        <f t="shared" si="35"/>
        <v>1056.8000000000002</v>
      </c>
      <c r="J158" s="43">
        <f t="shared" si="35"/>
        <v>15.3</v>
      </c>
      <c r="K158" s="43">
        <f t="shared" si="35"/>
        <v>736.63000000000011</v>
      </c>
      <c r="L158" s="43">
        <f t="shared" si="35"/>
        <v>67.679999999999993</v>
      </c>
      <c r="M158" s="43">
        <f t="shared" si="35"/>
        <v>57.45</v>
      </c>
      <c r="N158" s="44">
        <f t="shared" si="35"/>
        <v>5918.35</v>
      </c>
    </row>
    <row r="159" spans="1:14" ht="15.75" hidden="1" thickBot="1" x14ac:dyDescent="0.3"/>
    <row r="160" spans="1:14" hidden="1" x14ac:dyDescent="0.25">
      <c r="A160" s="3">
        <v>10</v>
      </c>
      <c r="B160" s="20" t="s">
        <v>15</v>
      </c>
      <c r="C160" s="22"/>
      <c r="D160" s="22"/>
      <c r="E160" s="22"/>
      <c r="F160" s="22"/>
      <c r="G160" s="22"/>
      <c r="H160" s="47"/>
      <c r="I160" s="21"/>
      <c r="J160" s="21"/>
      <c r="K160" s="21"/>
      <c r="L160" s="21"/>
      <c r="M160" s="21"/>
      <c r="N160" s="51"/>
    </row>
    <row r="161" spans="1:14" hidden="1" x14ac:dyDescent="0.25">
      <c r="A161" s="3">
        <v>10</v>
      </c>
      <c r="B161" s="23" t="s">
        <v>12</v>
      </c>
      <c r="C161" s="36">
        <v>42.74</v>
      </c>
      <c r="D161" s="36">
        <v>62.95</v>
      </c>
      <c r="E161" s="36">
        <v>318.27</v>
      </c>
      <c r="F161" s="36">
        <v>14.93</v>
      </c>
      <c r="G161" s="36">
        <v>43.07</v>
      </c>
      <c r="H161" s="48">
        <v>281.31</v>
      </c>
      <c r="I161" s="36">
        <v>502.18</v>
      </c>
      <c r="J161" s="36"/>
      <c r="K161" s="36">
        <v>228.22</v>
      </c>
      <c r="L161" s="36"/>
      <c r="M161" s="36"/>
      <c r="N161" s="37">
        <f>SUM(C161:M161)</f>
        <v>1493.67</v>
      </c>
    </row>
    <row r="162" spans="1:14" hidden="1" x14ac:dyDescent="0.25">
      <c r="A162" s="3">
        <v>10</v>
      </c>
      <c r="B162" s="23" t="s">
        <v>13</v>
      </c>
      <c r="C162" s="36">
        <v>0.1</v>
      </c>
      <c r="D162" s="36">
        <v>0.46</v>
      </c>
      <c r="E162" s="36">
        <v>2.42</v>
      </c>
      <c r="F162" s="36"/>
      <c r="G162" s="36">
        <v>0.24</v>
      </c>
      <c r="H162" s="48">
        <v>0.53</v>
      </c>
      <c r="I162" s="36">
        <v>1.49</v>
      </c>
      <c r="J162" s="36"/>
      <c r="K162" s="36">
        <v>0.56000000000000005</v>
      </c>
      <c r="L162" s="36">
        <v>0.34</v>
      </c>
      <c r="M162" s="36"/>
      <c r="N162" s="37">
        <f>SUM(C162:M162)</f>
        <v>6.1400000000000006</v>
      </c>
    </row>
    <row r="163" spans="1:14" hidden="1" x14ac:dyDescent="0.25">
      <c r="A163" s="3">
        <v>10</v>
      </c>
      <c r="B163" s="23" t="s">
        <v>14</v>
      </c>
      <c r="C163" s="36">
        <v>8.16</v>
      </c>
      <c r="D163" s="36">
        <v>9.48</v>
      </c>
      <c r="E163" s="36">
        <v>70.28</v>
      </c>
      <c r="F163" s="36">
        <v>4.2</v>
      </c>
      <c r="G163" s="36">
        <v>13.21</v>
      </c>
      <c r="H163" s="48">
        <v>68.36</v>
      </c>
      <c r="I163" s="36">
        <v>54.68</v>
      </c>
      <c r="J163" s="36">
        <v>17.7</v>
      </c>
      <c r="K163" s="36">
        <v>29.43</v>
      </c>
      <c r="L163" s="36">
        <v>5.23</v>
      </c>
      <c r="M163" s="36"/>
      <c r="N163" s="37">
        <f>SUM(C163:M163)</f>
        <v>280.73</v>
      </c>
    </row>
    <row r="164" spans="1:14" hidden="1" x14ac:dyDescent="0.25">
      <c r="A164" s="3">
        <v>10</v>
      </c>
      <c r="B164" s="23" t="s">
        <v>11</v>
      </c>
      <c r="C164" s="39">
        <f t="shared" ref="C164:N164" si="36">SUM(C161:C163)</f>
        <v>51</v>
      </c>
      <c r="D164" s="39">
        <f t="shared" si="36"/>
        <v>72.89</v>
      </c>
      <c r="E164" s="39">
        <f t="shared" si="36"/>
        <v>390.97</v>
      </c>
      <c r="F164" s="39">
        <f t="shared" si="36"/>
        <v>19.13</v>
      </c>
      <c r="G164" s="39">
        <f t="shared" si="36"/>
        <v>56.52</v>
      </c>
      <c r="H164" s="39">
        <f t="shared" si="36"/>
        <v>350.2</v>
      </c>
      <c r="I164" s="39">
        <f t="shared" si="36"/>
        <v>558.35</v>
      </c>
      <c r="J164" s="39">
        <f t="shared" si="36"/>
        <v>17.7</v>
      </c>
      <c r="K164" s="39">
        <f t="shared" si="36"/>
        <v>258.20999999999998</v>
      </c>
      <c r="L164" s="39">
        <f t="shared" si="36"/>
        <v>5.57</v>
      </c>
      <c r="M164" s="39">
        <f t="shared" si="36"/>
        <v>0</v>
      </c>
      <c r="N164" s="37">
        <f t="shared" si="36"/>
        <v>1780.5400000000002</v>
      </c>
    </row>
    <row r="165" spans="1:14" hidden="1" x14ac:dyDescent="0.25">
      <c r="A165" s="3">
        <v>10</v>
      </c>
      <c r="B165" s="24" t="s">
        <v>0</v>
      </c>
      <c r="C165" s="13"/>
      <c r="D165" s="13"/>
      <c r="E165" s="13"/>
      <c r="F165" s="13"/>
      <c r="G165" s="13"/>
      <c r="H165" s="49"/>
      <c r="I165" s="12"/>
      <c r="J165" s="12"/>
      <c r="K165" s="12"/>
      <c r="L165" s="12"/>
      <c r="M165" s="12"/>
      <c r="N165" s="53"/>
    </row>
    <row r="166" spans="1:14" hidden="1" x14ac:dyDescent="0.25">
      <c r="A166" s="3">
        <v>10</v>
      </c>
      <c r="B166" s="24" t="s">
        <v>12</v>
      </c>
      <c r="C166" s="14">
        <v>32.909999999999997</v>
      </c>
      <c r="D166" s="14">
        <v>0.91</v>
      </c>
      <c r="E166" s="14">
        <v>222.79</v>
      </c>
      <c r="F166" s="14">
        <v>1.68</v>
      </c>
      <c r="G166" s="14">
        <v>19.82</v>
      </c>
      <c r="H166" s="49">
        <v>126.89</v>
      </c>
      <c r="I166" s="14">
        <v>22.25</v>
      </c>
      <c r="J166" s="14"/>
      <c r="K166" s="14">
        <v>66.989999999999995</v>
      </c>
      <c r="L166" s="14"/>
      <c r="M166" s="12"/>
      <c r="N166" s="40">
        <f>SUM(C166:M166)</f>
        <v>494.24</v>
      </c>
    </row>
    <row r="167" spans="1:14" hidden="1" x14ac:dyDescent="0.25">
      <c r="A167" s="3">
        <v>10</v>
      </c>
      <c r="B167" s="24" t="s">
        <v>13</v>
      </c>
      <c r="C167" s="14"/>
      <c r="D167" s="14">
        <v>7.0000000000000007E-2</v>
      </c>
      <c r="E167" s="14">
        <v>2.17</v>
      </c>
      <c r="F167" s="14"/>
      <c r="G167" s="14">
        <v>0.06</v>
      </c>
      <c r="H167" s="49">
        <v>0.24</v>
      </c>
      <c r="I167" s="14">
        <v>2.11</v>
      </c>
      <c r="J167" s="14"/>
      <c r="K167" s="14">
        <v>1.26</v>
      </c>
      <c r="L167" s="14">
        <v>0.22</v>
      </c>
      <c r="M167" s="12"/>
      <c r="N167" s="40">
        <f>SUM(C167:M167)</f>
        <v>6.13</v>
      </c>
    </row>
    <row r="168" spans="1:14" hidden="1" x14ac:dyDescent="0.25">
      <c r="A168" s="3">
        <v>10</v>
      </c>
      <c r="B168" s="24" t="s">
        <v>14</v>
      </c>
      <c r="C168" s="14">
        <v>10.81</v>
      </c>
      <c r="D168" s="14">
        <v>0.15</v>
      </c>
      <c r="E168" s="14">
        <v>60.44</v>
      </c>
      <c r="F168" s="14">
        <v>0.14000000000000001</v>
      </c>
      <c r="G168" s="14">
        <v>1.18</v>
      </c>
      <c r="H168" s="49">
        <v>21</v>
      </c>
      <c r="I168" s="14">
        <v>6.02</v>
      </c>
      <c r="J168" s="14"/>
      <c r="K168" s="14">
        <v>8.4600000000000009</v>
      </c>
      <c r="L168" s="14">
        <v>0.35</v>
      </c>
      <c r="M168" s="12"/>
      <c r="N168" s="40">
        <f>SUM(C168:M168)</f>
        <v>108.55000000000001</v>
      </c>
    </row>
    <row r="169" spans="1:14" hidden="1" x14ac:dyDescent="0.25">
      <c r="A169" s="3">
        <v>10</v>
      </c>
      <c r="B169" s="24" t="s">
        <v>11</v>
      </c>
      <c r="C169" s="13">
        <f t="shared" ref="C169:N169" si="37">SUM(C166:C168)</f>
        <v>43.72</v>
      </c>
      <c r="D169" s="13">
        <f t="shared" si="37"/>
        <v>1.1299999999999999</v>
      </c>
      <c r="E169" s="13">
        <f t="shared" si="37"/>
        <v>285.39999999999998</v>
      </c>
      <c r="F169" s="13">
        <f t="shared" si="37"/>
        <v>1.8199999999999998</v>
      </c>
      <c r="G169" s="13">
        <f t="shared" si="37"/>
        <v>21.06</v>
      </c>
      <c r="H169" s="13">
        <f t="shared" si="37"/>
        <v>148.13</v>
      </c>
      <c r="I169" s="13">
        <f t="shared" si="37"/>
        <v>30.38</v>
      </c>
      <c r="J169" s="13">
        <f t="shared" si="37"/>
        <v>0</v>
      </c>
      <c r="K169" s="13">
        <f t="shared" si="37"/>
        <v>76.710000000000008</v>
      </c>
      <c r="L169" s="13">
        <f t="shared" si="37"/>
        <v>0.56999999999999995</v>
      </c>
      <c r="M169" s="13">
        <f t="shared" si="37"/>
        <v>0</v>
      </c>
      <c r="N169" s="40">
        <f t="shared" si="37"/>
        <v>608.92000000000007</v>
      </c>
    </row>
    <row r="170" spans="1:14" hidden="1" x14ac:dyDescent="0.25">
      <c r="A170" s="3">
        <v>10</v>
      </c>
      <c r="B170" s="25" t="s">
        <v>16</v>
      </c>
      <c r="C170" s="15"/>
      <c r="D170" s="15"/>
      <c r="E170" s="15"/>
      <c r="F170" s="15"/>
      <c r="G170" s="15"/>
      <c r="H170" s="50"/>
      <c r="I170" s="54"/>
      <c r="J170" s="54"/>
      <c r="K170" s="54"/>
      <c r="L170" s="54"/>
      <c r="M170" s="54"/>
      <c r="N170" s="55"/>
    </row>
    <row r="171" spans="1:14" hidden="1" x14ac:dyDescent="0.25">
      <c r="A171" s="3">
        <v>10</v>
      </c>
      <c r="B171" s="25" t="s">
        <v>12</v>
      </c>
      <c r="C171" s="15">
        <v>164.57</v>
      </c>
      <c r="D171" s="15">
        <v>186.54</v>
      </c>
      <c r="E171" s="15">
        <v>467.36</v>
      </c>
      <c r="F171" s="15">
        <v>31.87</v>
      </c>
      <c r="G171" s="15">
        <v>110.76</v>
      </c>
      <c r="H171" s="50">
        <v>160.72999999999999</v>
      </c>
      <c r="I171" s="15">
        <v>204.89</v>
      </c>
      <c r="J171" s="15"/>
      <c r="K171" s="15">
        <v>125.36</v>
      </c>
      <c r="L171" s="15"/>
      <c r="M171" s="15">
        <v>25.85</v>
      </c>
      <c r="N171" s="41">
        <f>SUM(C171:M171)</f>
        <v>1477.9299999999996</v>
      </c>
    </row>
    <row r="172" spans="1:14" hidden="1" x14ac:dyDescent="0.25">
      <c r="A172" s="3">
        <v>10</v>
      </c>
      <c r="B172" s="25" t="s">
        <v>13</v>
      </c>
      <c r="C172" s="15">
        <v>103.47</v>
      </c>
      <c r="D172" s="15">
        <v>67.97</v>
      </c>
      <c r="E172" s="15">
        <v>452.27</v>
      </c>
      <c r="F172" s="15">
        <v>10.25</v>
      </c>
      <c r="G172" s="15">
        <v>81.93</v>
      </c>
      <c r="H172" s="50">
        <v>98.6</v>
      </c>
      <c r="I172" s="15">
        <v>186.7</v>
      </c>
      <c r="J172" s="15"/>
      <c r="K172" s="15">
        <v>129.27000000000001</v>
      </c>
      <c r="L172" s="15">
        <v>40.92</v>
      </c>
      <c r="M172" s="15">
        <v>38.65</v>
      </c>
      <c r="N172" s="41">
        <f>SUM(C172:M172)</f>
        <v>1210.0300000000002</v>
      </c>
    </row>
    <row r="173" spans="1:14" hidden="1" x14ac:dyDescent="0.25">
      <c r="A173" s="3">
        <v>10</v>
      </c>
      <c r="B173" s="25" t="s">
        <v>14</v>
      </c>
      <c r="C173" s="15">
        <v>91.68</v>
      </c>
      <c r="D173" s="15">
        <v>93.17</v>
      </c>
      <c r="E173" s="15">
        <v>281.02</v>
      </c>
      <c r="F173" s="15">
        <v>19.02</v>
      </c>
      <c r="G173" s="15">
        <v>70.099999999999994</v>
      </c>
      <c r="H173" s="50">
        <v>82.87</v>
      </c>
      <c r="I173" s="15">
        <v>118.23</v>
      </c>
      <c r="J173" s="15"/>
      <c r="K173" s="15">
        <v>75.39</v>
      </c>
      <c r="L173" s="15">
        <v>65.33</v>
      </c>
      <c r="M173" s="15">
        <v>12.72</v>
      </c>
      <c r="N173" s="41">
        <f>SUM(C173:M173)</f>
        <v>909.53000000000009</v>
      </c>
    </row>
    <row r="174" spans="1:14" hidden="1" x14ac:dyDescent="0.25">
      <c r="A174" s="3">
        <v>10</v>
      </c>
      <c r="B174" s="25" t="s">
        <v>11</v>
      </c>
      <c r="C174" s="42">
        <f t="shared" ref="C174:N174" si="38">SUM(C171:C173)</f>
        <v>359.71999999999997</v>
      </c>
      <c r="D174" s="42">
        <f t="shared" si="38"/>
        <v>347.68</v>
      </c>
      <c r="E174" s="42">
        <f t="shared" si="38"/>
        <v>1200.6500000000001</v>
      </c>
      <c r="F174" s="42">
        <f t="shared" si="38"/>
        <v>61.14</v>
      </c>
      <c r="G174" s="42">
        <f t="shared" si="38"/>
        <v>262.78999999999996</v>
      </c>
      <c r="H174" s="50">
        <f t="shared" si="38"/>
        <v>342.2</v>
      </c>
      <c r="I174" s="42">
        <f t="shared" si="38"/>
        <v>509.82</v>
      </c>
      <c r="J174" s="42">
        <f t="shared" si="38"/>
        <v>0</v>
      </c>
      <c r="K174" s="42">
        <f t="shared" si="38"/>
        <v>330.02</v>
      </c>
      <c r="L174" s="42">
        <f t="shared" si="38"/>
        <v>106.25</v>
      </c>
      <c r="M174" s="42">
        <f t="shared" si="38"/>
        <v>77.22</v>
      </c>
      <c r="N174" s="41">
        <f t="shared" si="38"/>
        <v>3597.4900000000002</v>
      </c>
    </row>
    <row r="175" spans="1:14" ht="15.75" hidden="1" thickBot="1" x14ac:dyDescent="0.3">
      <c r="A175" s="3">
        <v>10</v>
      </c>
      <c r="B175" s="26" t="s">
        <v>1</v>
      </c>
      <c r="C175" s="43">
        <f t="shared" ref="C175:N175" si="39">C164+C169+C174</f>
        <v>454.43999999999994</v>
      </c>
      <c r="D175" s="43">
        <f t="shared" si="39"/>
        <v>421.7</v>
      </c>
      <c r="E175" s="43">
        <f t="shared" si="39"/>
        <v>1877.02</v>
      </c>
      <c r="F175" s="43">
        <f t="shared" si="39"/>
        <v>82.09</v>
      </c>
      <c r="G175" s="43">
        <f t="shared" si="39"/>
        <v>340.36999999999995</v>
      </c>
      <c r="H175" s="43">
        <f t="shared" si="39"/>
        <v>840.53</v>
      </c>
      <c r="I175" s="43">
        <f t="shared" si="39"/>
        <v>1098.55</v>
      </c>
      <c r="J175" s="43">
        <f t="shared" si="39"/>
        <v>17.7</v>
      </c>
      <c r="K175" s="43">
        <f t="shared" si="39"/>
        <v>664.93999999999994</v>
      </c>
      <c r="L175" s="43">
        <f t="shared" si="39"/>
        <v>112.39</v>
      </c>
      <c r="M175" s="43">
        <f t="shared" si="39"/>
        <v>77.22</v>
      </c>
      <c r="N175" s="44">
        <f t="shared" si="39"/>
        <v>5986.9500000000007</v>
      </c>
    </row>
    <row r="176" spans="1:14" ht="15.75" hidden="1" thickBot="1" x14ac:dyDescent="0.3"/>
    <row r="177" spans="1:14" hidden="1" x14ac:dyDescent="0.25">
      <c r="A177" s="3">
        <v>11</v>
      </c>
      <c r="B177" s="20" t="s">
        <v>15</v>
      </c>
      <c r="C177" s="22"/>
      <c r="D177" s="22"/>
      <c r="E177" s="22"/>
      <c r="F177" s="22"/>
      <c r="G177" s="22"/>
      <c r="H177" s="47"/>
      <c r="I177" s="21"/>
      <c r="J177" s="21"/>
      <c r="K177" s="21"/>
      <c r="L177" s="21"/>
      <c r="M177" s="21"/>
      <c r="N177" s="51"/>
    </row>
    <row r="178" spans="1:14" hidden="1" x14ac:dyDescent="0.25">
      <c r="A178" s="3">
        <v>11</v>
      </c>
      <c r="B178" s="23" t="s">
        <v>12</v>
      </c>
      <c r="C178" s="36">
        <v>42.845756861273976</v>
      </c>
      <c r="D178" s="36">
        <v>58.252692437844075</v>
      </c>
      <c r="E178" s="36">
        <v>328.04985441108829</v>
      </c>
      <c r="F178" s="36">
        <v>18.714488626047107</v>
      </c>
      <c r="G178" s="36">
        <v>41.573439760370178</v>
      </c>
      <c r="H178" s="48">
        <v>297.21387962691529</v>
      </c>
      <c r="I178" s="36">
        <v>494.02902517087091</v>
      </c>
      <c r="J178" s="36"/>
      <c r="K178" s="36">
        <v>230.44553676147774</v>
      </c>
      <c r="L178" s="36"/>
      <c r="M178" s="36"/>
      <c r="N178" s="37">
        <f>SUM(C178:M178)</f>
        <v>1511.1246736558876</v>
      </c>
    </row>
    <row r="179" spans="1:14" hidden="1" x14ac:dyDescent="0.25">
      <c r="A179" s="3">
        <v>11</v>
      </c>
      <c r="B179" s="23" t="s">
        <v>13</v>
      </c>
      <c r="C179" s="36">
        <v>0.12228985352694416</v>
      </c>
      <c r="D179" s="36">
        <v>0.36885130682075618</v>
      </c>
      <c r="E179" s="36">
        <v>2.8514987240290934</v>
      </c>
      <c r="F179" s="36"/>
      <c r="G179" s="36">
        <v>0.29844910781339534</v>
      </c>
      <c r="H179" s="48">
        <v>0.92564618732776394</v>
      </c>
      <c r="I179" s="36">
        <v>1.7840472638202034</v>
      </c>
      <c r="J179" s="36"/>
      <c r="K179" s="36">
        <v>0.59688573422985025</v>
      </c>
      <c r="L179" s="36">
        <v>0.165237767057202</v>
      </c>
      <c r="M179" s="36"/>
      <c r="N179" s="37">
        <f>SUM(C179:M179)</f>
        <v>7.1129059446252088</v>
      </c>
    </row>
    <row r="180" spans="1:14" hidden="1" x14ac:dyDescent="0.25">
      <c r="A180" s="3">
        <v>11</v>
      </c>
      <c r="B180" s="23" t="s">
        <v>14</v>
      </c>
      <c r="C180" s="36">
        <v>8.3277439556634487</v>
      </c>
      <c r="D180" s="36">
        <v>10.868522486350209</v>
      </c>
      <c r="E180" s="36">
        <v>75.133895239148984</v>
      </c>
      <c r="F180" s="36">
        <v>4.2478762430956625</v>
      </c>
      <c r="G180" s="36">
        <v>14.736916914952978</v>
      </c>
      <c r="H180" s="48">
        <v>72.604300639763821</v>
      </c>
      <c r="I180" s="36">
        <v>63.598514698077722</v>
      </c>
      <c r="J180" s="36">
        <v>18.92225600407906</v>
      </c>
      <c r="K180" s="36">
        <v>35.896334305929905</v>
      </c>
      <c r="L180" s="36">
        <v>5.8518796041570686</v>
      </c>
      <c r="M180" s="36"/>
      <c r="N180" s="37">
        <f>SUM(C180:M180)</f>
        <v>310.18824009121886</v>
      </c>
    </row>
    <row r="181" spans="1:14" hidden="1" x14ac:dyDescent="0.25">
      <c r="A181" s="3">
        <v>11</v>
      </c>
      <c r="B181" s="23" t="s">
        <v>11</v>
      </c>
      <c r="C181" s="39">
        <f t="shared" ref="C181:N181" si="40">SUM(C178:C180)</f>
        <v>51.29579067046437</v>
      </c>
      <c r="D181" s="39">
        <f t="shared" si="40"/>
        <v>69.490066231015049</v>
      </c>
      <c r="E181" s="39">
        <f t="shared" si="40"/>
        <v>406.03524837426642</v>
      </c>
      <c r="F181" s="39">
        <f t="shared" si="40"/>
        <v>22.962364869142768</v>
      </c>
      <c r="G181" s="39">
        <f t="shared" si="40"/>
        <v>56.608805783136553</v>
      </c>
      <c r="H181" s="39">
        <f t="shared" si="40"/>
        <v>370.74382645400686</v>
      </c>
      <c r="I181" s="39">
        <f t="shared" si="40"/>
        <v>559.41158713276877</v>
      </c>
      <c r="J181" s="39">
        <f t="shared" si="40"/>
        <v>18.92225600407906</v>
      </c>
      <c r="K181" s="39">
        <f t="shared" si="40"/>
        <v>266.93875680163751</v>
      </c>
      <c r="L181" s="39">
        <f t="shared" si="40"/>
        <v>6.0171173712142707</v>
      </c>
      <c r="M181" s="39">
        <f t="shared" si="40"/>
        <v>0</v>
      </c>
      <c r="N181" s="37">
        <f t="shared" si="40"/>
        <v>1828.4258196917317</v>
      </c>
    </row>
    <row r="182" spans="1:14" hidden="1" x14ac:dyDescent="0.25">
      <c r="A182" s="3">
        <v>11</v>
      </c>
      <c r="B182" s="24" t="s">
        <v>0</v>
      </c>
      <c r="C182" s="13"/>
      <c r="D182" s="13"/>
      <c r="E182" s="13"/>
      <c r="F182" s="13"/>
      <c r="G182" s="13"/>
      <c r="H182" s="49"/>
      <c r="I182" s="12"/>
      <c r="J182" s="12"/>
      <c r="K182" s="12"/>
      <c r="L182" s="12"/>
      <c r="M182" s="12"/>
      <c r="N182" s="53"/>
    </row>
    <row r="183" spans="1:14" hidden="1" x14ac:dyDescent="0.25">
      <c r="A183" s="3">
        <v>11</v>
      </c>
      <c r="B183" s="24" t="s">
        <v>12</v>
      </c>
      <c r="C183" s="14">
        <v>39.502394434298374</v>
      </c>
      <c r="D183" s="14">
        <v>0.67328699106256218</v>
      </c>
      <c r="E183" s="14">
        <v>230.405839249715</v>
      </c>
      <c r="F183" s="14">
        <v>2.1489382716049379</v>
      </c>
      <c r="G183" s="14">
        <v>19.956514899198993</v>
      </c>
      <c r="H183" s="49">
        <v>124.64654092804548</v>
      </c>
      <c r="I183" s="14">
        <v>23.967908209383296</v>
      </c>
      <c r="J183" s="14"/>
      <c r="K183" s="14">
        <v>74.948282318747502</v>
      </c>
      <c r="L183" s="14"/>
      <c r="M183" s="12"/>
      <c r="N183" s="40">
        <f>SUM(C183:M183)</f>
        <v>516.2497053020561</v>
      </c>
    </row>
    <row r="184" spans="1:14" hidden="1" x14ac:dyDescent="0.25">
      <c r="A184" s="3">
        <v>11</v>
      </c>
      <c r="B184" s="24" t="s">
        <v>13</v>
      </c>
      <c r="C184" s="14"/>
      <c r="D184" s="14">
        <v>8.4097380590731546E-2</v>
      </c>
      <c r="E184" s="14">
        <v>2.5467651890068619</v>
      </c>
      <c r="F184" s="14"/>
      <c r="G184" s="14">
        <v>8.6309132014995849E-2</v>
      </c>
      <c r="H184" s="49">
        <v>0.30724309132532346</v>
      </c>
      <c r="I184" s="14">
        <v>2.5686480729198835</v>
      </c>
      <c r="J184" s="14"/>
      <c r="K184" s="14">
        <v>1.3705425696125795</v>
      </c>
      <c r="L184" s="14">
        <v>0.11015851137146801</v>
      </c>
      <c r="M184" s="12"/>
      <c r="N184" s="40">
        <f>SUM(C184:M184)</f>
        <v>7.0737639468418436</v>
      </c>
    </row>
    <row r="185" spans="1:14" hidden="1" x14ac:dyDescent="0.25">
      <c r="A185" s="3">
        <v>11</v>
      </c>
      <c r="B185" s="24" t="s">
        <v>14</v>
      </c>
      <c r="C185" s="14">
        <v>10.485288927877813</v>
      </c>
      <c r="D185" s="14">
        <v>0.17085815497789161</v>
      </c>
      <c r="E185" s="14">
        <v>64.096173216054325</v>
      </c>
      <c r="F185" s="14">
        <v>0.1514610445704635</v>
      </c>
      <c r="G185" s="14">
        <v>1.2781619339794461</v>
      </c>
      <c r="H185" s="49">
        <v>22.979664468001292</v>
      </c>
      <c r="I185" s="14">
        <v>6.5973247469824292</v>
      </c>
      <c r="J185" s="14"/>
      <c r="K185" s="14">
        <v>10.777497438051867</v>
      </c>
      <c r="L185" s="14">
        <v>0.27297234246638402</v>
      </c>
      <c r="M185" s="12"/>
      <c r="N185" s="40">
        <f>SUM(C185:M185)</f>
        <v>116.80940227296192</v>
      </c>
    </row>
    <row r="186" spans="1:14" hidden="1" x14ac:dyDescent="0.25">
      <c r="A186" s="3">
        <v>11</v>
      </c>
      <c r="B186" s="24" t="s">
        <v>11</v>
      </c>
      <c r="C186" s="13">
        <f t="shared" ref="C186:N186" si="41">SUM(C183:C185)</f>
        <v>49.987683362176185</v>
      </c>
      <c r="D186" s="13">
        <f t="shared" si="41"/>
        <v>0.92824252663118534</v>
      </c>
      <c r="E186" s="13">
        <f t="shared" si="41"/>
        <v>297.04877765477619</v>
      </c>
      <c r="F186" s="13">
        <f t="shared" si="41"/>
        <v>2.3003993161754015</v>
      </c>
      <c r="G186" s="13">
        <f t="shared" si="41"/>
        <v>21.320985965193437</v>
      </c>
      <c r="H186" s="13">
        <f t="shared" si="41"/>
        <v>147.93344848737209</v>
      </c>
      <c r="I186" s="13">
        <f t="shared" si="41"/>
        <v>33.133881029285611</v>
      </c>
      <c r="J186" s="13">
        <f t="shared" si="41"/>
        <v>0</v>
      </c>
      <c r="K186" s="13">
        <f t="shared" si="41"/>
        <v>87.096322326411951</v>
      </c>
      <c r="L186" s="13">
        <f t="shared" si="41"/>
        <v>0.38313085383785206</v>
      </c>
      <c r="M186" s="13">
        <f t="shared" si="41"/>
        <v>0</v>
      </c>
      <c r="N186" s="40">
        <f t="shared" si="41"/>
        <v>640.1328715218599</v>
      </c>
    </row>
    <row r="187" spans="1:14" hidden="1" x14ac:dyDescent="0.25">
      <c r="A187" s="3">
        <v>11</v>
      </c>
      <c r="B187" s="25" t="s">
        <v>16</v>
      </c>
      <c r="C187" s="15"/>
      <c r="D187" s="15"/>
      <c r="E187" s="15"/>
      <c r="F187" s="15"/>
      <c r="G187" s="15"/>
      <c r="H187" s="50"/>
      <c r="I187" s="54"/>
      <c r="J187" s="54"/>
      <c r="K187" s="54"/>
      <c r="L187" s="54"/>
      <c r="M187" s="54"/>
      <c r="N187" s="55"/>
    </row>
    <row r="188" spans="1:14" hidden="1" x14ac:dyDescent="0.25">
      <c r="A188" s="3">
        <v>11</v>
      </c>
      <c r="B188" s="25" t="s">
        <v>12</v>
      </c>
      <c r="C188" s="15">
        <v>172.45543961738454</v>
      </c>
      <c r="D188" s="15">
        <v>163.09137442395968</v>
      </c>
      <c r="E188" s="15">
        <v>526.22955861145931</v>
      </c>
      <c r="F188" s="15">
        <v>42.858459320464668</v>
      </c>
      <c r="G188" s="15">
        <v>118.91574791030904</v>
      </c>
      <c r="H188" s="50">
        <v>164.52871931414668</v>
      </c>
      <c r="I188" s="15">
        <v>273.52883691534805</v>
      </c>
      <c r="J188" s="15"/>
      <c r="K188" s="15">
        <v>130.10623132997438</v>
      </c>
      <c r="L188" s="15"/>
      <c r="M188" s="15">
        <v>23.093081397035878</v>
      </c>
      <c r="N188" s="41">
        <f>SUM(C188:M188)</f>
        <v>1614.8074488400821</v>
      </c>
    </row>
    <row r="189" spans="1:14" hidden="1" x14ac:dyDescent="0.25">
      <c r="A189" s="3">
        <v>11</v>
      </c>
      <c r="B189" s="25" t="s">
        <v>13</v>
      </c>
      <c r="C189" s="15">
        <v>143.86215883882082</v>
      </c>
      <c r="D189" s="15">
        <v>48.279470576366144</v>
      </c>
      <c r="E189" s="15">
        <v>494.72019720816667</v>
      </c>
      <c r="F189" s="15">
        <v>9.6266191305695852</v>
      </c>
      <c r="G189" s="15">
        <v>83.696125055824552</v>
      </c>
      <c r="H189" s="50">
        <v>140.72072548734059</v>
      </c>
      <c r="I189" s="15">
        <v>235.24726548531024</v>
      </c>
      <c r="J189" s="15"/>
      <c r="K189" s="15">
        <v>133.39592972224918</v>
      </c>
      <c r="L189" s="15">
        <v>19.676470047548239</v>
      </c>
      <c r="M189" s="15">
        <v>17.923594239269161</v>
      </c>
      <c r="N189" s="41">
        <f>SUM(C189:M189)</f>
        <v>1327.148555791465</v>
      </c>
    </row>
    <row r="190" spans="1:14" hidden="1" x14ac:dyDescent="0.25">
      <c r="A190" s="3">
        <v>11</v>
      </c>
      <c r="B190" s="25" t="s">
        <v>14</v>
      </c>
      <c r="C190" s="15">
        <v>86.210529907977374</v>
      </c>
      <c r="D190" s="15">
        <v>75.722494077906191</v>
      </c>
      <c r="E190" s="15">
        <v>313.0356802907657</v>
      </c>
      <c r="F190" s="15">
        <v>25.964781785575568</v>
      </c>
      <c r="G190" s="15">
        <v>63.198594934781006</v>
      </c>
      <c r="H190" s="50">
        <v>85.792225586925767</v>
      </c>
      <c r="I190" s="15">
        <v>152.18889486505628</v>
      </c>
      <c r="J190" s="15"/>
      <c r="K190" s="15">
        <v>76.97259625940076</v>
      </c>
      <c r="L190" s="15">
        <v>45.38682540856886</v>
      </c>
      <c r="M190" s="15">
        <v>13.652681037905314</v>
      </c>
      <c r="N190" s="41">
        <f>SUM(C190:M190)</f>
        <v>938.12530415486276</v>
      </c>
    </row>
    <row r="191" spans="1:14" hidden="1" x14ac:dyDescent="0.25">
      <c r="A191" s="3">
        <v>11</v>
      </c>
      <c r="B191" s="25" t="s">
        <v>11</v>
      </c>
      <c r="C191" s="42">
        <f t="shared" ref="C191:N191" si="42">SUM(C188:C190)</f>
        <v>402.52812836418275</v>
      </c>
      <c r="D191" s="42">
        <f t="shared" si="42"/>
        <v>287.09333907823202</v>
      </c>
      <c r="E191" s="42">
        <f t="shared" si="42"/>
        <v>1333.9854361103917</v>
      </c>
      <c r="F191" s="42">
        <f t="shared" si="42"/>
        <v>78.449860236609823</v>
      </c>
      <c r="G191" s="42">
        <f t="shared" si="42"/>
        <v>265.8104679009146</v>
      </c>
      <c r="H191" s="50">
        <f t="shared" si="42"/>
        <v>391.04167038841302</v>
      </c>
      <c r="I191" s="42">
        <f t="shared" si="42"/>
        <v>660.9649972657146</v>
      </c>
      <c r="J191" s="42">
        <f t="shared" si="42"/>
        <v>0</v>
      </c>
      <c r="K191" s="42">
        <f t="shared" si="42"/>
        <v>340.47475731162427</v>
      </c>
      <c r="L191" s="42">
        <f t="shared" si="42"/>
        <v>65.063295456117103</v>
      </c>
      <c r="M191" s="42">
        <f t="shared" si="42"/>
        <v>54.669356674210349</v>
      </c>
      <c r="N191" s="41">
        <f t="shared" si="42"/>
        <v>3880.0813087864099</v>
      </c>
    </row>
    <row r="192" spans="1:14" ht="15.75" hidden="1" thickBot="1" x14ac:dyDescent="0.3">
      <c r="A192" s="3">
        <v>11</v>
      </c>
      <c r="B192" s="26" t="s">
        <v>1</v>
      </c>
      <c r="C192" s="43">
        <f t="shared" ref="C192:N192" si="43">C181+C186+C191</f>
        <v>503.81160239682333</v>
      </c>
      <c r="D192" s="43">
        <f t="shared" si="43"/>
        <v>357.51164783587825</v>
      </c>
      <c r="E192" s="43">
        <f t="shared" si="43"/>
        <v>2037.0694621394343</v>
      </c>
      <c r="F192" s="43">
        <f t="shared" si="43"/>
        <v>103.71262442192798</v>
      </c>
      <c r="G192" s="43">
        <f t="shared" si="43"/>
        <v>343.74025964924459</v>
      </c>
      <c r="H192" s="43">
        <f t="shared" si="43"/>
        <v>909.71894532979195</v>
      </c>
      <c r="I192" s="43">
        <f t="shared" si="43"/>
        <v>1253.5104654277688</v>
      </c>
      <c r="J192" s="43">
        <f t="shared" si="43"/>
        <v>18.92225600407906</v>
      </c>
      <c r="K192" s="43">
        <f t="shared" si="43"/>
        <v>694.50983643967379</v>
      </c>
      <c r="L192" s="43">
        <f t="shared" si="43"/>
        <v>71.463543681169227</v>
      </c>
      <c r="M192" s="43">
        <f t="shared" si="43"/>
        <v>54.669356674210349</v>
      </c>
      <c r="N192" s="44">
        <f t="shared" si="43"/>
        <v>6348.6400000000012</v>
      </c>
    </row>
    <row r="193" spans="1:14" ht="15.75" hidden="1" thickBot="1" x14ac:dyDescent="0.3"/>
    <row r="194" spans="1:14" x14ac:dyDescent="0.25">
      <c r="A194" s="3">
        <v>12</v>
      </c>
      <c r="B194" s="20" t="s">
        <v>15</v>
      </c>
      <c r="C194" s="22"/>
      <c r="D194" s="22"/>
      <c r="E194" s="22"/>
      <c r="F194" s="22"/>
      <c r="G194" s="22"/>
      <c r="H194" s="47"/>
      <c r="I194" s="21"/>
      <c r="J194" s="21"/>
      <c r="K194" s="21"/>
      <c r="L194" s="21"/>
      <c r="M194" s="21"/>
      <c r="N194" s="51"/>
    </row>
    <row r="195" spans="1:14" x14ac:dyDescent="0.25">
      <c r="A195" s="3">
        <v>12</v>
      </c>
      <c r="B195" s="23" t="s">
        <v>12</v>
      </c>
      <c r="C195" s="36">
        <v>38.74</v>
      </c>
      <c r="D195" s="36">
        <v>57.83</v>
      </c>
      <c r="E195" s="36">
        <v>309.64999999999998</v>
      </c>
      <c r="F195" s="36">
        <v>13.44</v>
      </c>
      <c r="G195" s="36">
        <v>42.71</v>
      </c>
      <c r="H195" s="48">
        <v>263.05</v>
      </c>
      <c r="I195" s="36">
        <v>455.85</v>
      </c>
      <c r="J195" s="36"/>
      <c r="K195" s="36">
        <v>208.16</v>
      </c>
      <c r="L195" s="36"/>
      <c r="M195" s="36"/>
      <c r="N195" s="37">
        <f>SUM(C195:M195)</f>
        <v>1389.43</v>
      </c>
    </row>
    <row r="196" spans="1:14" x14ac:dyDescent="0.25">
      <c r="A196" s="3">
        <v>12</v>
      </c>
      <c r="B196" s="23" t="s">
        <v>13</v>
      </c>
      <c r="C196" s="36">
        <v>0.05</v>
      </c>
      <c r="D196" s="36">
        <v>0.19</v>
      </c>
      <c r="E196" s="36">
        <v>1.27</v>
      </c>
      <c r="F196" s="36"/>
      <c r="G196" s="36">
        <v>0.08</v>
      </c>
      <c r="H196" s="48">
        <v>0.57999999999999996</v>
      </c>
      <c r="I196" s="36">
        <v>0.62</v>
      </c>
      <c r="J196" s="36"/>
      <c r="K196" s="36">
        <v>0.4</v>
      </c>
      <c r="L196" s="36">
        <v>0.09</v>
      </c>
      <c r="M196" s="36"/>
      <c r="N196" s="37">
        <f>SUM(C196:M196)</f>
        <v>3.28</v>
      </c>
    </row>
    <row r="197" spans="1:14" x14ac:dyDescent="0.25">
      <c r="A197" s="3">
        <v>12</v>
      </c>
      <c r="B197" s="23" t="s">
        <v>14</v>
      </c>
      <c r="C197" s="36">
        <v>7.96</v>
      </c>
      <c r="D197" s="36">
        <v>9.4700000000000006</v>
      </c>
      <c r="E197" s="36">
        <v>68.58</v>
      </c>
      <c r="F197" s="36">
        <v>3.86</v>
      </c>
      <c r="G197" s="36">
        <v>11.97</v>
      </c>
      <c r="H197" s="48">
        <v>67.41</v>
      </c>
      <c r="I197" s="36">
        <v>53.5</v>
      </c>
      <c r="J197" s="36">
        <v>16.66</v>
      </c>
      <c r="K197" s="36">
        <v>24.98</v>
      </c>
      <c r="L197" s="36">
        <v>5.61</v>
      </c>
      <c r="M197" s="36"/>
      <c r="N197" s="37">
        <f>SUM(C197:M197)</f>
        <v>270</v>
      </c>
    </row>
    <row r="198" spans="1:14" x14ac:dyDescent="0.25">
      <c r="A198" s="3">
        <v>12</v>
      </c>
      <c r="B198" s="23" t="s">
        <v>11</v>
      </c>
      <c r="C198" s="39">
        <f t="shared" ref="C198:N198" si="44">SUM(C195:C197)</f>
        <v>46.75</v>
      </c>
      <c r="D198" s="39">
        <f t="shared" si="44"/>
        <v>67.489999999999995</v>
      </c>
      <c r="E198" s="39">
        <f t="shared" si="44"/>
        <v>379.49999999999994</v>
      </c>
      <c r="F198" s="39">
        <f t="shared" si="44"/>
        <v>17.3</v>
      </c>
      <c r="G198" s="39">
        <f t="shared" si="44"/>
        <v>54.76</v>
      </c>
      <c r="H198" s="39">
        <f t="shared" si="44"/>
        <v>331.03999999999996</v>
      </c>
      <c r="I198" s="39">
        <f t="shared" si="44"/>
        <v>509.97</v>
      </c>
      <c r="J198" s="39">
        <f t="shared" si="44"/>
        <v>16.66</v>
      </c>
      <c r="K198" s="39">
        <f t="shared" si="44"/>
        <v>233.54</v>
      </c>
      <c r="L198" s="39">
        <f t="shared" si="44"/>
        <v>5.7</v>
      </c>
      <c r="M198" s="39">
        <f t="shared" si="44"/>
        <v>0</v>
      </c>
      <c r="N198" s="37">
        <f t="shared" si="44"/>
        <v>1662.71</v>
      </c>
    </row>
    <row r="199" spans="1:14" x14ac:dyDescent="0.25">
      <c r="A199" s="3">
        <v>12</v>
      </c>
      <c r="B199" s="24" t="s">
        <v>0</v>
      </c>
      <c r="C199" s="13"/>
      <c r="D199" s="13"/>
      <c r="E199" s="13"/>
      <c r="F199" s="13"/>
      <c r="G199" s="13"/>
      <c r="H199" s="49"/>
      <c r="I199" s="12"/>
      <c r="J199" s="12"/>
      <c r="K199" s="12"/>
      <c r="L199" s="12"/>
      <c r="M199" s="12"/>
      <c r="N199" s="53"/>
    </row>
    <row r="200" spans="1:14" x14ac:dyDescent="0.25">
      <c r="A200" s="3">
        <v>12</v>
      </c>
      <c r="B200" s="24" t="s">
        <v>12</v>
      </c>
      <c r="C200" s="14">
        <v>37.68</v>
      </c>
      <c r="D200" s="14">
        <v>0.56999999999999995</v>
      </c>
      <c r="E200" s="14">
        <v>212.99</v>
      </c>
      <c r="F200" s="14">
        <v>1.43</v>
      </c>
      <c r="G200" s="14">
        <v>21.44</v>
      </c>
      <c r="H200" s="49">
        <v>109.87</v>
      </c>
      <c r="I200" s="14">
        <v>22.07</v>
      </c>
      <c r="J200" s="14"/>
      <c r="K200" s="14">
        <v>62.15</v>
      </c>
      <c r="L200" s="14"/>
      <c r="M200" s="12"/>
      <c r="N200" s="40">
        <f>SUM(C200:M200)</f>
        <v>468.2</v>
      </c>
    </row>
    <row r="201" spans="1:14" x14ac:dyDescent="0.25">
      <c r="A201" s="3">
        <v>12</v>
      </c>
      <c r="B201" s="24" t="s">
        <v>13</v>
      </c>
      <c r="C201" s="14"/>
      <c r="D201" s="14">
        <v>0</v>
      </c>
      <c r="E201" s="14">
        <v>1.28</v>
      </c>
      <c r="F201" s="14"/>
      <c r="G201" s="14">
        <v>0.03</v>
      </c>
      <c r="H201" s="49">
        <v>0.15</v>
      </c>
      <c r="I201" s="14">
        <v>1</v>
      </c>
      <c r="J201" s="14"/>
      <c r="K201" s="14">
        <v>0.95</v>
      </c>
      <c r="L201" s="14">
        <v>0.06</v>
      </c>
      <c r="M201" s="12"/>
      <c r="N201" s="40">
        <f>SUM(C201:M201)</f>
        <v>3.47</v>
      </c>
    </row>
    <row r="202" spans="1:14" x14ac:dyDescent="0.25">
      <c r="A202" s="3">
        <v>12</v>
      </c>
      <c r="B202" s="24" t="s">
        <v>14</v>
      </c>
      <c r="C202" s="14">
        <v>9.59</v>
      </c>
      <c r="D202" s="14">
        <v>0.15</v>
      </c>
      <c r="E202" s="14">
        <v>60.64</v>
      </c>
      <c r="F202" s="14">
        <v>0.1</v>
      </c>
      <c r="G202" s="14">
        <v>1.1399999999999999</v>
      </c>
      <c r="H202" s="49">
        <v>20.38</v>
      </c>
      <c r="I202" s="14">
        <v>5.09</v>
      </c>
      <c r="J202" s="14"/>
      <c r="K202" s="14">
        <v>8.15</v>
      </c>
      <c r="L202" s="14">
        <v>0.31</v>
      </c>
      <c r="M202" s="12"/>
      <c r="N202" s="40">
        <f>SUM(C202:M202)</f>
        <v>105.55</v>
      </c>
    </row>
    <row r="203" spans="1:14" x14ac:dyDescent="0.25">
      <c r="A203" s="3">
        <v>12</v>
      </c>
      <c r="B203" s="24" t="s">
        <v>11</v>
      </c>
      <c r="C203" s="13">
        <f t="shared" ref="C203:N203" si="45">SUM(C200:C202)</f>
        <v>47.269999999999996</v>
      </c>
      <c r="D203" s="13">
        <f t="shared" si="45"/>
        <v>0.72</v>
      </c>
      <c r="E203" s="13">
        <f t="shared" si="45"/>
        <v>274.91000000000003</v>
      </c>
      <c r="F203" s="13">
        <f t="shared" si="45"/>
        <v>1.53</v>
      </c>
      <c r="G203" s="13">
        <f t="shared" si="45"/>
        <v>22.610000000000003</v>
      </c>
      <c r="H203" s="13">
        <f t="shared" si="45"/>
        <v>130.4</v>
      </c>
      <c r="I203" s="13">
        <f t="shared" si="45"/>
        <v>28.16</v>
      </c>
      <c r="J203" s="13">
        <f t="shared" si="45"/>
        <v>0</v>
      </c>
      <c r="K203" s="13">
        <f t="shared" si="45"/>
        <v>71.25</v>
      </c>
      <c r="L203" s="13">
        <f t="shared" si="45"/>
        <v>0.37</v>
      </c>
      <c r="M203" s="13">
        <f t="shared" si="45"/>
        <v>0</v>
      </c>
      <c r="N203" s="40">
        <f t="shared" si="45"/>
        <v>577.22</v>
      </c>
    </row>
    <row r="204" spans="1:14" x14ac:dyDescent="0.25">
      <c r="A204" s="3">
        <v>12</v>
      </c>
      <c r="B204" s="25" t="s">
        <v>16</v>
      </c>
      <c r="C204" s="15"/>
      <c r="D204" s="15"/>
      <c r="E204" s="15"/>
      <c r="F204" s="15"/>
      <c r="G204" s="15"/>
      <c r="H204" s="50"/>
      <c r="I204" s="54"/>
      <c r="J204" s="54"/>
      <c r="K204" s="54"/>
      <c r="L204" s="54"/>
      <c r="M204" s="54"/>
      <c r="N204" s="55"/>
    </row>
    <row r="205" spans="1:14" x14ac:dyDescent="0.25">
      <c r="A205" s="3">
        <v>12</v>
      </c>
      <c r="B205" s="25" t="s">
        <v>12</v>
      </c>
      <c r="C205" s="15">
        <v>181.36</v>
      </c>
      <c r="D205" s="15">
        <v>149.69999999999999</v>
      </c>
      <c r="E205" s="15">
        <v>463.29</v>
      </c>
      <c r="F205" s="15">
        <v>30.72</v>
      </c>
      <c r="G205" s="15">
        <v>140.11000000000001</v>
      </c>
      <c r="H205" s="50">
        <v>187.09</v>
      </c>
      <c r="I205" s="15">
        <v>209.78</v>
      </c>
      <c r="J205" s="15"/>
      <c r="K205" s="15">
        <v>160.28</v>
      </c>
      <c r="L205" s="15"/>
      <c r="M205" s="15">
        <v>15.51</v>
      </c>
      <c r="N205" s="41">
        <f>SUM(C205:M205)</f>
        <v>1537.84</v>
      </c>
    </row>
    <row r="206" spans="1:14" x14ac:dyDescent="0.25">
      <c r="A206" s="3">
        <v>12</v>
      </c>
      <c r="B206" s="25" t="s">
        <v>13</v>
      </c>
      <c r="C206" s="15">
        <v>47.04</v>
      </c>
      <c r="D206" s="15">
        <v>13.75</v>
      </c>
      <c r="E206" s="15">
        <v>212.04</v>
      </c>
      <c r="F206" s="15">
        <v>2.36</v>
      </c>
      <c r="G206" s="15">
        <v>26.32</v>
      </c>
      <c r="H206" s="50">
        <v>98.47</v>
      </c>
      <c r="I206" s="15">
        <v>54.77</v>
      </c>
      <c r="J206" s="15"/>
      <c r="K206" s="15">
        <v>54.8</v>
      </c>
      <c r="L206" s="15">
        <v>10.42</v>
      </c>
      <c r="M206" s="15">
        <v>10.39</v>
      </c>
      <c r="N206" s="41">
        <f>SUM(C206:M206)</f>
        <v>530.36</v>
      </c>
    </row>
    <row r="207" spans="1:14" x14ac:dyDescent="0.25">
      <c r="A207" s="3">
        <v>12</v>
      </c>
      <c r="B207" s="25" t="s">
        <v>14</v>
      </c>
      <c r="C207" s="15">
        <v>102.8</v>
      </c>
      <c r="D207" s="15">
        <v>65.92</v>
      </c>
      <c r="E207" s="15">
        <v>314.98</v>
      </c>
      <c r="F207" s="15">
        <v>15.53</v>
      </c>
      <c r="G207" s="15">
        <v>69.14</v>
      </c>
      <c r="H207" s="50">
        <v>88.11</v>
      </c>
      <c r="I207" s="15">
        <v>138.61000000000001</v>
      </c>
      <c r="J207" s="15"/>
      <c r="K207" s="15">
        <v>106.41</v>
      </c>
      <c r="L207" s="15">
        <v>49.87</v>
      </c>
      <c r="M207" s="15">
        <v>18.059999999999999</v>
      </c>
      <c r="N207" s="41">
        <f>SUM(C207:M207)</f>
        <v>969.43</v>
      </c>
    </row>
    <row r="208" spans="1:14" x14ac:dyDescent="0.25">
      <c r="A208" s="3">
        <v>12</v>
      </c>
      <c r="B208" s="25" t="s">
        <v>11</v>
      </c>
      <c r="C208" s="42">
        <f t="shared" ref="C208:N208" si="46">SUM(C205:C207)</f>
        <v>331.2</v>
      </c>
      <c r="D208" s="42">
        <f t="shared" si="46"/>
        <v>229.37</v>
      </c>
      <c r="E208" s="42">
        <f t="shared" si="46"/>
        <v>990.31000000000006</v>
      </c>
      <c r="F208" s="42">
        <f t="shared" si="46"/>
        <v>48.61</v>
      </c>
      <c r="G208" s="42">
        <f t="shared" si="46"/>
        <v>235.57</v>
      </c>
      <c r="H208" s="50">
        <f t="shared" si="46"/>
        <v>373.67</v>
      </c>
      <c r="I208" s="42">
        <f t="shared" si="46"/>
        <v>403.16</v>
      </c>
      <c r="J208" s="42">
        <f t="shared" si="46"/>
        <v>0</v>
      </c>
      <c r="K208" s="42">
        <f t="shared" si="46"/>
        <v>321.49</v>
      </c>
      <c r="L208" s="42">
        <f t="shared" si="46"/>
        <v>60.29</v>
      </c>
      <c r="M208" s="42">
        <f t="shared" si="46"/>
        <v>43.959999999999994</v>
      </c>
      <c r="N208" s="41">
        <f t="shared" si="46"/>
        <v>3037.6299999999997</v>
      </c>
    </row>
    <row r="209" spans="1:14" ht="15.75" thickBot="1" x14ac:dyDescent="0.3">
      <c r="A209" s="3">
        <v>12</v>
      </c>
      <c r="B209" s="26" t="s">
        <v>1</v>
      </c>
      <c r="C209" s="43">
        <f t="shared" ref="C209:N209" si="47">C198+C203+C208</f>
        <v>425.21999999999997</v>
      </c>
      <c r="D209" s="43">
        <f t="shared" si="47"/>
        <v>297.58</v>
      </c>
      <c r="E209" s="43">
        <f t="shared" si="47"/>
        <v>1644.72</v>
      </c>
      <c r="F209" s="43">
        <f t="shared" si="47"/>
        <v>67.44</v>
      </c>
      <c r="G209" s="43">
        <f t="shared" si="47"/>
        <v>312.94</v>
      </c>
      <c r="H209" s="43">
        <f t="shared" si="47"/>
        <v>835.1099999999999</v>
      </c>
      <c r="I209" s="43">
        <f t="shared" si="47"/>
        <v>941.29</v>
      </c>
      <c r="J209" s="43">
        <f t="shared" si="47"/>
        <v>16.66</v>
      </c>
      <c r="K209" s="43">
        <f t="shared" si="47"/>
        <v>626.28</v>
      </c>
      <c r="L209" s="43">
        <f t="shared" si="47"/>
        <v>66.36</v>
      </c>
      <c r="M209" s="43">
        <f t="shared" si="47"/>
        <v>43.959999999999994</v>
      </c>
      <c r="N209" s="44">
        <f t="shared" si="47"/>
        <v>5277.5599999999995</v>
      </c>
    </row>
  </sheetData>
  <pageMargins left="0.7" right="0.7" top="0.75" bottom="0.75" header="0.3" footer="0.3"/>
  <pageSetup scale="7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73"/>
  <sheetViews>
    <sheetView zoomScale="120" zoomScaleNormal="120" workbookViewId="0">
      <pane ySplit="2" topLeftCell="A3" activePane="bottomLeft" state="frozen"/>
      <selection pane="bottomLeft" activeCell="N173" sqref="N173"/>
    </sheetView>
  </sheetViews>
  <sheetFormatPr defaultRowHeight="15" x14ac:dyDescent="0.25"/>
  <cols>
    <col min="1" max="1" width="6.28515625" style="3" customWidth="1"/>
    <col min="2" max="2" width="11.5703125" style="3" bestFit="1" customWidth="1"/>
    <col min="3" max="3" width="8.7109375" style="9" bestFit="1" customWidth="1"/>
    <col min="4" max="4" width="13.7109375" style="9" bestFit="1" customWidth="1"/>
    <col min="5" max="5" width="12" style="9" bestFit="1" customWidth="1"/>
    <col min="6" max="6" width="10.28515625" style="9" bestFit="1" customWidth="1"/>
    <col min="7" max="7" width="14.28515625" style="9" bestFit="1" customWidth="1"/>
    <col min="8" max="8" width="12" style="31" bestFit="1" customWidth="1"/>
    <col min="9" max="9" width="9.5703125" style="9" bestFit="1" customWidth="1"/>
    <col min="10" max="10" width="13.28515625" style="9" bestFit="1" customWidth="1"/>
    <col min="11" max="11" width="12.7109375" style="9" bestFit="1" customWidth="1"/>
    <col min="12" max="12" width="8.42578125" style="9" bestFit="1" customWidth="1"/>
    <col min="13" max="13" width="11.5703125" style="9" bestFit="1" customWidth="1"/>
    <col min="14" max="14" width="11.5703125" style="10" bestFit="1" customWidth="1"/>
    <col min="15" max="15" width="9.140625" style="3" customWidth="1"/>
    <col min="16" max="16384" width="9.140625" style="3"/>
  </cols>
  <sheetData>
    <row r="1" spans="1:14" ht="21" x14ac:dyDescent="0.35">
      <c r="A1" s="1" t="s">
        <v>64</v>
      </c>
    </row>
    <row r="2" spans="1:14" ht="15.75" hidden="1" thickBot="1" x14ac:dyDescent="0.3">
      <c r="A2" s="2" t="s">
        <v>17</v>
      </c>
      <c r="B2" s="2" t="s">
        <v>39</v>
      </c>
      <c r="C2" s="10" t="s">
        <v>49</v>
      </c>
      <c r="D2" s="10" t="s">
        <v>50</v>
      </c>
      <c r="E2" s="10" t="s">
        <v>51</v>
      </c>
      <c r="F2" s="10" t="s">
        <v>52</v>
      </c>
      <c r="G2" s="10" t="s">
        <v>53</v>
      </c>
      <c r="H2" s="10" t="s">
        <v>54</v>
      </c>
      <c r="I2" s="10" t="s">
        <v>55</v>
      </c>
      <c r="J2" s="10" t="s">
        <v>56</v>
      </c>
      <c r="K2" s="10" t="s">
        <v>57</v>
      </c>
      <c r="L2" s="10" t="s">
        <v>58</v>
      </c>
      <c r="M2" s="10" t="s">
        <v>59</v>
      </c>
      <c r="N2" s="10" t="s">
        <v>1</v>
      </c>
    </row>
    <row r="3" spans="1:14" hidden="1" x14ac:dyDescent="0.25">
      <c r="A3" s="46">
        <v>1</v>
      </c>
      <c r="B3" s="20" t="s">
        <v>18</v>
      </c>
      <c r="C3" s="11"/>
      <c r="D3" s="11"/>
      <c r="E3" s="11"/>
      <c r="F3" s="11"/>
      <c r="G3" s="11"/>
      <c r="H3" s="60"/>
      <c r="I3" s="21"/>
      <c r="J3" s="21"/>
      <c r="K3" s="21"/>
      <c r="L3" s="21"/>
      <c r="M3" s="21"/>
      <c r="N3" s="51"/>
    </row>
    <row r="4" spans="1:14" hidden="1" x14ac:dyDescent="0.25">
      <c r="A4" s="46">
        <v>1</v>
      </c>
      <c r="B4" s="23" t="s">
        <v>12</v>
      </c>
      <c r="C4" s="45">
        <v>29.470000000000002</v>
      </c>
      <c r="D4" s="45">
        <v>2.92</v>
      </c>
      <c r="E4" s="45">
        <v>229.17</v>
      </c>
      <c r="F4" s="45">
        <v>3.17</v>
      </c>
      <c r="G4" s="45">
        <v>14.36</v>
      </c>
      <c r="H4" s="59">
        <v>106.12</v>
      </c>
      <c r="I4" s="45">
        <v>184.64</v>
      </c>
      <c r="J4" s="45">
        <v>136.38000000000002</v>
      </c>
      <c r="K4" s="45">
        <v>62.45000000000001</v>
      </c>
      <c r="L4" s="45"/>
      <c r="M4" s="45"/>
      <c r="N4" s="37">
        <f>SUM(C4:M4)</f>
        <v>768.68000000000006</v>
      </c>
    </row>
    <row r="5" spans="1:14" hidden="1" x14ac:dyDescent="0.25">
      <c r="A5" s="46">
        <v>1</v>
      </c>
      <c r="B5" s="23" t="s">
        <v>13</v>
      </c>
      <c r="C5" s="45"/>
      <c r="D5" s="45"/>
      <c r="E5" s="45"/>
      <c r="F5" s="45"/>
      <c r="G5" s="45"/>
      <c r="H5" s="59"/>
      <c r="I5" s="45"/>
      <c r="J5" s="45"/>
      <c r="K5" s="45">
        <v>1.6</v>
      </c>
      <c r="L5" s="45"/>
      <c r="M5" s="45"/>
      <c r="N5" s="37">
        <f>SUM(C5:M5)</f>
        <v>1.6</v>
      </c>
    </row>
    <row r="6" spans="1:14" hidden="1" x14ac:dyDescent="0.25">
      <c r="A6" s="46">
        <v>1</v>
      </c>
      <c r="B6" s="23" t="s">
        <v>14</v>
      </c>
      <c r="C6" s="45"/>
      <c r="D6" s="45">
        <v>7.1499999999999995</v>
      </c>
      <c r="E6" s="45">
        <v>29.330000000000002</v>
      </c>
      <c r="F6" s="45"/>
      <c r="G6" s="45">
        <v>2.88</v>
      </c>
      <c r="H6" s="48">
        <v>679.12000000000035</v>
      </c>
      <c r="I6" s="45">
        <v>29.910000000000004</v>
      </c>
      <c r="J6" s="45">
        <v>264.99999999999994</v>
      </c>
      <c r="K6" s="45">
        <v>2.54</v>
      </c>
      <c r="L6" s="45"/>
      <c r="M6" s="45"/>
      <c r="N6" s="37">
        <f>SUM(C6:M6)</f>
        <v>1015.9300000000003</v>
      </c>
    </row>
    <row r="7" spans="1:14" hidden="1" x14ac:dyDescent="0.25">
      <c r="A7" s="46">
        <v>1</v>
      </c>
      <c r="B7" s="23" t="s">
        <v>61</v>
      </c>
      <c r="C7" s="45"/>
      <c r="D7" s="45"/>
      <c r="E7" s="45">
        <v>14.8</v>
      </c>
      <c r="F7" s="45"/>
      <c r="G7" s="45"/>
      <c r="H7" s="48">
        <v>11.2</v>
      </c>
      <c r="I7" s="45"/>
      <c r="J7" s="45">
        <v>12.629999999999999</v>
      </c>
      <c r="K7" s="45"/>
      <c r="L7" s="45"/>
      <c r="M7" s="45"/>
      <c r="N7" s="37">
        <f>SUM(C7:M7)</f>
        <v>38.629999999999995</v>
      </c>
    </row>
    <row r="8" spans="1:14" hidden="1" x14ac:dyDescent="0.25">
      <c r="A8" s="46">
        <v>1</v>
      </c>
      <c r="B8" s="23" t="s">
        <v>11</v>
      </c>
      <c r="C8" s="56">
        <f>SUM(C4:C7)</f>
        <v>29.470000000000002</v>
      </c>
      <c r="D8" s="56">
        <f t="shared" ref="D8:M8" si="0">SUM(D4:D7)</f>
        <v>10.07</v>
      </c>
      <c r="E8" s="56">
        <f t="shared" si="0"/>
        <v>273.3</v>
      </c>
      <c r="F8" s="56">
        <f t="shared" si="0"/>
        <v>3.17</v>
      </c>
      <c r="G8" s="56">
        <f t="shared" si="0"/>
        <v>17.239999999999998</v>
      </c>
      <c r="H8" s="56">
        <f t="shared" si="0"/>
        <v>796.4400000000004</v>
      </c>
      <c r="I8" s="56">
        <f t="shared" si="0"/>
        <v>214.54999999999998</v>
      </c>
      <c r="J8" s="56">
        <f t="shared" si="0"/>
        <v>414.01</v>
      </c>
      <c r="K8" s="56">
        <f t="shared" si="0"/>
        <v>66.590000000000018</v>
      </c>
      <c r="L8" s="56">
        <f t="shared" si="0"/>
        <v>0</v>
      </c>
      <c r="M8" s="56">
        <f t="shared" si="0"/>
        <v>0</v>
      </c>
      <c r="N8" s="37">
        <f>SUM(N4:N7)</f>
        <v>1824.8400000000006</v>
      </c>
    </row>
    <row r="9" spans="1:14" hidden="1" x14ac:dyDescent="0.25">
      <c r="A9" s="46">
        <v>1</v>
      </c>
      <c r="B9" s="24" t="s">
        <v>19</v>
      </c>
      <c r="C9" s="12"/>
      <c r="D9" s="12"/>
      <c r="E9" s="12"/>
      <c r="F9" s="12"/>
      <c r="G9" s="12"/>
      <c r="H9" s="49"/>
      <c r="I9" s="12"/>
      <c r="J9" s="12"/>
      <c r="K9" s="12"/>
      <c r="L9" s="12"/>
      <c r="M9" s="12"/>
      <c r="N9" s="53"/>
    </row>
    <row r="10" spans="1:14" hidden="1" x14ac:dyDescent="0.25">
      <c r="A10" s="46">
        <v>1</v>
      </c>
      <c r="B10" s="24" t="s">
        <v>12</v>
      </c>
      <c r="C10" s="12">
        <v>38.31</v>
      </c>
      <c r="D10" s="12"/>
      <c r="E10" s="12">
        <v>17.28</v>
      </c>
      <c r="F10" s="12"/>
      <c r="G10" s="12"/>
      <c r="H10" s="49">
        <v>5.23</v>
      </c>
      <c r="I10" s="12">
        <v>18.72</v>
      </c>
      <c r="J10" s="12"/>
      <c r="K10" s="12"/>
      <c r="L10" s="12"/>
      <c r="M10" s="12"/>
      <c r="N10" s="53">
        <f>SUM(C10:M10)</f>
        <v>79.540000000000006</v>
      </c>
    </row>
    <row r="11" spans="1:14" hidden="1" x14ac:dyDescent="0.25">
      <c r="A11" s="46">
        <v>1</v>
      </c>
      <c r="B11" s="24" t="s">
        <v>13</v>
      </c>
      <c r="C11" s="12"/>
      <c r="D11" s="12"/>
      <c r="E11" s="12"/>
      <c r="F11" s="12"/>
      <c r="G11" s="12"/>
      <c r="H11" s="49"/>
      <c r="I11" s="12"/>
      <c r="J11" s="12"/>
      <c r="K11" s="12"/>
      <c r="L11" s="12"/>
      <c r="M11" s="12"/>
      <c r="N11" s="53">
        <f>SUM(C11:M11)</f>
        <v>0</v>
      </c>
    </row>
    <row r="12" spans="1:14" hidden="1" x14ac:dyDescent="0.25">
      <c r="A12" s="46">
        <v>1</v>
      </c>
      <c r="B12" s="24" t="s">
        <v>14</v>
      </c>
      <c r="C12" s="12"/>
      <c r="D12" s="12"/>
      <c r="E12" s="12"/>
      <c r="F12" s="12"/>
      <c r="G12" s="12"/>
      <c r="H12" s="49"/>
      <c r="I12" s="12"/>
      <c r="J12" s="12"/>
      <c r="K12" s="12"/>
      <c r="L12" s="12"/>
      <c r="M12" s="12"/>
      <c r="N12" s="53">
        <f>SUM(C12:M12)</f>
        <v>0</v>
      </c>
    </row>
    <row r="13" spans="1:14" hidden="1" x14ac:dyDescent="0.25">
      <c r="A13" s="46">
        <v>1</v>
      </c>
      <c r="B13" s="24" t="s">
        <v>61</v>
      </c>
      <c r="C13" s="12"/>
      <c r="D13" s="12"/>
      <c r="E13" s="12"/>
      <c r="F13" s="12"/>
      <c r="G13" s="12"/>
      <c r="H13" s="49"/>
      <c r="I13" s="12"/>
      <c r="J13" s="12"/>
      <c r="K13" s="12"/>
      <c r="L13" s="12"/>
      <c r="M13" s="12"/>
      <c r="N13" s="53">
        <f>SUM(C13:M13)</f>
        <v>0</v>
      </c>
    </row>
    <row r="14" spans="1:14" hidden="1" x14ac:dyDescent="0.25">
      <c r="A14" s="46">
        <v>1</v>
      </c>
      <c r="B14" s="24" t="s">
        <v>11</v>
      </c>
      <c r="C14" s="57">
        <f>SUM(C10:C13)</f>
        <v>38.31</v>
      </c>
      <c r="D14" s="57">
        <f t="shared" ref="D14:M14" si="1">SUM(D10:D13)</f>
        <v>0</v>
      </c>
      <c r="E14" s="57">
        <f t="shared" si="1"/>
        <v>17.28</v>
      </c>
      <c r="F14" s="57">
        <f t="shared" si="1"/>
        <v>0</v>
      </c>
      <c r="G14" s="57">
        <f t="shared" si="1"/>
        <v>0</v>
      </c>
      <c r="H14" s="57">
        <f t="shared" si="1"/>
        <v>5.23</v>
      </c>
      <c r="I14" s="57">
        <f t="shared" si="1"/>
        <v>18.72</v>
      </c>
      <c r="J14" s="57">
        <f t="shared" si="1"/>
        <v>0</v>
      </c>
      <c r="K14" s="57">
        <f t="shared" si="1"/>
        <v>0</v>
      </c>
      <c r="L14" s="57">
        <f t="shared" si="1"/>
        <v>0</v>
      </c>
      <c r="M14" s="57">
        <f t="shared" si="1"/>
        <v>0</v>
      </c>
      <c r="N14" s="53">
        <f>SUM(N10:N13)</f>
        <v>79.540000000000006</v>
      </c>
    </row>
    <row r="15" spans="1:14" ht="15.75" hidden="1" thickBot="1" x14ac:dyDescent="0.3">
      <c r="A15" s="46">
        <v>1</v>
      </c>
      <c r="B15" s="27" t="s">
        <v>1</v>
      </c>
      <c r="C15" s="58">
        <f>SUM(C8,C14)</f>
        <v>67.78</v>
      </c>
      <c r="D15" s="58">
        <f t="shared" ref="D15:M15" si="2">SUM(D8,D14)</f>
        <v>10.07</v>
      </c>
      <c r="E15" s="58">
        <f t="shared" si="2"/>
        <v>290.58000000000004</v>
      </c>
      <c r="F15" s="58">
        <f t="shared" si="2"/>
        <v>3.17</v>
      </c>
      <c r="G15" s="58">
        <f t="shared" si="2"/>
        <v>17.239999999999998</v>
      </c>
      <c r="H15" s="58">
        <f t="shared" si="2"/>
        <v>801.67000000000041</v>
      </c>
      <c r="I15" s="58">
        <f t="shared" si="2"/>
        <v>233.26999999999998</v>
      </c>
      <c r="J15" s="58">
        <f t="shared" si="2"/>
        <v>414.01</v>
      </c>
      <c r="K15" s="58">
        <f t="shared" si="2"/>
        <v>66.590000000000018</v>
      </c>
      <c r="L15" s="58">
        <f t="shared" si="2"/>
        <v>0</v>
      </c>
      <c r="M15" s="58">
        <f t="shared" si="2"/>
        <v>0</v>
      </c>
      <c r="N15" s="131">
        <f>SUM(N8,N14)</f>
        <v>1904.3800000000006</v>
      </c>
    </row>
    <row r="16" spans="1:14" hidden="1" x14ac:dyDescent="0.25"/>
    <row r="17" spans="1:14" ht="15.75" hidden="1" thickBot="1" x14ac:dyDescent="0.3">
      <c r="A17" s="2" t="s">
        <v>17</v>
      </c>
      <c r="B17" s="2" t="s">
        <v>39</v>
      </c>
      <c r="C17" s="10" t="s">
        <v>49</v>
      </c>
      <c r="D17" s="10" t="s">
        <v>50</v>
      </c>
      <c r="E17" s="10" t="s">
        <v>51</v>
      </c>
      <c r="F17" s="10" t="s">
        <v>52</v>
      </c>
      <c r="G17" s="10" t="s">
        <v>53</v>
      </c>
      <c r="H17" s="10" t="s">
        <v>54</v>
      </c>
      <c r="I17" s="10" t="s">
        <v>55</v>
      </c>
      <c r="J17" s="10" t="s">
        <v>56</v>
      </c>
      <c r="K17" s="10" t="s">
        <v>57</v>
      </c>
      <c r="L17" s="10" t="s">
        <v>58</v>
      </c>
      <c r="M17" s="10" t="s">
        <v>59</v>
      </c>
      <c r="N17" s="10" t="s">
        <v>1</v>
      </c>
    </row>
    <row r="18" spans="1:14" hidden="1" x14ac:dyDescent="0.25">
      <c r="A18" s="46">
        <v>2</v>
      </c>
      <c r="B18" s="20" t="s">
        <v>18</v>
      </c>
      <c r="C18" s="11"/>
      <c r="D18" s="11"/>
      <c r="E18" s="11"/>
      <c r="F18" s="11"/>
      <c r="G18" s="11"/>
      <c r="H18" s="60"/>
      <c r="I18" s="21"/>
      <c r="J18" s="21"/>
      <c r="K18" s="21"/>
      <c r="L18" s="21"/>
      <c r="M18" s="21"/>
      <c r="N18" s="51"/>
    </row>
    <row r="19" spans="1:14" hidden="1" x14ac:dyDescent="0.25">
      <c r="A19" s="46">
        <v>2</v>
      </c>
      <c r="B19" s="23" t="s">
        <v>12</v>
      </c>
      <c r="C19" s="45">
        <v>16.239999999999998</v>
      </c>
      <c r="D19" s="45"/>
      <c r="E19" s="45">
        <v>235.71</v>
      </c>
      <c r="F19" s="45">
        <v>3.4</v>
      </c>
      <c r="G19" s="45">
        <v>14.35</v>
      </c>
      <c r="H19" s="59">
        <v>127.03</v>
      </c>
      <c r="I19" s="45">
        <v>172.02</v>
      </c>
      <c r="J19" s="45">
        <v>131.63</v>
      </c>
      <c r="K19" s="45">
        <v>61.82</v>
      </c>
      <c r="L19" s="45">
        <v>10.37</v>
      </c>
      <c r="M19" s="45"/>
      <c r="N19" s="37">
        <f>SUM(C19:M19)</f>
        <v>772.57</v>
      </c>
    </row>
    <row r="20" spans="1:14" hidden="1" x14ac:dyDescent="0.25">
      <c r="A20" s="46">
        <v>2</v>
      </c>
      <c r="B20" s="23" t="s">
        <v>13</v>
      </c>
      <c r="C20" s="45"/>
      <c r="D20" s="45"/>
      <c r="E20" s="45"/>
      <c r="F20" s="45"/>
      <c r="G20" s="45"/>
      <c r="H20" s="59"/>
      <c r="I20" s="45">
        <v>5.64</v>
      </c>
      <c r="J20" s="45">
        <v>5.19</v>
      </c>
      <c r="K20" s="45">
        <v>18.510000000000002</v>
      </c>
      <c r="L20" s="45"/>
      <c r="M20" s="45"/>
      <c r="N20" s="37">
        <f>SUM(C20:M20)</f>
        <v>29.340000000000003</v>
      </c>
    </row>
    <row r="21" spans="1:14" hidden="1" x14ac:dyDescent="0.25">
      <c r="A21" s="46">
        <v>2</v>
      </c>
      <c r="B21" s="23" t="s">
        <v>14</v>
      </c>
      <c r="C21" s="45"/>
      <c r="D21" s="45">
        <v>2.63</v>
      </c>
      <c r="E21" s="45">
        <v>18.739999999999998</v>
      </c>
      <c r="F21" s="45"/>
      <c r="G21" s="45">
        <v>3.43</v>
      </c>
      <c r="H21" s="48">
        <v>222.43</v>
      </c>
      <c r="I21" s="45">
        <v>20.92</v>
      </c>
      <c r="J21" s="45">
        <v>307.93</v>
      </c>
      <c r="K21" s="45">
        <v>5.67</v>
      </c>
      <c r="L21" s="45">
        <v>11.27</v>
      </c>
      <c r="M21" s="45"/>
      <c r="N21" s="37">
        <f>SUM(C21:M21)</f>
        <v>593.02</v>
      </c>
    </row>
    <row r="22" spans="1:14" hidden="1" x14ac:dyDescent="0.25">
      <c r="A22" s="46">
        <v>2</v>
      </c>
      <c r="B22" s="23" t="s">
        <v>61</v>
      </c>
      <c r="C22" s="45"/>
      <c r="D22" s="45"/>
      <c r="E22" s="45">
        <v>7.7</v>
      </c>
      <c r="F22" s="45"/>
      <c r="G22" s="45"/>
      <c r="H22" s="48">
        <v>10.23</v>
      </c>
      <c r="I22" s="45"/>
      <c r="J22" s="45">
        <v>17.75</v>
      </c>
      <c r="K22" s="45"/>
      <c r="L22" s="45"/>
      <c r="M22" s="45"/>
      <c r="N22" s="37">
        <f>SUM(C22:M22)</f>
        <v>35.68</v>
      </c>
    </row>
    <row r="23" spans="1:14" hidden="1" x14ac:dyDescent="0.25">
      <c r="A23" s="46">
        <v>2</v>
      </c>
      <c r="B23" s="23" t="s">
        <v>11</v>
      </c>
      <c r="C23" s="56">
        <f>SUM(C19:C22)</f>
        <v>16.239999999999998</v>
      </c>
      <c r="D23" s="56">
        <f t="shared" ref="D23:M23" si="3">SUM(D19:D22)</f>
        <v>2.63</v>
      </c>
      <c r="E23" s="56">
        <f t="shared" si="3"/>
        <v>262.15000000000003</v>
      </c>
      <c r="F23" s="56">
        <f t="shared" si="3"/>
        <v>3.4</v>
      </c>
      <c r="G23" s="56">
        <f t="shared" si="3"/>
        <v>17.78</v>
      </c>
      <c r="H23" s="56">
        <f t="shared" si="3"/>
        <v>359.69000000000005</v>
      </c>
      <c r="I23" s="56">
        <f t="shared" si="3"/>
        <v>198.57999999999998</v>
      </c>
      <c r="J23" s="56">
        <f t="shared" si="3"/>
        <v>462.5</v>
      </c>
      <c r="K23" s="56">
        <f t="shared" si="3"/>
        <v>86</v>
      </c>
      <c r="L23" s="56">
        <f t="shared" si="3"/>
        <v>21.64</v>
      </c>
      <c r="M23" s="56">
        <f t="shared" si="3"/>
        <v>0</v>
      </c>
      <c r="N23" s="37">
        <f>SUM(N19:N22)</f>
        <v>1430.6100000000001</v>
      </c>
    </row>
    <row r="24" spans="1:14" hidden="1" x14ac:dyDescent="0.25">
      <c r="A24" s="46">
        <v>2</v>
      </c>
      <c r="B24" s="24" t="s">
        <v>19</v>
      </c>
      <c r="C24" s="12"/>
      <c r="D24" s="12"/>
      <c r="E24" s="12"/>
      <c r="F24" s="12"/>
      <c r="G24" s="12"/>
      <c r="H24" s="49"/>
      <c r="I24" s="12"/>
      <c r="J24" s="12"/>
      <c r="K24" s="12"/>
      <c r="L24" s="12"/>
      <c r="M24" s="12"/>
      <c r="N24" s="53"/>
    </row>
    <row r="25" spans="1:14" hidden="1" x14ac:dyDescent="0.25">
      <c r="A25" s="46">
        <v>2</v>
      </c>
      <c r="B25" s="24" t="s">
        <v>12</v>
      </c>
      <c r="C25" s="12">
        <v>41.53</v>
      </c>
      <c r="D25" s="12"/>
      <c r="E25" s="12">
        <v>5.83</v>
      </c>
      <c r="F25" s="12"/>
      <c r="G25" s="12"/>
      <c r="H25" s="49">
        <v>4.3600000000000003</v>
      </c>
      <c r="I25" s="12">
        <v>15.51</v>
      </c>
      <c r="J25" s="12"/>
      <c r="K25" s="12"/>
      <c r="L25" s="12"/>
      <c r="M25" s="12"/>
      <c r="N25" s="53">
        <f>SUM(C25:M25)</f>
        <v>67.23</v>
      </c>
    </row>
    <row r="26" spans="1:14" hidden="1" x14ac:dyDescent="0.25">
      <c r="A26" s="46">
        <v>2</v>
      </c>
      <c r="B26" s="24" t="s">
        <v>13</v>
      </c>
      <c r="C26" s="12"/>
      <c r="D26" s="12"/>
      <c r="E26" s="12"/>
      <c r="F26" s="12"/>
      <c r="G26" s="12"/>
      <c r="H26" s="49"/>
      <c r="I26" s="12"/>
      <c r="J26" s="12"/>
      <c r="K26" s="12"/>
      <c r="L26" s="12"/>
      <c r="M26" s="12"/>
      <c r="N26" s="53">
        <f>SUM(C26:M26)</f>
        <v>0</v>
      </c>
    </row>
    <row r="27" spans="1:14" hidden="1" x14ac:dyDescent="0.25">
      <c r="A27" s="46">
        <v>2</v>
      </c>
      <c r="B27" s="24" t="s">
        <v>14</v>
      </c>
      <c r="C27" s="12"/>
      <c r="D27" s="12"/>
      <c r="E27" s="12"/>
      <c r="F27" s="12"/>
      <c r="G27" s="12"/>
      <c r="H27" s="49"/>
      <c r="I27" s="12"/>
      <c r="J27" s="12"/>
      <c r="K27" s="12"/>
      <c r="L27" s="12"/>
      <c r="M27" s="12"/>
      <c r="N27" s="53">
        <f>SUM(C27:M27)</f>
        <v>0</v>
      </c>
    </row>
    <row r="28" spans="1:14" hidden="1" x14ac:dyDescent="0.25">
      <c r="A28" s="46">
        <v>2</v>
      </c>
      <c r="B28" s="24" t="s">
        <v>61</v>
      </c>
      <c r="C28" s="12"/>
      <c r="D28" s="12"/>
      <c r="E28" s="12"/>
      <c r="F28" s="12"/>
      <c r="G28" s="12"/>
      <c r="H28" s="49"/>
      <c r="I28" s="12"/>
      <c r="J28" s="12"/>
      <c r="K28" s="12"/>
      <c r="L28" s="12"/>
      <c r="M28" s="12"/>
      <c r="N28" s="53">
        <f>SUM(C28:M28)</f>
        <v>0</v>
      </c>
    </row>
    <row r="29" spans="1:14" hidden="1" x14ac:dyDescent="0.25">
      <c r="A29" s="46">
        <v>2</v>
      </c>
      <c r="B29" s="24" t="s">
        <v>11</v>
      </c>
      <c r="C29" s="57">
        <f>SUM(C25:C28)</f>
        <v>41.53</v>
      </c>
      <c r="D29" s="57">
        <f t="shared" ref="D29:M29" si="4">SUM(D25:D28)</f>
        <v>0</v>
      </c>
      <c r="E29" s="57">
        <f t="shared" si="4"/>
        <v>5.83</v>
      </c>
      <c r="F29" s="57">
        <f t="shared" si="4"/>
        <v>0</v>
      </c>
      <c r="G29" s="57">
        <f t="shared" si="4"/>
        <v>0</v>
      </c>
      <c r="H29" s="57">
        <f t="shared" si="4"/>
        <v>4.3600000000000003</v>
      </c>
      <c r="I29" s="57">
        <f t="shared" si="4"/>
        <v>15.51</v>
      </c>
      <c r="J29" s="57">
        <f t="shared" si="4"/>
        <v>0</v>
      </c>
      <c r="K29" s="57">
        <f t="shared" si="4"/>
        <v>0</v>
      </c>
      <c r="L29" s="57">
        <f t="shared" si="4"/>
        <v>0</v>
      </c>
      <c r="M29" s="57">
        <f t="shared" si="4"/>
        <v>0</v>
      </c>
      <c r="N29" s="53">
        <f>SUM(N25:N28)</f>
        <v>67.23</v>
      </c>
    </row>
    <row r="30" spans="1:14" ht="15.75" hidden="1" thickBot="1" x14ac:dyDescent="0.3">
      <c r="A30" s="46">
        <v>2</v>
      </c>
      <c r="B30" s="27" t="s">
        <v>1</v>
      </c>
      <c r="C30" s="58">
        <f>SUM(C23,C29)</f>
        <v>57.769999999999996</v>
      </c>
      <c r="D30" s="58">
        <f t="shared" ref="D30:M30" si="5">SUM(D23,D29)</f>
        <v>2.63</v>
      </c>
      <c r="E30" s="58">
        <f t="shared" si="5"/>
        <v>267.98</v>
      </c>
      <c r="F30" s="58">
        <f t="shared" si="5"/>
        <v>3.4</v>
      </c>
      <c r="G30" s="58">
        <f t="shared" si="5"/>
        <v>17.78</v>
      </c>
      <c r="H30" s="58">
        <f t="shared" si="5"/>
        <v>364.05000000000007</v>
      </c>
      <c r="I30" s="58">
        <f t="shared" si="5"/>
        <v>214.08999999999997</v>
      </c>
      <c r="J30" s="58">
        <f t="shared" si="5"/>
        <v>462.5</v>
      </c>
      <c r="K30" s="58">
        <f t="shared" si="5"/>
        <v>86</v>
      </c>
      <c r="L30" s="58">
        <f t="shared" si="5"/>
        <v>21.64</v>
      </c>
      <c r="M30" s="58">
        <f t="shared" si="5"/>
        <v>0</v>
      </c>
      <c r="N30" s="131">
        <f>SUM(N23,N29)</f>
        <v>1497.8400000000001</v>
      </c>
    </row>
    <row r="31" spans="1:14" hidden="1" x14ac:dyDescent="0.25"/>
    <row r="32" spans="1:14" ht="15.75" hidden="1" thickBot="1" x14ac:dyDescent="0.3">
      <c r="A32" s="2" t="s">
        <v>17</v>
      </c>
      <c r="B32" s="2" t="s">
        <v>39</v>
      </c>
      <c r="C32" s="10" t="s">
        <v>49</v>
      </c>
      <c r="D32" s="10" t="s">
        <v>50</v>
      </c>
      <c r="E32" s="10" t="s">
        <v>51</v>
      </c>
      <c r="F32" s="10" t="s">
        <v>52</v>
      </c>
      <c r="G32" s="10" t="s">
        <v>53</v>
      </c>
      <c r="H32" s="10" t="s">
        <v>54</v>
      </c>
      <c r="I32" s="10" t="s">
        <v>55</v>
      </c>
      <c r="J32" s="10" t="s">
        <v>56</v>
      </c>
      <c r="K32" s="10" t="s">
        <v>57</v>
      </c>
      <c r="L32" s="10" t="s">
        <v>58</v>
      </c>
      <c r="M32" s="10" t="s">
        <v>59</v>
      </c>
      <c r="N32" s="10" t="s">
        <v>1</v>
      </c>
    </row>
    <row r="33" spans="1:14" hidden="1" x14ac:dyDescent="0.25">
      <c r="A33" s="46">
        <v>3</v>
      </c>
      <c r="B33" s="20" t="s">
        <v>18</v>
      </c>
      <c r="C33" s="11"/>
      <c r="D33" s="11"/>
      <c r="E33" s="11"/>
      <c r="F33" s="11"/>
      <c r="G33" s="11"/>
      <c r="H33" s="60"/>
      <c r="I33" s="21"/>
      <c r="J33" s="21"/>
      <c r="K33" s="21"/>
      <c r="L33" s="21"/>
      <c r="M33" s="21"/>
      <c r="N33" s="51"/>
    </row>
    <row r="34" spans="1:14" hidden="1" x14ac:dyDescent="0.25">
      <c r="A34" s="46">
        <v>3</v>
      </c>
      <c r="B34" s="23" t="s">
        <v>12</v>
      </c>
      <c r="C34" s="45">
        <v>26.64</v>
      </c>
      <c r="D34" s="45">
        <v>1.38</v>
      </c>
      <c r="E34" s="45">
        <v>293.37000000000012</v>
      </c>
      <c r="F34" s="45">
        <v>2.44</v>
      </c>
      <c r="G34" s="45">
        <v>23.67</v>
      </c>
      <c r="H34" s="59">
        <v>133.29</v>
      </c>
      <c r="I34" s="45">
        <v>199.39999999999995</v>
      </c>
      <c r="J34" s="45">
        <v>116.13000000000001</v>
      </c>
      <c r="K34" s="45">
        <v>103.18</v>
      </c>
      <c r="L34" s="45"/>
      <c r="M34" s="45"/>
      <c r="N34" s="37">
        <f>SUM(C34:M34)</f>
        <v>899.5</v>
      </c>
    </row>
    <row r="35" spans="1:14" hidden="1" x14ac:dyDescent="0.25">
      <c r="A35" s="46">
        <v>3</v>
      </c>
      <c r="B35" s="23" t="s">
        <v>13</v>
      </c>
      <c r="C35" s="45"/>
      <c r="D35" s="45"/>
      <c r="E35" s="45"/>
      <c r="F35" s="45"/>
      <c r="G35" s="45"/>
      <c r="H35" s="59"/>
      <c r="I35" s="45">
        <v>13.259999999999998</v>
      </c>
      <c r="J35" s="45"/>
      <c r="K35" s="45">
        <v>38.630000000000003</v>
      </c>
      <c r="L35" s="45"/>
      <c r="M35" s="45"/>
      <c r="N35" s="37">
        <f>SUM(C35:M35)</f>
        <v>51.89</v>
      </c>
    </row>
    <row r="36" spans="1:14" hidden="1" x14ac:dyDescent="0.25">
      <c r="A36" s="46">
        <v>3</v>
      </c>
      <c r="B36" s="23" t="s">
        <v>14</v>
      </c>
      <c r="C36" s="45"/>
      <c r="D36" s="45">
        <v>4.25</v>
      </c>
      <c r="E36" s="45">
        <v>18.12</v>
      </c>
      <c r="F36" s="45">
        <v>10.59</v>
      </c>
      <c r="G36" s="45">
        <v>2.93</v>
      </c>
      <c r="H36" s="48">
        <v>222.14</v>
      </c>
      <c r="I36" s="45">
        <v>68.150000000000006</v>
      </c>
      <c r="J36" s="45">
        <v>358.7</v>
      </c>
      <c r="K36" s="45">
        <v>8.73</v>
      </c>
      <c r="L36" s="45">
        <v>11.92</v>
      </c>
      <c r="M36" s="45"/>
      <c r="N36" s="37">
        <f>SUM(C36:M36)</f>
        <v>705.52999999999986</v>
      </c>
    </row>
    <row r="37" spans="1:14" hidden="1" x14ac:dyDescent="0.25">
      <c r="A37" s="46">
        <v>3</v>
      </c>
      <c r="B37" s="23" t="s">
        <v>61</v>
      </c>
      <c r="C37" s="45"/>
      <c r="D37" s="45"/>
      <c r="E37" s="45">
        <v>18.28</v>
      </c>
      <c r="F37" s="45"/>
      <c r="G37" s="45"/>
      <c r="H37" s="48">
        <v>6.48</v>
      </c>
      <c r="I37" s="45"/>
      <c r="J37" s="45">
        <v>14.91</v>
      </c>
      <c r="K37" s="45"/>
      <c r="L37" s="45"/>
      <c r="M37" s="45"/>
      <c r="N37" s="37">
        <f>SUM(C37:M37)</f>
        <v>39.67</v>
      </c>
    </row>
    <row r="38" spans="1:14" hidden="1" x14ac:dyDescent="0.25">
      <c r="A38" s="46">
        <v>3</v>
      </c>
      <c r="B38" s="23" t="s">
        <v>11</v>
      </c>
      <c r="C38" s="56">
        <f>SUM(C34:C37)</f>
        <v>26.64</v>
      </c>
      <c r="D38" s="56">
        <f t="shared" ref="D38:M38" si="6">SUM(D34:D37)</f>
        <v>5.63</v>
      </c>
      <c r="E38" s="56">
        <f t="shared" si="6"/>
        <v>329.7700000000001</v>
      </c>
      <c r="F38" s="56">
        <f t="shared" si="6"/>
        <v>13.03</v>
      </c>
      <c r="G38" s="56">
        <f t="shared" si="6"/>
        <v>26.6</v>
      </c>
      <c r="H38" s="56">
        <f t="shared" si="6"/>
        <v>361.90999999999997</v>
      </c>
      <c r="I38" s="56">
        <f t="shared" si="6"/>
        <v>280.80999999999995</v>
      </c>
      <c r="J38" s="56">
        <f t="shared" si="6"/>
        <v>489.74</v>
      </c>
      <c r="K38" s="56">
        <f t="shared" si="6"/>
        <v>150.54</v>
      </c>
      <c r="L38" s="56">
        <f t="shared" si="6"/>
        <v>11.92</v>
      </c>
      <c r="M38" s="56">
        <f t="shared" si="6"/>
        <v>0</v>
      </c>
      <c r="N38" s="37">
        <f>SUM(N34:N37)</f>
        <v>1696.59</v>
      </c>
    </row>
    <row r="39" spans="1:14" hidden="1" x14ac:dyDescent="0.25">
      <c r="A39" s="46">
        <v>3</v>
      </c>
      <c r="B39" s="24" t="s">
        <v>19</v>
      </c>
      <c r="C39" s="12"/>
      <c r="D39" s="12"/>
      <c r="E39" s="12"/>
      <c r="F39" s="12"/>
      <c r="G39" s="12"/>
      <c r="H39" s="49"/>
      <c r="I39" s="12"/>
      <c r="J39" s="12"/>
      <c r="K39" s="12"/>
      <c r="L39" s="12"/>
      <c r="M39" s="12"/>
      <c r="N39" s="53"/>
    </row>
    <row r="40" spans="1:14" hidden="1" x14ac:dyDescent="0.25">
      <c r="A40" s="46">
        <v>3</v>
      </c>
      <c r="B40" s="24" t="s">
        <v>12</v>
      </c>
      <c r="C40" s="12">
        <v>45.69</v>
      </c>
      <c r="D40" s="12"/>
      <c r="E40" s="12">
        <v>13.5</v>
      </c>
      <c r="F40" s="12"/>
      <c r="G40" s="12"/>
      <c r="H40" s="49">
        <v>6.16</v>
      </c>
      <c r="I40" s="12">
        <v>21.47</v>
      </c>
      <c r="J40" s="12"/>
      <c r="K40" s="12"/>
      <c r="L40" s="12"/>
      <c r="M40" s="12"/>
      <c r="N40" s="53">
        <f>SUM(C40:M40)</f>
        <v>86.82</v>
      </c>
    </row>
    <row r="41" spans="1:14" hidden="1" x14ac:dyDescent="0.25">
      <c r="A41" s="46">
        <v>3</v>
      </c>
      <c r="B41" s="24" t="s">
        <v>13</v>
      </c>
      <c r="C41" s="12"/>
      <c r="D41" s="12"/>
      <c r="E41" s="12"/>
      <c r="F41" s="12"/>
      <c r="G41" s="12"/>
      <c r="H41" s="49"/>
      <c r="I41" s="12"/>
      <c r="J41" s="12"/>
      <c r="K41" s="12"/>
      <c r="L41" s="12"/>
      <c r="M41" s="12"/>
      <c r="N41" s="53">
        <f>SUM(C41:M41)</f>
        <v>0</v>
      </c>
    </row>
    <row r="42" spans="1:14" hidden="1" x14ac:dyDescent="0.25">
      <c r="A42" s="46">
        <v>3</v>
      </c>
      <c r="B42" s="24" t="s">
        <v>14</v>
      </c>
      <c r="C42" s="12"/>
      <c r="D42" s="12"/>
      <c r="E42" s="12"/>
      <c r="F42" s="12"/>
      <c r="G42" s="12"/>
      <c r="H42" s="49"/>
      <c r="I42" s="12"/>
      <c r="J42" s="12"/>
      <c r="K42" s="12"/>
      <c r="L42" s="12"/>
      <c r="M42" s="12"/>
      <c r="N42" s="53">
        <f>SUM(C42:M42)</f>
        <v>0</v>
      </c>
    </row>
    <row r="43" spans="1:14" hidden="1" x14ac:dyDescent="0.25">
      <c r="A43" s="46">
        <v>3</v>
      </c>
      <c r="B43" s="24" t="s">
        <v>61</v>
      </c>
      <c r="C43" s="12"/>
      <c r="D43" s="12"/>
      <c r="E43" s="12"/>
      <c r="F43" s="12"/>
      <c r="G43" s="12"/>
      <c r="H43" s="49"/>
      <c r="I43" s="12"/>
      <c r="J43" s="12"/>
      <c r="K43" s="12"/>
      <c r="L43" s="12"/>
      <c r="M43" s="12"/>
      <c r="N43" s="53">
        <f>SUM(C43:M43)</f>
        <v>0</v>
      </c>
    </row>
    <row r="44" spans="1:14" hidden="1" x14ac:dyDescent="0.25">
      <c r="A44" s="46">
        <v>3</v>
      </c>
      <c r="B44" s="24" t="s">
        <v>11</v>
      </c>
      <c r="C44" s="57">
        <f>SUM(C40:C43)</f>
        <v>45.69</v>
      </c>
      <c r="D44" s="57">
        <f t="shared" ref="D44:M44" si="7">SUM(D40:D43)</f>
        <v>0</v>
      </c>
      <c r="E44" s="57">
        <f t="shared" si="7"/>
        <v>13.5</v>
      </c>
      <c r="F44" s="57">
        <f t="shared" si="7"/>
        <v>0</v>
      </c>
      <c r="G44" s="57">
        <f t="shared" si="7"/>
        <v>0</v>
      </c>
      <c r="H44" s="57">
        <f t="shared" si="7"/>
        <v>6.16</v>
      </c>
      <c r="I44" s="57">
        <f t="shared" si="7"/>
        <v>21.47</v>
      </c>
      <c r="J44" s="57">
        <f t="shared" si="7"/>
        <v>0</v>
      </c>
      <c r="K44" s="57">
        <f t="shared" si="7"/>
        <v>0</v>
      </c>
      <c r="L44" s="57">
        <f t="shared" si="7"/>
        <v>0</v>
      </c>
      <c r="M44" s="57">
        <f t="shared" si="7"/>
        <v>0</v>
      </c>
      <c r="N44" s="53">
        <f>SUM(N40:N43)</f>
        <v>86.82</v>
      </c>
    </row>
    <row r="45" spans="1:14" ht="15.75" hidden="1" thickBot="1" x14ac:dyDescent="0.3">
      <c r="A45" s="46">
        <v>3</v>
      </c>
      <c r="B45" s="27" t="s">
        <v>1</v>
      </c>
      <c r="C45" s="58">
        <f>SUM(C38,C44)</f>
        <v>72.33</v>
      </c>
      <c r="D45" s="58">
        <f t="shared" ref="D45:M45" si="8">SUM(D38,D44)</f>
        <v>5.63</v>
      </c>
      <c r="E45" s="58">
        <f t="shared" si="8"/>
        <v>343.2700000000001</v>
      </c>
      <c r="F45" s="58">
        <f t="shared" si="8"/>
        <v>13.03</v>
      </c>
      <c r="G45" s="58">
        <f t="shared" si="8"/>
        <v>26.6</v>
      </c>
      <c r="H45" s="58">
        <f t="shared" si="8"/>
        <v>368.07</v>
      </c>
      <c r="I45" s="58">
        <f t="shared" si="8"/>
        <v>302.27999999999997</v>
      </c>
      <c r="J45" s="58">
        <f t="shared" si="8"/>
        <v>489.74</v>
      </c>
      <c r="K45" s="58">
        <f t="shared" si="8"/>
        <v>150.54</v>
      </c>
      <c r="L45" s="58">
        <f t="shared" si="8"/>
        <v>11.92</v>
      </c>
      <c r="M45" s="58">
        <f t="shared" si="8"/>
        <v>0</v>
      </c>
      <c r="N45" s="131">
        <f>SUM(N38,N44)</f>
        <v>1783.4099999999999</v>
      </c>
    </row>
    <row r="46" spans="1:14" hidden="1" x14ac:dyDescent="0.25"/>
    <row r="47" spans="1:14" ht="15.75" hidden="1" thickBot="1" x14ac:dyDescent="0.3">
      <c r="A47" s="2" t="s">
        <v>17</v>
      </c>
      <c r="B47" s="2" t="s">
        <v>39</v>
      </c>
      <c r="C47" s="10" t="s">
        <v>49</v>
      </c>
      <c r="D47" s="10" t="s">
        <v>50</v>
      </c>
      <c r="E47" s="10" t="s">
        <v>51</v>
      </c>
      <c r="F47" s="10" t="s">
        <v>52</v>
      </c>
      <c r="G47" s="10" t="s">
        <v>53</v>
      </c>
      <c r="H47" s="10" t="s">
        <v>54</v>
      </c>
      <c r="I47" s="10" t="s">
        <v>55</v>
      </c>
      <c r="J47" s="10" t="s">
        <v>56</v>
      </c>
      <c r="K47" s="10" t="s">
        <v>57</v>
      </c>
      <c r="L47" s="10" t="s">
        <v>58</v>
      </c>
      <c r="M47" s="10" t="s">
        <v>59</v>
      </c>
      <c r="N47" s="10" t="s">
        <v>1</v>
      </c>
    </row>
    <row r="48" spans="1:14" hidden="1" x14ac:dyDescent="0.25">
      <c r="A48" s="46">
        <v>4</v>
      </c>
      <c r="B48" s="20" t="s">
        <v>18</v>
      </c>
      <c r="C48" s="11"/>
      <c r="D48" s="11"/>
      <c r="E48" s="11"/>
      <c r="F48" s="11"/>
      <c r="G48" s="11"/>
      <c r="H48" s="60"/>
      <c r="I48" s="21"/>
      <c r="J48" s="21"/>
      <c r="K48" s="21"/>
      <c r="L48" s="21"/>
      <c r="M48" s="21"/>
      <c r="N48" s="51"/>
    </row>
    <row r="49" spans="1:14" hidden="1" x14ac:dyDescent="0.25">
      <c r="A49" s="46">
        <v>4</v>
      </c>
      <c r="B49" s="23" t="s">
        <v>12</v>
      </c>
      <c r="C49" s="45">
        <v>23.369999999999997</v>
      </c>
      <c r="D49" s="45">
        <v>3.16</v>
      </c>
      <c r="E49" s="45">
        <v>293.61</v>
      </c>
      <c r="F49" s="45">
        <v>2.15</v>
      </c>
      <c r="G49" s="45">
        <v>13.94</v>
      </c>
      <c r="H49" s="59">
        <v>132.49999999999997</v>
      </c>
      <c r="I49" s="45">
        <v>185.23000000000002</v>
      </c>
      <c r="J49" s="45">
        <v>97.060000000000031</v>
      </c>
      <c r="K49" s="45">
        <v>96.639999999999986</v>
      </c>
      <c r="L49" s="45">
        <v>2.52</v>
      </c>
      <c r="M49" s="45"/>
      <c r="N49" s="37">
        <f>SUM(C49:M49)</f>
        <v>850.18</v>
      </c>
    </row>
    <row r="50" spans="1:14" hidden="1" x14ac:dyDescent="0.25">
      <c r="A50" s="46">
        <v>4</v>
      </c>
      <c r="B50" s="23" t="s">
        <v>13</v>
      </c>
      <c r="C50" s="45"/>
      <c r="D50" s="45"/>
      <c r="E50" s="45"/>
      <c r="F50" s="45"/>
      <c r="G50" s="45"/>
      <c r="H50" s="59"/>
      <c r="I50" s="45">
        <v>4.9800000000000004</v>
      </c>
      <c r="J50" s="45">
        <v>11.4</v>
      </c>
      <c r="K50" s="45">
        <v>1.55</v>
      </c>
      <c r="L50" s="45">
        <v>2.42</v>
      </c>
      <c r="M50" s="45"/>
      <c r="N50" s="37">
        <f>SUM(C50:M50)</f>
        <v>20.350000000000001</v>
      </c>
    </row>
    <row r="51" spans="1:14" hidden="1" x14ac:dyDescent="0.25">
      <c r="A51" s="46">
        <v>4</v>
      </c>
      <c r="B51" s="23" t="s">
        <v>14</v>
      </c>
      <c r="C51" s="45"/>
      <c r="D51" s="45">
        <v>7.93</v>
      </c>
      <c r="E51" s="45">
        <v>42.060000000000009</v>
      </c>
      <c r="F51" s="45">
        <v>14.760000000000002</v>
      </c>
      <c r="G51" s="45">
        <v>23.04</v>
      </c>
      <c r="H51" s="48">
        <v>209.09000000000006</v>
      </c>
      <c r="I51" s="45">
        <v>46.970000000000013</v>
      </c>
      <c r="J51" s="45">
        <v>310.15000000000009</v>
      </c>
      <c r="K51" s="45">
        <v>3.21</v>
      </c>
      <c r="L51" s="45"/>
      <c r="M51" s="45"/>
      <c r="N51" s="37">
        <f>SUM(C51:M51)</f>
        <v>657.21000000000026</v>
      </c>
    </row>
    <row r="52" spans="1:14" hidden="1" x14ac:dyDescent="0.25">
      <c r="A52" s="46">
        <v>4</v>
      </c>
      <c r="B52" s="23" t="s">
        <v>61</v>
      </c>
      <c r="C52" s="45"/>
      <c r="D52" s="45"/>
      <c r="E52" s="45">
        <v>12.19</v>
      </c>
      <c r="F52" s="45"/>
      <c r="G52" s="45"/>
      <c r="H52" s="48">
        <v>5.24</v>
      </c>
      <c r="I52" s="45"/>
      <c r="J52" s="45">
        <v>6.1899999999999995</v>
      </c>
      <c r="K52" s="45"/>
      <c r="L52" s="45"/>
      <c r="M52" s="45"/>
      <c r="N52" s="37">
        <f>SUM(C52:M52)</f>
        <v>23.619999999999997</v>
      </c>
    </row>
    <row r="53" spans="1:14" hidden="1" x14ac:dyDescent="0.25">
      <c r="A53" s="46">
        <v>4</v>
      </c>
      <c r="B53" s="23" t="s">
        <v>11</v>
      </c>
      <c r="C53" s="56">
        <f>SUM(C49:C52)</f>
        <v>23.369999999999997</v>
      </c>
      <c r="D53" s="56">
        <f t="shared" ref="D53:M53" si="9">SUM(D49:D52)</f>
        <v>11.09</v>
      </c>
      <c r="E53" s="56">
        <f t="shared" si="9"/>
        <v>347.86</v>
      </c>
      <c r="F53" s="56">
        <f t="shared" si="9"/>
        <v>16.91</v>
      </c>
      <c r="G53" s="56">
        <f t="shared" si="9"/>
        <v>36.979999999999997</v>
      </c>
      <c r="H53" s="56">
        <f t="shared" si="9"/>
        <v>346.83000000000004</v>
      </c>
      <c r="I53" s="56">
        <f t="shared" si="9"/>
        <v>237.18</v>
      </c>
      <c r="J53" s="56">
        <f t="shared" si="9"/>
        <v>424.80000000000013</v>
      </c>
      <c r="K53" s="56">
        <f t="shared" si="9"/>
        <v>101.39999999999998</v>
      </c>
      <c r="L53" s="56">
        <f t="shared" si="9"/>
        <v>4.9399999999999995</v>
      </c>
      <c r="M53" s="56">
        <f t="shared" si="9"/>
        <v>0</v>
      </c>
      <c r="N53" s="37">
        <f>SUM(N49:N52)</f>
        <v>1551.3600000000001</v>
      </c>
    </row>
    <row r="54" spans="1:14" hidden="1" x14ac:dyDescent="0.25">
      <c r="A54" s="46">
        <v>4</v>
      </c>
      <c r="B54" s="24" t="s">
        <v>19</v>
      </c>
      <c r="C54" s="12"/>
      <c r="D54" s="12"/>
      <c r="E54" s="12"/>
      <c r="F54" s="12"/>
      <c r="G54" s="12"/>
      <c r="H54" s="49"/>
      <c r="I54" s="12"/>
      <c r="J54" s="12"/>
      <c r="K54" s="12"/>
      <c r="L54" s="12"/>
      <c r="M54" s="12"/>
      <c r="N54" s="53"/>
    </row>
    <row r="55" spans="1:14" hidden="1" x14ac:dyDescent="0.25">
      <c r="A55" s="46">
        <v>4</v>
      </c>
      <c r="B55" s="24" t="s">
        <v>12</v>
      </c>
      <c r="C55" s="12">
        <v>41.07</v>
      </c>
      <c r="D55" s="12"/>
      <c r="E55" s="12">
        <v>11</v>
      </c>
      <c r="F55" s="12"/>
      <c r="G55" s="12"/>
      <c r="H55" s="49">
        <v>4.6399999999999997</v>
      </c>
      <c r="I55" s="12">
        <v>15.71</v>
      </c>
      <c r="J55" s="12"/>
      <c r="K55" s="12"/>
      <c r="L55" s="12"/>
      <c r="M55" s="12"/>
      <c r="N55" s="53">
        <f>SUM(C55:M55)</f>
        <v>72.42</v>
      </c>
    </row>
    <row r="56" spans="1:14" hidden="1" x14ac:dyDescent="0.25">
      <c r="A56" s="46">
        <v>4</v>
      </c>
      <c r="B56" s="24" t="s">
        <v>13</v>
      </c>
      <c r="C56" s="12"/>
      <c r="D56" s="12"/>
      <c r="E56" s="12"/>
      <c r="F56" s="12"/>
      <c r="G56" s="12"/>
      <c r="H56" s="49"/>
      <c r="I56" s="12"/>
      <c r="J56" s="12"/>
      <c r="K56" s="12"/>
      <c r="L56" s="12"/>
      <c r="M56" s="12"/>
      <c r="N56" s="53">
        <f>SUM(C56:M56)</f>
        <v>0</v>
      </c>
    </row>
    <row r="57" spans="1:14" hidden="1" x14ac:dyDescent="0.25">
      <c r="A57" s="46">
        <v>4</v>
      </c>
      <c r="B57" s="24" t="s">
        <v>14</v>
      </c>
      <c r="C57" s="12"/>
      <c r="D57" s="12"/>
      <c r="E57" s="12"/>
      <c r="F57" s="12"/>
      <c r="G57" s="12"/>
      <c r="H57" s="49"/>
      <c r="I57" s="12"/>
      <c r="J57" s="12"/>
      <c r="K57" s="12"/>
      <c r="L57" s="12"/>
      <c r="M57" s="12"/>
      <c r="N57" s="53">
        <f>SUM(C57:M57)</f>
        <v>0</v>
      </c>
    </row>
    <row r="58" spans="1:14" hidden="1" x14ac:dyDescent="0.25">
      <c r="A58" s="46">
        <v>4</v>
      </c>
      <c r="B58" s="24" t="s">
        <v>61</v>
      </c>
      <c r="C58" s="12"/>
      <c r="D58" s="12"/>
      <c r="E58" s="12"/>
      <c r="F58" s="12"/>
      <c r="G58" s="12"/>
      <c r="H58" s="49"/>
      <c r="I58" s="12"/>
      <c r="J58" s="12"/>
      <c r="K58" s="12"/>
      <c r="L58" s="12"/>
      <c r="M58" s="12"/>
      <c r="N58" s="53">
        <f>SUM(C58:M58)</f>
        <v>0</v>
      </c>
    </row>
    <row r="59" spans="1:14" hidden="1" x14ac:dyDescent="0.25">
      <c r="A59" s="46">
        <v>4</v>
      </c>
      <c r="B59" s="24" t="s">
        <v>11</v>
      </c>
      <c r="C59" s="57">
        <f>SUM(C55:C58)</f>
        <v>41.07</v>
      </c>
      <c r="D59" s="57">
        <f t="shared" ref="D59:M59" si="10">SUM(D55:D58)</f>
        <v>0</v>
      </c>
      <c r="E59" s="57">
        <f t="shared" si="10"/>
        <v>11</v>
      </c>
      <c r="F59" s="57">
        <f t="shared" si="10"/>
        <v>0</v>
      </c>
      <c r="G59" s="57">
        <f t="shared" si="10"/>
        <v>0</v>
      </c>
      <c r="H59" s="57">
        <f t="shared" si="10"/>
        <v>4.6399999999999997</v>
      </c>
      <c r="I59" s="57">
        <f t="shared" si="10"/>
        <v>15.71</v>
      </c>
      <c r="J59" s="57">
        <f t="shared" si="10"/>
        <v>0</v>
      </c>
      <c r="K59" s="57">
        <f t="shared" si="10"/>
        <v>0</v>
      </c>
      <c r="L59" s="57">
        <f t="shared" si="10"/>
        <v>0</v>
      </c>
      <c r="M59" s="57">
        <f t="shared" si="10"/>
        <v>0</v>
      </c>
      <c r="N59" s="53">
        <f>SUM(N55:N58)</f>
        <v>72.42</v>
      </c>
    </row>
    <row r="60" spans="1:14" ht="15.75" hidden="1" thickBot="1" x14ac:dyDescent="0.3">
      <c r="A60" s="46">
        <v>4</v>
      </c>
      <c r="B60" s="27" t="s">
        <v>1</v>
      </c>
      <c r="C60" s="58">
        <f>SUM(C53,C59)</f>
        <v>64.44</v>
      </c>
      <c r="D60" s="58">
        <f t="shared" ref="D60:M60" si="11">SUM(D53,D59)</f>
        <v>11.09</v>
      </c>
      <c r="E60" s="58">
        <f t="shared" si="11"/>
        <v>358.86</v>
      </c>
      <c r="F60" s="58">
        <f t="shared" si="11"/>
        <v>16.91</v>
      </c>
      <c r="G60" s="58">
        <f t="shared" si="11"/>
        <v>36.979999999999997</v>
      </c>
      <c r="H60" s="58">
        <f t="shared" si="11"/>
        <v>351.47</v>
      </c>
      <c r="I60" s="58">
        <f t="shared" si="11"/>
        <v>252.89000000000001</v>
      </c>
      <c r="J60" s="58">
        <f t="shared" si="11"/>
        <v>424.80000000000013</v>
      </c>
      <c r="K60" s="58">
        <f t="shared" si="11"/>
        <v>101.39999999999998</v>
      </c>
      <c r="L60" s="58">
        <f t="shared" si="11"/>
        <v>4.9399999999999995</v>
      </c>
      <c r="M60" s="58">
        <f t="shared" si="11"/>
        <v>0</v>
      </c>
      <c r="N60" s="131">
        <f>SUM(N53,N59)</f>
        <v>1623.7800000000002</v>
      </c>
    </row>
    <row r="61" spans="1:14" hidden="1" x14ac:dyDescent="0.25"/>
    <row r="62" spans="1:14" ht="15.75" thickBot="1" x14ac:dyDescent="0.3">
      <c r="A62" s="2" t="s">
        <v>17</v>
      </c>
      <c r="B62" s="2" t="s">
        <v>39</v>
      </c>
      <c r="C62" s="10" t="s">
        <v>49</v>
      </c>
      <c r="D62" s="10" t="s">
        <v>50</v>
      </c>
      <c r="E62" s="10" t="s">
        <v>51</v>
      </c>
      <c r="F62" s="10" t="s">
        <v>52</v>
      </c>
      <c r="G62" s="10" t="s">
        <v>53</v>
      </c>
      <c r="H62" s="10" t="s">
        <v>54</v>
      </c>
      <c r="I62" s="10" t="s">
        <v>55</v>
      </c>
      <c r="J62" s="10" t="s">
        <v>56</v>
      </c>
      <c r="K62" s="10" t="s">
        <v>57</v>
      </c>
      <c r="L62" s="10" t="s">
        <v>58</v>
      </c>
      <c r="M62" s="10" t="s">
        <v>59</v>
      </c>
      <c r="N62" s="10" t="s">
        <v>1</v>
      </c>
    </row>
    <row r="63" spans="1:14" hidden="1" x14ac:dyDescent="0.25">
      <c r="A63" s="46">
        <v>5</v>
      </c>
      <c r="B63" s="20" t="s">
        <v>18</v>
      </c>
      <c r="C63" s="11"/>
      <c r="D63" s="11"/>
      <c r="E63" s="11"/>
      <c r="F63" s="11"/>
      <c r="G63" s="11"/>
      <c r="H63" s="60"/>
      <c r="I63" s="21"/>
      <c r="J63" s="21"/>
      <c r="K63" s="21"/>
      <c r="L63" s="21"/>
      <c r="M63" s="21"/>
      <c r="N63" s="51"/>
    </row>
    <row r="64" spans="1:14" hidden="1" x14ac:dyDescent="0.25">
      <c r="A64" s="46">
        <v>5</v>
      </c>
      <c r="B64" s="23" t="s">
        <v>12</v>
      </c>
      <c r="C64" s="45">
        <v>18.839999999999996</v>
      </c>
      <c r="D64" s="45">
        <v>8.9400000000000013</v>
      </c>
      <c r="E64" s="45">
        <v>308</v>
      </c>
      <c r="F64" s="45">
        <v>1.53</v>
      </c>
      <c r="G64" s="45">
        <v>20.880000000000003</v>
      </c>
      <c r="H64" s="59">
        <v>149.04000000000002</v>
      </c>
      <c r="I64" s="45">
        <v>180.18</v>
      </c>
      <c r="J64" s="45">
        <v>104.12999999999998</v>
      </c>
      <c r="K64" s="45">
        <v>80.490000000000009</v>
      </c>
      <c r="L64" s="45"/>
      <c r="M64" s="45"/>
      <c r="N64" s="37">
        <f>SUM(C64:M64)</f>
        <v>872.03</v>
      </c>
    </row>
    <row r="65" spans="1:14" hidden="1" x14ac:dyDescent="0.25">
      <c r="A65" s="46">
        <v>5</v>
      </c>
      <c r="B65" s="23" t="s">
        <v>13</v>
      </c>
      <c r="C65" s="45"/>
      <c r="D65" s="45"/>
      <c r="E65" s="45"/>
      <c r="F65" s="45"/>
      <c r="G65" s="45">
        <v>6.79</v>
      </c>
      <c r="H65" s="59"/>
      <c r="I65" s="45">
        <v>7.09</v>
      </c>
      <c r="J65" s="45">
        <v>24.009999999999998</v>
      </c>
      <c r="K65" s="45"/>
      <c r="L65" s="45"/>
      <c r="M65" s="45"/>
      <c r="N65" s="37">
        <f>SUM(C65:M65)</f>
        <v>37.89</v>
      </c>
    </row>
    <row r="66" spans="1:14" hidden="1" x14ac:dyDescent="0.25">
      <c r="A66" s="46">
        <v>5</v>
      </c>
      <c r="B66" s="23" t="s">
        <v>14</v>
      </c>
      <c r="C66" s="45">
        <v>5.09</v>
      </c>
      <c r="D66" s="45">
        <v>14.89</v>
      </c>
      <c r="E66" s="45">
        <v>45.92</v>
      </c>
      <c r="F66" s="45">
        <v>4.59</v>
      </c>
      <c r="G66" s="45">
        <v>5.7200000000000006</v>
      </c>
      <c r="H66" s="48">
        <v>221.58000000000007</v>
      </c>
      <c r="I66" s="45">
        <v>41.5</v>
      </c>
      <c r="J66" s="45">
        <v>255.65999999999997</v>
      </c>
      <c r="K66" s="45">
        <v>3.31</v>
      </c>
      <c r="L66" s="45">
        <v>3.93</v>
      </c>
      <c r="M66" s="45"/>
      <c r="N66" s="37">
        <f>SUM(C66:M66)</f>
        <v>602.18999999999994</v>
      </c>
    </row>
    <row r="67" spans="1:14" hidden="1" x14ac:dyDescent="0.25">
      <c r="A67" s="46">
        <v>5</v>
      </c>
      <c r="B67" s="23" t="s">
        <v>61</v>
      </c>
      <c r="C67" s="45"/>
      <c r="D67" s="45"/>
      <c r="E67" s="45">
        <v>18.010000000000002</v>
      </c>
      <c r="F67" s="45"/>
      <c r="G67" s="45"/>
      <c r="H67" s="48">
        <v>4.97</v>
      </c>
      <c r="I67" s="45"/>
      <c r="J67" s="45">
        <v>11.879999999999999</v>
      </c>
      <c r="K67" s="45"/>
      <c r="L67" s="45"/>
      <c r="M67" s="45"/>
      <c r="N67" s="37">
        <f>SUM(C67:M67)</f>
        <v>34.86</v>
      </c>
    </row>
    <row r="68" spans="1:14" hidden="1" x14ac:dyDescent="0.25">
      <c r="A68" s="46">
        <v>5</v>
      </c>
      <c r="B68" s="23" t="s">
        <v>11</v>
      </c>
      <c r="C68" s="56">
        <f>SUM(C64:C67)</f>
        <v>23.929999999999996</v>
      </c>
      <c r="D68" s="56">
        <f t="shared" ref="D68:M68" si="12">SUM(D64:D67)</f>
        <v>23.830000000000002</v>
      </c>
      <c r="E68" s="56">
        <f t="shared" si="12"/>
        <v>371.93</v>
      </c>
      <c r="F68" s="56">
        <f t="shared" si="12"/>
        <v>6.12</v>
      </c>
      <c r="G68" s="56">
        <f t="shared" si="12"/>
        <v>33.39</v>
      </c>
      <c r="H68" s="56">
        <f t="shared" si="12"/>
        <v>375.59000000000015</v>
      </c>
      <c r="I68" s="56">
        <f t="shared" si="12"/>
        <v>228.77</v>
      </c>
      <c r="J68" s="56">
        <f t="shared" si="12"/>
        <v>395.67999999999995</v>
      </c>
      <c r="K68" s="56">
        <f t="shared" si="12"/>
        <v>83.800000000000011</v>
      </c>
      <c r="L68" s="56">
        <f t="shared" si="12"/>
        <v>3.93</v>
      </c>
      <c r="M68" s="56">
        <f t="shared" si="12"/>
        <v>0</v>
      </c>
      <c r="N68" s="37">
        <f>SUM(N64:N67)</f>
        <v>1546.9699999999998</v>
      </c>
    </row>
    <row r="69" spans="1:14" hidden="1" x14ac:dyDescent="0.25">
      <c r="A69" s="46">
        <v>5</v>
      </c>
      <c r="B69" s="24" t="s">
        <v>19</v>
      </c>
      <c r="C69" s="12"/>
      <c r="D69" s="12"/>
      <c r="E69" s="12"/>
      <c r="F69" s="12"/>
      <c r="G69" s="12"/>
      <c r="H69" s="49"/>
      <c r="I69" s="12"/>
      <c r="J69" s="12"/>
      <c r="K69" s="12"/>
      <c r="L69" s="12"/>
      <c r="M69" s="12"/>
      <c r="N69" s="53"/>
    </row>
    <row r="70" spans="1:14" hidden="1" x14ac:dyDescent="0.25">
      <c r="A70" s="46">
        <v>5</v>
      </c>
      <c r="B70" s="24" t="s">
        <v>12</v>
      </c>
      <c r="C70" s="12">
        <v>38.49</v>
      </c>
      <c r="D70" s="12"/>
      <c r="E70" s="12">
        <v>8.9499999999999993</v>
      </c>
      <c r="F70" s="12"/>
      <c r="G70" s="12"/>
      <c r="H70" s="49">
        <v>5.3</v>
      </c>
      <c r="I70" s="12">
        <v>18.43</v>
      </c>
      <c r="J70" s="12"/>
      <c r="K70" s="12"/>
      <c r="L70" s="12"/>
      <c r="M70" s="12"/>
      <c r="N70" s="53">
        <f>SUM(C70:M70)</f>
        <v>71.169999999999987</v>
      </c>
    </row>
    <row r="71" spans="1:14" hidden="1" x14ac:dyDescent="0.25">
      <c r="A71" s="46">
        <v>5</v>
      </c>
      <c r="B71" s="24" t="s">
        <v>13</v>
      </c>
      <c r="C71" s="12"/>
      <c r="D71" s="12"/>
      <c r="E71" s="12"/>
      <c r="F71" s="12"/>
      <c r="G71" s="12"/>
      <c r="H71" s="49"/>
      <c r="I71" s="12"/>
      <c r="J71" s="12"/>
      <c r="K71" s="12"/>
      <c r="L71" s="12"/>
      <c r="M71" s="12"/>
      <c r="N71" s="53">
        <f>SUM(C71:M71)</f>
        <v>0</v>
      </c>
    </row>
    <row r="72" spans="1:14" hidden="1" x14ac:dyDescent="0.25">
      <c r="A72" s="46">
        <v>5</v>
      </c>
      <c r="B72" s="24" t="s">
        <v>14</v>
      </c>
      <c r="C72" s="12"/>
      <c r="D72" s="12"/>
      <c r="E72" s="12"/>
      <c r="F72" s="12"/>
      <c r="G72" s="12"/>
      <c r="H72" s="49"/>
      <c r="I72" s="12"/>
      <c r="J72" s="12"/>
      <c r="K72" s="12"/>
      <c r="L72" s="12"/>
      <c r="M72" s="12"/>
      <c r="N72" s="53">
        <f>SUM(C72:M72)</f>
        <v>0</v>
      </c>
    </row>
    <row r="73" spans="1:14" hidden="1" x14ac:dyDescent="0.25">
      <c r="A73" s="46">
        <v>5</v>
      </c>
      <c r="B73" s="24" t="s">
        <v>61</v>
      </c>
      <c r="C73" s="12"/>
      <c r="D73" s="12"/>
      <c r="E73" s="12"/>
      <c r="F73" s="12"/>
      <c r="G73" s="12"/>
      <c r="H73" s="49"/>
      <c r="I73" s="12"/>
      <c r="J73" s="12"/>
      <c r="K73" s="12"/>
      <c r="L73" s="12"/>
      <c r="M73" s="12"/>
      <c r="N73" s="53">
        <f>SUM(C73:M73)</f>
        <v>0</v>
      </c>
    </row>
    <row r="74" spans="1:14" hidden="1" x14ac:dyDescent="0.25">
      <c r="A74" s="46">
        <v>5</v>
      </c>
      <c r="B74" s="24" t="s">
        <v>11</v>
      </c>
      <c r="C74" s="57">
        <f>SUM(C70:C73)</f>
        <v>38.49</v>
      </c>
      <c r="D74" s="57">
        <f t="shared" ref="D74:M74" si="13">SUM(D70:D73)</f>
        <v>0</v>
      </c>
      <c r="E74" s="57">
        <f t="shared" si="13"/>
        <v>8.9499999999999993</v>
      </c>
      <c r="F74" s="57">
        <f t="shared" si="13"/>
        <v>0</v>
      </c>
      <c r="G74" s="57">
        <f t="shared" si="13"/>
        <v>0</v>
      </c>
      <c r="H74" s="57">
        <f t="shared" si="13"/>
        <v>5.3</v>
      </c>
      <c r="I74" s="57">
        <f t="shared" si="13"/>
        <v>18.43</v>
      </c>
      <c r="J74" s="57">
        <f t="shared" si="13"/>
        <v>0</v>
      </c>
      <c r="K74" s="57">
        <f t="shared" si="13"/>
        <v>0</v>
      </c>
      <c r="L74" s="57">
        <f t="shared" si="13"/>
        <v>0</v>
      </c>
      <c r="M74" s="57">
        <f t="shared" si="13"/>
        <v>0</v>
      </c>
      <c r="N74" s="53">
        <f>SUM(N70:N73)</f>
        <v>71.169999999999987</v>
      </c>
    </row>
    <row r="75" spans="1:14" ht="15.75" hidden="1" thickBot="1" x14ac:dyDescent="0.3">
      <c r="A75" s="46">
        <v>5</v>
      </c>
      <c r="B75" s="27" t="s">
        <v>1</v>
      </c>
      <c r="C75" s="58">
        <f>SUM(C68,C74)</f>
        <v>62.42</v>
      </c>
      <c r="D75" s="58">
        <f t="shared" ref="D75:M75" si="14">SUM(D68,D74)</f>
        <v>23.830000000000002</v>
      </c>
      <c r="E75" s="58">
        <f t="shared" si="14"/>
        <v>380.88</v>
      </c>
      <c r="F75" s="58">
        <f t="shared" si="14"/>
        <v>6.12</v>
      </c>
      <c r="G75" s="58">
        <f t="shared" si="14"/>
        <v>33.39</v>
      </c>
      <c r="H75" s="58">
        <f t="shared" si="14"/>
        <v>380.89000000000016</v>
      </c>
      <c r="I75" s="58">
        <f t="shared" si="14"/>
        <v>247.20000000000002</v>
      </c>
      <c r="J75" s="58">
        <f t="shared" si="14"/>
        <v>395.67999999999995</v>
      </c>
      <c r="K75" s="58">
        <f t="shared" si="14"/>
        <v>83.800000000000011</v>
      </c>
      <c r="L75" s="58">
        <f t="shared" si="14"/>
        <v>3.93</v>
      </c>
      <c r="M75" s="58">
        <f t="shared" si="14"/>
        <v>0</v>
      </c>
      <c r="N75" s="131">
        <f>SUM(N68,N74)</f>
        <v>1618.1399999999999</v>
      </c>
    </row>
    <row r="76" spans="1:14" ht="15.75" hidden="1" thickBot="1" x14ac:dyDescent="0.3"/>
    <row r="77" spans="1:14" hidden="1" x14ac:dyDescent="0.25">
      <c r="A77" s="46">
        <v>6</v>
      </c>
      <c r="B77" s="20" t="s">
        <v>18</v>
      </c>
      <c r="C77" s="11"/>
      <c r="D77" s="11"/>
      <c r="E77" s="11"/>
      <c r="F77" s="11"/>
      <c r="G77" s="11"/>
      <c r="H77" s="60"/>
      <c r="I77" s="21"/>
      <c r="J77" s="21"/>
      <c r="K77" s="21"/>
      <c r="L77" s="21"/>
      <c r="M77" s="21"/>
      <c r="N77" s="51"/>
    </row>
    <row r="78" spans="1:14" hidden="1" x14ac:dyDescent="0.25">
      <c r="A78" s="46">
        <v>6</v>
      </c>
      <c r="B78" s="23" t="s">
        <v>12</v>
      </c>
      <c r="C78" s="45">
        <v>27.91</v>
      </c>
      <c r="D78" s="45">
        <v>1.45</v>
      </c>
      <c r="E78" s="45">
        <v>303.77</v>
      </c>
      <c r="F78" s="45">
        <v>3.71</v>
      </c>
      <c r="G78" s="45">
        <v>23.46</v>
      </c>
      <c r="H78" s="59">
        <v>138.03</v>
      </c>
      <c r="I78" s="45">
        <v>186.92</v>
      </c>
      <c r="J78" s="45">
        <v>105.05</v>
      </c>
      <c r="K78" s="45">
        <v>92.6</v>
      </c>
      <c r="L78" s="45">
        <v>7.67</v>
      </c>
      <c r="M78" s="45"/>
      <c r="N78" s="37">
        <f>SUM(C78:M78)</f>
        <v>890.56999999999982</v>
      </c>
    </row>
    <row r="79" spans="1:14" hidden="1" x14ac:dyDescent="0.25">
      <c r="A79" s="46">
        <v>6</v>
      </c>
      <c r="B79" s="23" t="s">
        <v>13</v>
      </c>
      <c r="C79" s="45"/>
      <c r="D79" s="45"/>
      <c r="E79" s="45"/>
      <c r="F79" s="45"/>
      <c r="G79" s="45">
        <v>7.84</v>
      </c>
      <c r="H79" s="59"/>
      <c r="I79" s="45">
        <v>6.41</v>
      </c>
      <c r="J79" s="45"/>
      <c r="K79" s="45">
        <v>2.65</v>
      </c>
      <c r="L79" s="45"/>
      <c r="M79" s="45"/>
      <c r="N79" s="37">
        <f>SUM(C79:M79)</f>
        <v>16.899999999999999</v>
      </c>
    </row>
    <row r="80" spans="1:14" hidden="1" x14ac:dyDescent="0.25">
      <c r="A80" s="46">
        <v>6</v>
      </c>
      <c r="B80" s="23" t="s">
        <v>14</v>
      </c>
      <c r="C80" s="45">
        <v>2.79</v>
      </c>
      <c r="D80" s="45">
        <v>1.95</v>
      </c>
      <c r="E80" s="45">
        <v>165.32</v>
      </c>
      <c r="F80" s="45">
        <v>5.42</v>
      </c>
      <c r="G80" s="45">
        <v>15.16</v>
      </c>
      <c r="H80" s="48">
        <v>241.61</v>
      </c>
      <c r="I80" s="45">
        <v>60.39</v>
      </c>
      <c r="J80" s="45">
        <v>351.49</v>
      </c>
      <c r="K80" s="45">
        <v>22.06</v>
      </c>
      <c r="L80" s="45">
        <v>20.32</v>
      </c>
      <c r="M80" s="45"/>
      <c r="N80" s="37">
        <f>SUM(C80:M80)</f>
        <v>886.51</v>
      </c>
    </row>
    <row r="81" spans="1:14" hidden="1" x14ac:dyDescent="0.25">
      <c r="A81" s="46">
        <v>6</v>
      </c>
      <c r="B81" s="23" t="s">
        <v>61</v>
      </c>
      <c r="C81" s="45"/>
      <c r="D81" s="45"/>
      <c r="E81" s="45">
        <v>11.68</v>
      </c>
      <c r="F81" s="45"/>
      <c r="G81" s="45"/>
      <c r="H81" s="48">
        <v>8.8000000000000007</v>
      </c>
      <c r="I81" s="45"/>
      <c r="J81" s="45">
        <v>12.16</v>
      </c>
      <c r="K81" s="45"/>
      <c r="L81" s="45"/>
      <c r="M81" s="45"/>
      <c r="N81" s="37">
        <f>SUM(C81:M81)</f>
        <v>32.64</v>
      </c>
    </row>
    <row r="82" spans="1:14" hidden="1" x14ac:dyDescent="0.25">
      <c r="A82" s="46">
        <v>6</v>
      </c>
      <c r="B82" s="23" t="s">
        <v>11</v>
      </c>
      <c r="C82" s="56">
        <f>SUM(C78:C81)</f>
        <v>30.7</v>
      </c>
      <c r="D82" s="56">
        <f t="shared" ref="D82:M82" si="15">SUM(D78:D81)</f>
        <v>3.4</v>
      </c>
      <c r="E82" s="56">
        <f t="shared" si="15"/>
        <v>480.77</v>
      </c>
      <c r="F82" s="56">
        <f t="shared" si="15"/>
        <v>9.129999999999999</v>
      </c>
      <c r="G82" s="56">
        <f t="shared" si="15"/>
        <v>46.46</v>
      </c>
      <c r="H82" s="56">
        <f t="shared" si="15"/>
        <v>388.44</v>
      </c>
      <c r="I82" s="56">
        <f t="shared" si="15"/>
        <v>253.71999999999997</v>
      </c>
      <c r="J82" s="56">
        <f t="shared" si="15"/>
        <v>468.70000000000005</v>
      </c>
      <c r="K82" s="56">
        <f t="shared" si="15"/>
        <v>117.31</v>
      </c>
      <c r="L82" s="56">
        <f t="shared" si="15"/>
        <v>27.990000000000002</v>
      </c>
      <c r="M82" s="56">
        <f t="shared" si="15"/>
        <v>0</v>
      </c>
      <c r="N82" s="37">
        <f>SUM(N78:N81)</f>
        <v>1826.62</v>
      </c>
    </row>
    <row r="83" spans="1:14" hidden="1" x14ac:dyDescent="0.25">
      <c r="A83" s="46">
        <v>6</v>
      </c>
      <c r="B83" s="24" t="s">
        <v>19</v>
      </c>
      <c r="C83" s="12"/>
      <c r="D83" s="12"/>
      <c r="E83" s="12"/>
      <c r="F83" s="12"/>
      <c r="G83" s="12"/>
      <c r="H83" s="49"/>
      <c r="I83" s="12"/>
      <c r="J83" s="12"/>
      <c r="K83" s="12"/>
      <c r="L83" s="12"/>
      <c r="M83" s="12"/>
      <c r="N83" s="53"/>
    </row>
    <row r="84" spans="1:14" hidden="1" x14ac:dyDescent="0.25">
      <c r="A84" s="46">
        <v>6</v>
      </c>
      <c r="B84" s="24" t="s">
        <v>12</v>
      </c>
      <c r="C84" s="12">
        <v>43.8</v>
      </c>
      <c r="D84" s="12"/>
      <c r="E84" s="12">
        <v>11.76</v>
      </c>
      <c r="F84" s="12"/>
      <c r="G84" s="12"/>
      <c r="H84" s="49">
        <v>4.37</v>
      </c>
      <c r="I84" s="12">
        <v>16.940000000000001</v>
      </c>
      <c r="J84" s="12"/>
      <c r="K84" s="12"/>
      <c r="L84" s="12"/>
      <c r="M84" s="12"/>
      <c r="N84" s="53">
        <f>SUM(C84:M84)</f>
        <v>76.86999999999999</v>
      </c>
    </row>
    <row r="85" spans="1:14" hidden="1" x14ac:dyDescent="0.25">
      <c r="A85" s="46">
        <v>6</v>
      </c>
      <c r="B85" s="24" t="s">
        <v>13</v>
      </c>
      <c r="C85" s="12"/>
      <c r="D85" s="12"/>
      <c r="E85" s="12"/>
      <c r="F85" s="12"/>
      <c r="G85" s="12"/>
      <c r="H85" s="49"/>
      <c r="I85" s="12"/>
      <c r="J85" s="12"/>
      <c r="K85" s="12"/>
      <c r="L85" s="12"/>
      <c r="M85" s="12"/>
      <c r="N85" s="53">
        <f>SUM(C85:M85)</f>
        <v>0</v>
      </c>
    </row>
    <row r="86" spans="1:14" hidden="1" x14ac:dyDescent="0.25">
      <c r="A86" s="46">
        <v>6</v>
      </c>
      <c r="B86" s="24" t="s">
        <v>14</v>
      </c>
      <c r="C86" s="12"/>
      <c r="D86" s="12"/>
      <c r="E86" s="12"/>
      <c r="F86" s="12"/>
      <c r="G86" s="12"/>
      <c r="H86" s="49"/>
      <c r="I86" s="12"/>
      <c r="J86" s="12"/>
      <c r="K86" s="12"/>
      <c r="L86" s="12"/>
      <c r="M86" s="12"/>
      <c r="N86" s="53">
        <f>SUM(C86:M86)</f>
        <v>0</v>
      </c>
    </row>
    <row r="87" spans="1:14" hidden="1" x14ac:dyDescent="0.25">
      <c r="A87" s="46">
        <v>6</v>
      </c>
      <c r="B87" s="24" t="s">
        <v>61</v>
      </c>
      <c r="C87" s="12"/>
      <c r="D87" s="12"/>
      <c r="E87" s="12"/>
      <c r="F87" s="12"/>
      <c r="G87" s="12"/>
      <c r="H87" s="49"/>
      <c r="I87" s="12"/>
      <c r="J87" s="12"/>
      <c r="K87" s="12"/>
      <c r="L87" s="12"/>
      <c r="M87" s="12"/>
      <c r="N87" s="53">
        <f>SUM(C87:M87)</f>
        <v>0</v>
      </c>
    </row>
    <row r="88" spans="1:14" hidden="1" x14ac:dyDescent="0.25">
      <c r="A88" s="46">
        <v>6</v>
      </c>
      <c r="B88" s="24" t="s">
        <v>11</v>
      </c>
      <c r="C88" s="57">
        <f>SUM(C84:C87)</f>
        <v>43.8</v>
      </c>
      <c r="D88" s="57">
        <f t="shared" ref="D88:M88" si="16">SUM(D84:D87)</f>
        <v>0</v>
      </c>
      <c r="E88" s="57">
        <f t="shared" si="16"/>
        <v>11.76</v>
      </c>
      <c r="F88" s="57">
        <f t="shared" si="16"/>
        <v>0</v>
      </c>
      <c r="G88" s="57">
        <f t="shared" si="16"/>
        <v>0</v>
      </c>
      <c r="H88" s="57">
        <f t="shared" si="16"/>
        <v>4.37</v>
      </c>
      <c r="I88" s="57">
        <f t="shared" si="16"/>
        <v>16.940000000000001</v>
      </c>
      <c r="J88" s="57">
        <f t="shared" si="16"/>
        <v>0</v>
      </c>
      <c r="K88" s="57">
        <f t="shared" si="16"/>
        <v>0</v>
      </c>
      <c r="L88" s="57">
        <f t="shared" si="16"/>
        <v>0</v>
      </c>
      <c r="M88" s="57">
        <f t="shared" si="16"/>
        <v>0</v>
      </c>
      <c r="N88" s="53">
        <f>SUM(N84:N87)</f>
        <v>76.86999999999999</v>
      </c>
    </row>
    <row r="89" spans="1:14" ht="15.75" hidden="1" thickBot="1" x14ac:dyDescent="0.3">
      <c r="A89" s="46">
        <v>6</v>
      </c>
      <c r="B89" s="27" t="s">
        <v>1</v>
      </c>
      <c r="C89" s="58">
        <f>SUM(C82,C88)</f>
        <v>74.5</v>
      </c>
      <c r="D89" s="58">
        <f t="shared" ref="D89:M89" si="17">SUM(D82,D88)</f>
        <v>3.4</v>
      </c>
      <c r="E89" s="58">
        <f t="shared" si="17"/>
        <v>492.53</v>
      </c>
      <c r="F89" s="58">
        <f t="shared" si="17"/>
        <v>9.129999999999999</v>
      </c>
      <c r="G89" s="58">
        <f t="shared" si="17"/>
        <v>46.46</v>
      </c>
      <c r="H89" s="58">
        <f t="shared" si="17"/>
        <v>392.81</v>
      </c>
      <c r="I89" s="58">
        <f t="shared" si="17"/>
        <v>270.65999999999997</v>
      </c>
      <c r="J89" s="58">
        <f t="shared" si="17"/>
        <v>468.70000000000005</v>
      </c>
      <c r="K89" s="58">
        <f t="shared" si="17"/>
        <v>117.31</v>
      </c>
      <c r="L89" s="58">
        <f t="shared" si="17"/>
        <v>27.990000000000002</v>
      </c>
      <c r="M89" s="58">
        <f t="shared" si="17"/>
        <v>0</v>
      </c>
      <c r="N89" s="131">
        <f>SUM(N82,N88)</f>
        <v>1903.4899999999998</v>
      </c>
    </row>
    <row r="90" spans="1:14" ht="15.75" hidden="1" thickBot="1" x14ac:dyDescent="0.3"/>
    <row r="91" spans="1:14" hidden="1" x14ac:dyDescent="0.25">
      <c r="A91" s="46">
        <v>7</v>
      </c>
      <c r="B91" s="20" t="s">
        <v>18</v>
      </c>
      <c r="C91" s="11"/>
      <c r="D91" s="11"/>
      <c r="E91" s="11"/>
      <c r="F91" s="11"/>
      <c r="G91" s="11"/>
      <c r="H91" s="60"/>
      <c r="I91" s="21"/>
      <c r="J91" s="21"/>
      <c r="K91" s="21"/>
      <c r="L91" s="21"/>
      <c r="M91" s="21"/>
      <c r="N91" s="51"/>
    </row>
    <row r="92" spans="1:14" hidden="1" x14ac:dyDescent="0.25">
      <c r="A92" s="46">
        <v>7</v>
      </c>
      <c r="B92" s="23" t="s">
        <v>12</v>
      </c>
      <c r="C92" s="45">
        <v>19.989999999999998</v>
      </c>
      <c r="D92" s="45">
        <v>12.37</v>
      </c>
      <c r="E92" s="45">
        <v>343.15</v>
      </c>
      <c r="F92" s="45">
        <v>4.41</v>
      </c>
      <c r="G92" s="45">
        <v>15.84</v>
      </c>
      <c r="H92" s="59">
        <v>134.16999999999999</v>
      </c>
      <c r="I92" s="45">
        <v>196.74</v>
      </c>
      <c r="J92" s="45">
        <v>124.26</v>
      </c>
      <c r="K92" s="45">
        <v>80.97</v>
      </c>
      <c r="L92" s="45">
        <v>2.91</v>
      </c>
      <c r="M92" s="45"/>
      <c r="N92" s="37">
        <f>SUM(C92:M92)</f>
        <v>934.81</v>
      </c>
    </row>
    <row r="93" spans="1:14" hidden="1" x14ac:dyDescent="0.25">
      <c r="A93" s="46">
        <v>7</v>
      </c>
      <c r="B93" s="23" t="s">
        <v>13</v>
      </c>
      <c r="C93" s="45"/>
      <c r="D93" s="45"/>
      <c r="E93" s="45"/>
      <c r="F93" s="45"/>
      <c r="G93" s="45"/>
      <c r="H93" s="59"/>
      <c r="I93" s="45">
        <v>16.510000000000002</v>
      </c>
      <c r="J93" s="45">
        <v>12.59</v>
      </c>
      <c r="K93" s="45">
        <v>2.37</v>
      </c>
      <c r="L93" s="45"/>
      <c r="M93" s="45"/>
      <c r="N93" s="37">
        <f>SUM(C93:M93)</f>
        <v>31.470000000000002</v>
      </c>
    </row>
    <row r="94" spans="1:14" hidden="1" x14ac:dyDescent="0.25">
      <c r="A94" s="46">
        <v>7</v>
      </c>
      <c r="B94" s="23" t="s">
        <v>14</v>
      </c>
      <c r="C94" s="45"/>
      <c r="D94" s="45">
        <v>0.57999999999999996</v>
      </c>
      <c r="E94" s="45">
        <v>74.08</v>
      </c>
      <c r="F94" s="45">
        <v>4.6399999999999997</v>
      </c>
      <c r="G94" s="45"/>
      <c r="H94" s="48">
        <v>306.74</v>
      </c>
      <c r="I94" s="45">
        <v>62.84</v>
      </c>
      <c r="J94" s="45">
        <v>233.65</v>
      </c>
      <c r="K94" s="45">
        <v>17.690000000000001</v>
      </c>
      <c r="L94" s="45">
        <v>2.0099999999999998</v>
      </c>
      <c r="M94" s="45"/>
      <c r="N94" s="37">
        <f>SUM(C94:M94)</f>
        <v>702.23</v>
      </c>
    </row>
    <row r="95" spans="1:14" hidden="1" x14ac:dyDescent="0.25">
      <c r="A95" s="46">
        <v>7</v>
      </c>
      <c r="B95" s="23" t="s">
        <v>61</v>
      </c>
      <c r="C95" s="45"/>
      <c r="D95" s="45"/>
      <c r="E95" s="45">
        <v>17.23</v>
      </c>
      <c r="F95" s="45"/>
      <c r="G95" s="45">
        <v>0.95</v>
      </c>
      <c r="H95" s="48">
        <v>4.13</v>
      </c>
      <c r="I95" s="45"/>
      <c r="J95" s="45">
        <v>14.15</v>
      </c>
      <c r="K95" s="45"/>
      <c r="L95" s="45"/>
      <c r="M95" s="45"/>
      <c r="N95" s="37">
        <f>SUM(C95:M95)</f>
        <v>36.46</v>
      </c>
    </row>
    <row r="96" spans="1:14" hidden="1" x14ac:dyDescent="0.25">
      <c r="A96" s="46">
        <v>7</v>
      </c>
      <c r="B96" s="23" t="s">
        <v>11</v>
      </c>
      <c r="C96" s="56">
        <f>SUM(C92:C95)</f>
        <v>19.989999999999998</v>
      </c>
      <c r="D96" s="56">
        <f t="shared" ref="D96:M96" si="18">SUM(D92:D95)</f>
        <v>12.95</v>
      </c>
      <c r="E96" s="56">
        <f t="shared" si="18"/>
        <v>434.46</v>
      </c>
      <c r="F96" s="56">
        <f t="shared" si="18"/>
        <v>9.0500000000000007</v>
      </c>
      <c r="G96" s="56">
        <f t="shared" si="18"/>
        <v>16.79</v>
      </c>
      <c r="H96" s="56">
        <f t="shared" si="18"/>
        <v>445.03999999999996</v>
      </c>
      <c r="I96" s="56">
        <f t="shared" si="18"/>
        <v>276.09000000000003</v>
      </c>
      <c r="J96" s="56">
        <f t="shared" si="18"/>
        <v>384.65</v>
      </c>
      <c r="K96" s="56">
        <f t="shared" si="18"/>
        <v>101.03</v>
      </c>
      <c r="L96" s="56">
        <f t="shared" si="18"/>
        <v>4.92</v>
      </c>
      <c r="M96" s="56">
        <f t="shared" si="18"/>
        <v>0</v>
      </c>
      <c r="N96" s="37">
        <f>SUM(N92:N95)</f>
        <v>1704.97</v>
      </c>
    </row>
    <row r="97" spans="1:14" hidden="1" x14ac:dyDescent="0.25">
      <c r="A97" s="46">
        <v>7</v>
      </c>
      <c r="B97" s="24" t="s">
        <v>19</v>
      </c>
      <c r="C97" s="12"/>
      <c r="D97" s="12"/>
      <c r="E97" s="12"/>
      <c r="F97" s="12"/>
      <c r="G97" s="12"/>
      <c r="H97" s="49"/>
      <c r="I97" s="12"/>
      <c r="J97" s="12"/>
      <c r="K97" s="12"/>
      <c r="L97" s="12"/>
      <c r="M97" s="12"/>
      <c r="N97" s="53"/>
    </row>
    <row r="98" spans="1:14" hidden="1" x14ac:dyDescent="0.25">
      <c r="A98" s="46">
        <v>7</v>
      </c>
      <c r="B98" s="24" t="s">
        <v>12</v>
      </c>
      <c r="C98" s="12">
        <v>36.950000000000003</v>
      </c>
      <c r="D98" s="12"/>
      <c r="E98" s="12">
        <v>9.7799999999999994</v>
      </c>
      <c r="F98" s="12"/>
      <c r="G98" s="12"/>
      <c r="H98" s="49">
        <v>4.3899999999999997</v>
      </c>
      <c r="I98" s="12">
        <v>14.54</v>
      </c>
      <c r="J98" s="12"/>
      <c r="K98" s="12"/>
      <c r="L98" s="12"/>
      <c r="M98" s="12"/>
      <c r="N98" s="53">
        <f>SUM(C98:M98)</f>
        <v>65.66</v>
      </c>
    </row>
    <row r="99" spans="1:14" hidden="1" x14ac:dyDescent="0.25">
      <c r="A99" s="46">
        <v>7</v>
      </c>
      <c r="B99" s="24" t="s">
        <v>13</v>
      </c>
      <c r="C99" s="12"/>
      <c r="D99" s="12"/>
      <c r="E99" s="12"/>
      <c r="F99" s="12"/>
      <c r="G99" s="12"/>
      <c r="H99" s="49"/>
      <c r="I99" s="12"/>
      <c r="J99" s="12"/>
      <c r="K99" s="12"/>
      <c r="L99" s="12"/>
      <c r="M99" s="12"/>
      <c r="N99" s="53">
        <f>SUM(C99:M99)</f>
        <v>0</v>
      </c>
    </row>
    <row r="100" spans="1:14" hidden="1" x14ac:dyDescent="0.25">
      <c r="A100" s="46">
        <v>7</v>
      </c>
      <c r="B100" s="24" t="s">
        <v>14</v>
      </c>
      <c r="C100" s="12"/>
      <c r="D100" s="12"/>
      <c r="E100" s="12"/>
      <c r="F100" s="12"/>
      <c r="G100" s="12"/>
      <c r="H100" s="49"/>
      <c r="I100" s="12"/>
      <c r="J100" s="12"/>
      <c r="K100" s="12"/>
      <c r="L100" s="12"/>
      <c r="M100" s="12"/>
      <c r="N100" s="53">
        <f>SUM(C100:M100)</f>
        <v>0</v>
      </c>
    </row>
    <row r="101" spans="1:14" hidden="1" x14ac:dyDescent="0.25">
      <c r="A101" s="46">
        <v>7</v>
      </c>
      <c r="B101" s="24" t="s">
        <v>61</v>
      </c>
      <c r="C101" s="12"/>
      <c r="D101" s="12"/>
      <c r="E101" s="12"/>
      <c r="F101" s="12"/>
      <c r="G101" s="12"/>
      <c r="H101" s="49"/>
      <c r="I101" s="12"/>
      <c r="J101" s="12"/>
      <c r="K101" s="12"/>
      <c r="L101" s="12"/>
      <c r="M101" s="12"/>
      <c r="N101" s="53">
        <f>SUM(C101:M101)</f>
        <v>0</v>
      </c>
    </row>
    <row r="102" spans="1:14" hidden="1" x14ac:dyDescent="0.25">
      <c r="A102" s="46">
        <v>7</v>
      </c>
      <c r="B102" s="24" t="s">
        <v>11</v>
      </c>
      <c r="C102" s="57">
        <f>SUM(C98:C101)</f>
        <v>36.950000000000003</v>
      </c>
      <c r="D102" s="57">
        <f t="shared" ref="D102:M102" si="19">SUM(D98:D101)</f>
        <v>0</v>
      </c>
      <c r="E102" s="57">
        <f t="shared" si="19"/>
        <v>9.7799999999999994</v>
      </c>
      <c r="F102" s="57">
        <f t="shared" si="19"/>
        <v>0</v>
      </c>
      <c r="G102" s="57">
        <f t="shared" si="19"/>
        <v>0</v>
      </c>
      <c r="H102" s="57">
        <f t="shared" si="19"/>
        <v>4.3899999999999997</v>
      </c>
      <c r="I102" s="57">
        <f t="shared" si="19"/>
        <v>14.54</v>
      </c>
      <c r="J102" s="57">
        <f t="shared" si="19"/>
        <v>0</v>
      </c>
      <c r="K102" s="57">
        <f t="shared" si="19"/>
        <v>0</v>
      </c>
      <c r="L102" s="57">
        <f t="shared" si="19"/>
        <v>0</v>
      </c>
      <c r="M102" s="57">
        <f t="shared" si="19"/>
        <v>0</v>
      </c>
      <c r="N102" s="53">
        <f>SUM(N98:N101)</f>
        <v>65.66</v>
      </c>
    </row>
    <row r="103" spans="1:14" ht="15.75" hidden="1" thickBot="1" x14ac:dyDescent="0.3">
      <c r="A103" s="46">
        <v>7</v>
      </c>
      <c r="B103" s="27" t="s">
        <v>1</v>
      </c>
      <c r="C103" s="58">
        <f>SUM(C96,C102)</f>
        <v>56.94</v>
      </c>
      <c r="D103" s="58">
        <f t="shared" ref="D103:M103" si="20">SUM(D96,D102)</f>
        <v>12.95</v>
      </c>
      <c r="E103" s="58">
        <f t="shared" si="20"/>
        <v>444.23999999999995</v>
      </c>
      <c r="F103" s="58">
        <f t="shared" si="20"/>
        <v>9.0500000000000007</v>
      </c>
      <c r="G103" s="58">
        <f t="shared" si="20"/>
        <v>16.79</v>
      </c>
      <c r="H103" s="58">
        <f t="shared" si="20"/>
        <v>449.42999999999995</v>
      </c>
      <c r="I103" s="58">
        <f t="shared" si="20"/>
        <v>290.63000000000005</v>
      </c>
      <c r="J103" s="58">
        <f t="shared" si="20"/>
        <v>384.65</v>
      </c>
      <c r="K103" s="58">
        <f t="shared" si="20"/>
        <v>101.03</v>
      </c>
      <c r="L103" s="58">
        <f t="shared" si="20"/>
        <v>4.92</v>
      </c>
      <c r="M103" s="58">
        <f t="shared" si="20"/>
        <v>0</v>
      </c>
      <c r="N103" s="131">
        <f>SUM(N96,N102)</f>
        <v>1770.63</v>
      </c>
    </row>
    <row r="104" spans="1:14" ht="15.75" hidden="1" thickBot="1" x14ac:dyDescent="0.3"/>
    <row r="105" spans="1:14" hidden="1" x14ac:dyDescent="0.25">
      <c r="A105" s="46">
        <v>8</v>
      </c>
      <c r="B105" s="20" t="s">
        <v>18</v>
      </c>
      <c r="C105" s="11"/>
      <c r="D105" s="11"/>
      <c r="E105" s="11"/>
      <c r="F105" s="11"/>
      <c r="G105" s="11"/>
      <c r="H105" s="60"/>
      <c r="I105" s="21"/>
      <c r="J105" s="21"/>
      <c r="K105" s="21"/>
      <c r="L105" s="21"/>
      <c r="M105" s="21"/>
      <c r="N105" s="51"/>
    </row>
    <row r="106" spans="1:14" hidden="1" x14ac:dyDescent="0.25">
      <c r="A106" s="46">
        <v>8</v>
      </c>
      <c r="B106" s="23" t="s">
        <v>12</v>
      </c>
      <c r="C106" s="45">
        <v>26.83</v>
      </c>
      <c r="D106" s="45">
        <v>24.62</v>
      </c>
      <c r="E106" s="45">
        <v>317.02</v>
      </c>
      <c r="F106" s="45">
        <v>5.66</v>
      </c>
      <c r="G106" s="45">
        <v>25.29</v>
      </c>
      <c r="H106" s="59">
        <v>149.78</v>
      </c>
      <c r="I106" s="45">
        <v>229.87</v>
      </c>
      <c r="J106" s="45">
        <v>132.28</v>
      </c>
      <c r="K106" s="45">
        <v>71.459999999999994</v>
      </c>
      <c r="L106" s="45"/>
      <c r="M106" s="45"/>
      <c r="N106" s="37">
        <f>SUM(C106:M106)</f>
        <v>982.81000000000006</v>
      </c>
    </row>
    <row r="107" spans="1:14" hidden="1" x14ac:dyDescent="0.25">
      <c r="A107" s="46">
        <v>8</v>
      </c>
      <c r="B107" s="23" t="s">
        <v>13</v>
      </c>
      <c r="C107" s="45"/>
      <c r="D107" s="45"/>
      <c r="E107" s="45"/>
      <c r="F107" s="45"/>
      <c r="G107" s="45">
        <v>4.2699999999999996</v>
      </c>
      <c r="H107" s="59"/>
      <c r="I107" s="45">
        <v>6.17</v>
      </c>
      <c r="J107" s="45"/>
      <c r="K107" s="45">
        <v>1.92</v>
      </c>
      <c r="L107" s="45"/>
      <c r="M107" s="45"/>
      <c r="N107" s="37">
        <f>SUM(C107:M107)</f>
        <v>12.36</v>
      </c>
    </row>
    <row r="108" spans="1:14" hidden="1" x14ac:dyDescent="0.25">
      <c r="A108" s="46">
        <v>8</v>
      </c>
      <c r="B108" s="23" t="s">
        <v>14</v>
      </c>
      <c r="C108" s="45"/>
      <c r="D108" s="45">
        <v>4.9000000000000004</v>
      </c>
      <c r="E108" s="45">
        <v>70.790000000000006</v>
      </c>
      <c r="F108" s="45">
        <v>2.96</v>
      </c>
      <c r="G108" s="45">
        <v>35.47</v>
      </c>
      <c r="H108" s="48">
        <v>273.23</v>
      </c>
      <c r="I108" s="45">
        <v>67.08</v>
      </c>
      <c r="J108" s="45">
        <v>224.4</v>
      </c>
      <c r="K108" s="45">
        <v>47.26</v>
      </c>
      <c r="L108" s="45">
        <v>6.56</v>
      </c>
      <c r="M108" s="45"/>
      <c r="N108" s="37">
        <f>SUM(C108:M108)</f>
        <v>732.65</v>
      </c>
    </row>
    <row r="109" spans="1:14" hidden="1" x14ac:dyDescent="0.25">
      <c r="A109" s="46">
        <v>8</v>
      </c>
      <c r="B109" s="23" t="s">
        <v>61</v>
      </c>
      <c r="C109" s="45"/>
      <c r="D109" s="45"/>
      <c r="E109" s="45">
        <v>21.67</v>
      </c>
      <c r="F109" s="45"/>
      <c r="G109" s="45"/>
      <c r="H109" s="48">
        <v>6.08</v>
      </c>
      <c r="I109" s="45"/>
      <c r="J109" s="45">
        <v>16.920000000000002</v>
      </c>
      <c r="K109" s="45"/>
      <c r="L109" s="45"/>
      <c r="M109" s="45"/>
      <c r="N109" s="37">
        <f>SUM(C109:M109)</f>
        <v>44.67</v>
      </c>
    </row>
    <row r="110" spans="1:14" hidden="1" x14ac:dyDescent="0.25">
      <c r="A110" s="46">
        <v>8</v>
      </c>
      <c r="B110" s="23" t="s">
        <v>11</v>
      </c>
      <c r="C110" s="56">
        <f>SUM(C106:C109)</f>
        <v>26.83</v>
      </c>
      <c r="D110" s="56">
        <f t="shared" ref="D110:M110" si="21">SUM(D106:D109)</f>
        <v>29.520000000000003</v>
      </c>
      <c r="E110" s="56">
        <f t="shared" si="21"/>
        <v>409.48</v>
      </c>
      <c r="F110" s="56">
        <f t="shared" si="21"/>
        <v>8.620000000000001</v>
      </c>
      <c r="G110" s="56">
        <f t="shared" si="21"/>
        <v>65.03</v>
      </c>
      <c r="H110" s="56">
        <f t="shared" si="21"/>
        <v>429.09</v>
      </c>
      <c r="I110" s="56">
        <f t="shared" si="21"/>
        <v>303.12</v>
      </c>
      <c r="J110" s="56">
        <f t="shared" si="21"/>
        <v>373.6</v>
      </c>
      <c r="K110" s="56">
        <f t="shared" si="21"/>
        <v>120.63999999999999</v>
      </c>
      <c r="L110" s="56">
        <f t="shared" si="21"/>
        <v>6.56</v>
      </c>
      <c r="M110" s="56">
        <f t="shared" si="21"/>
        <v>0</v>
      </c>
      <c r="N110" s="37">
        <f>SUM(N106:N109)</f>
        <v>1772.4900000000002</v>
      </c>
    </row>
    <row r="111" spans="1:14" hidden="1" x14ac:dyDescent="0.25">
      <c r="A111" s="46">
        <v>8</v>
      </c>
      <c r="B111" s="24" t="s">
        <v>19</v>
      </c>
      <c r="C111" s="12"/>
      <c r="D111" s="12"/>
      <c r="E111" s="12"/>
      <c r="F111" s="12"/>
      <c r="G111" s="12"/>
      <c r="H111" s="49"/>
      <c r="I111" s="12"/>
      <c r="J111" s="12"/>
      <c r="K111" s="12"/>
      <c r="L111" s="12"/>
      <c r="M111" s="12"/>
      <c r="N111" s="53"/>
    </row>
    <row r="112" spans="1:14" hidden="1" x14ac:dyDescent="0.25">
      <c r="A112" s="46">
        <v>8</v>
      </c>
      <c r="B112" s="24" t="s">
        <v>12</v>
      </c>
      <c r="C112" s="12">
        <v>40.22</v>
      </c>
      <c r="D112" s="12"/>
      <c r="E112" s="12">
        <v>8.2899999999999991</v>
      </c>
      <c r="F112" s="12"/>
      <c r="G112" s="12"/>
      <c r="H112" s="49">
        <v>5.0199999999999996</v>
      </c>
      <c r="I112" s="12">
        <v>18.760000000000002</v>
      </c>
      <c r="J112" s="12"/>
      <c r="K112" s="12"/>
      <c r="L112" s="12"/>
      <c r="M112" s="12"/>
      <c r="N112" s="53">
        <f>SUM(C112:M112)</f>
        <v>72.290000000000006</v>
      </c>
    </row>
    <row r="113" spans="1:14" hidden="1" x14ac:dyDescent="0.25">
      <c r="A113" s="46">
        <v>8</v>
      </c>
      <c r="B113" s="24" t="s">
        <v>13</v>
      </c>
      <c r="C113" s="12"/>
      <c r="D113" s="12"/>
      <c r="E113" s="12"/>
      <c r="F113" s="12"/>
      <c r="G113" s="12"/>
      <c r="H113" s="49"/>
      <c r="I113" s="12"/>
      <c r="J113" s="12"/>
      <c r="K113" s="12"/>
      <c r="L113" s="12"/>
      <c r="M113" s="12"/>
      <c r="N113" s="53">
        <f>SUM(C113:M113)</f>
        <v>0</v>
      </c>
    </row>
    <row r="114" spans="1:14" hidden="1" x14ac:dyDescent="0.25">
      <c r="A114" s="46">
        <v>8</v>
      </c>
      <c r="B114" s="24" t="s">
        <v>14</v>
      </c>
      <c r="C114" s="12"/>
      <c r="D114" s="12"/>
      <c r="E114" s="12"/>
      <c r="F114" s="12"/>
      <c r="G114" s="12"/>
      <c r="H114" s="49"/>
      <c r="I114" s="12"/>
      <c r="J114" s="12"/>
      <c r="K114" s="12"/>
      <c r="L114" s="12"/>
      <c r="M114" s="12"/>
      <c r="N114" s="53">
        <f>SUM(C114:M114)</f>
        <v>0</v>
      </c>
    </row>
    <row r="115" spans="1:14" hidden="1" x14ac:dyDescent="0.25">
      <c r="A115" s="46">
        <v>8</v>
      </c>
      <c r="B115" s="24" t="s">
        <v>61</v>
      </c>
      <c r="C115" s="12"/>
      <c r="D115" s="12"/>
      <c r="E115" s="12"/>
      <c r="F115" s="12"/>
      <c r="G115" s="12"/>
      <c r="H115" s="49"/>
      <c r="I115" s="12"/>
      <c r="J115" s="12"/>
      <c r="K115" s="12"/>
      <c r="L115" s="12"/>
      <c r="M115" s="12"/>
      <c r="N115" s="53">
        <f>SUM(C115:M115)</f>
        <v>0</v>
      </c>
    </row>
    <row r="116" spans="1:14" hidden="1" x14ac:dyDescent="0.25">
      <c r="A116" s="46">
        <v>8</v>
      </c>
      <c r="B116" s="24" t="s">
        <v>11</v>
      </c>
      <c r="C116" s="57">
        <f>SUM(C112:C115)</f>
        <v>40.22</v>
      </c>
      <c r="D116" s="57">
        <f t="shared" ref="D116:M116" si="22">SUM(D112:D115)</f>
        <v>0</v>
      </c>
      <c r="E116" s="57">
        <f t="shared" si="22"/>
        <v>8.2899999999999991</v>
      </c>
      <c r="F116" s="57">
        <f t="shared" si="22"/>
        <v>0</v>
      </c>
      <c r="G116" s="57">
        <f t="shared" si="22"/>
        <v>0</v>
      </c>
      <c r="H116" s="57">
        <f t="shared" si="22"/>
        <v>5.0199999999999996</v>
      </c>
      <c r="I116" s="57">
        <f t="shared" si="22"/>
        <v>18.760000000000002</v>
      </c>
      <c r="J116" s="57">
        <f t="shared" si="22"/>
        <v>0</v>
      </c>
      <c r="K116" s="57">
        <f t="shared" si="22"/>
        <v>0</v>
      </c>
      <c r="L116" s="57">
        <f t="shared" si="22"/>
        <v>0</v>
      </c>
      <c r="M116" s="57">
        <f t="shared" si="22"/>
        <v>0</v>
      </c>
      <c r="N116" s="53">
        <f>SUM(N112:N115)</f>
        <v>72.290000000000006</v>
      </c>
    </row>
    <row r="117" spans="1:14" ht="15.75" hidden="1" thickBot="1" x14ac:dyDescent="0.3">
      <c r="A117" s="46">
        <v>8</v>
      </c>
      <c r="B117" s="27" t="s">
        <v>1</v>
      </c>
      <c r="C117" s="58">
        <f>SUM(C110,C116)</f>
        <v>67.05</v>
      </c>
      <c r="D117" s="58">
        <f t="shared" ref="D117:M117" si="23">SUM(D110,D116)</f>
        <v>29.520000000000003</v>
      </c>
      <c r="E117" s="58">
        <f t="shared" si="23"/>
        <v>417.77000000000004</v>
      </c>
      <c r="F117" s="58">
        <f t="shared" si="23"/>
        <v>8.620000000000001</v>
      </c>
      <c r="G117" s="58">
        <f t="shared" si="23"/>
        <v>65.03</v>
      </c>
      <c r="H117" s="58">
        <f t="shared" si="23"/>
        <v>434.10999999999996</v>
      </c>
      <c r="I117" s="58">
        <f t="shared" si="23"/>
        <v>321.88</v>
      </c>
      <c r="J117" s="58">
        <f t="shared" si="23"/>
        <v>373.6</v>
      </c>
      <c r="K117" s="58">
        <f t="shared" si="23"/>
        <v>120.63999999999999</v>
      </c>
      <c r="L117" s="58">
        <f t="shared" si="23"/>
        <v>6.56</v>
      </c>
      <c r="M117" s="58">
        <f t="shared" si="23"/>
        <v>0</v>
      </c>
      <c r="N117" s="131">
        <f>SUM(N110,N116)</f>
        <v>1844.7800000000002</v>
      </c>
    </row>
    <row r="118" spans="1:14" ht="15.75" hidden="1" thickBot="1" x14ac:dyDescent="0.3"/>
    <row r="119" spans="1:14" hidden="1" x14ac:dyDescent="0.25">
      <c r="A119" s="46">
        <v>9</v>
      </c>
      <c r="B119" s="20" t="s">
        <v>18</v>
      </c>
      <c r="C119" s="11"/>
      <c r="D119" s="11"/>
      <c r="E119" s="11"/>
      <c r="F119" s="11"/>
      <c r="G119" s="11"/>
      <c r="H119" s="60"/>
      <c r="I119" s="21"/>
      <c r="J119" s="21"/>
      <c r="K119" s="21"/>
      <c r="L119" s="21"/>
      <c r="M119" s="21"/>
      <c r="N119" s="51"/>
    </row>
    <row r="120" spans="1:14" hidden="1" x14ac:dyDescent="0.25">
      <c r="A120" s="46">
        <v>9</v>
      </c>
      <c r="B120" s="23" t="s">
        <v>12</v>
      </c>
      <c r="C120" s="45">
        <v>23.27</v>
      </c>
      <c r="D120" s="45">
        <v>3.94</v>
      </c>
      <c r="E120" s="45">
        <v>281.39</v>
      </c>
      <c r="F120" s="45">
        <v>1.35</v>
      </c>
      <c r="G120" s="45">
        <v>17.170000000000002</v>
      </c>
      <c r="H120" s="59">
        <v>151.24</v>
      </c>
      <c r="I120" s="45">
        <v>227.36</v>
      </c>
      <c r="J120" s="45">
        <v>135.72999999999999</v>
      </c>
      <c r="K120" s="45">
        <v>69.12</v>
      </c>
      <c r="L120" s="45">
        <v>1.19</v>
      </c>
      <c r="M120" s="45"/>
      <c r="N120" s="37">
        <f>SUM(C120:M120)</f>
        <v>911.7600000000001</v>
      </c>
    </row>
    <row r="121" spans="1:14" hidden="1" x14ac:dyDescent="0.25">
      <c r="A121" s="46">
        <v>9</v>
      </c>
      <c r="B121" s="23" t="s">
        <v>13</v>
      </c>
      <c r="C121" s="45"/>
      <c r="D121" s="45"/>
      <c r="E121" s="45"/>
      <c r="F121" s="45"/>
      <c r="G121" s="45"/>
      <c r="H121" s="59"/>
      <c r="I121" s="45">
        <v>33.17</v>
      </c>
      <c r="J121" s="45"/>
      <c r="K121" s="45">
        <v>1.9</v>
      </c>
      <c r="L121" s="45"/>
      <c r="M121" s="45"/>
      <c r="N121" s="37">
        <f>SUM(C121:M121)</f>
        <v>35.07</v>
      </c>
    </row>
    <row r="122" spans="1:14" hidden="1" x14ac:dyDescent="0.25">
      <c r="A122" s="46">
        <v>9</v>
      </c>
      <c r="B122" s="23" t="s">
        <v>14</v>
      </c>
      <c r="C122" s="45"/>
      <c r="D122" s="45">
        <v>14.27</v>
      </c>
      <c r="E122" s="45">
        <v>31.89</v>
      </c>
      <c r="F122" s="45"/>
      <c r="G122" s="45">
        <v>20.440000000000001</v>
      </c>
      <c r="H122" s="48">
        <v>218.42</v>
      </c>
      <c r="I122" s="45">
        <v>72.069999999999993</v>
      </c>
      <c r="J122" s="45">
        <v>199.94</v>
      </c>
      <c r="K122" s="45">
        <v>33.159999999999997</v>
      </c>
      <c r="L122" s="45"/>
      <c r="M122" s="45"/>
      <c r="N122" s="37">
        <f>SUM(C122:M122)</f>
        <v>590.18999999999994</v>
      </c>
    </row>
    <row r="123" spans="1:14" hidden="1" x14ac:dyDescent="0.25">
      <c r="A123" s="46">
        <v>9</v>
      </c>
      <c r="B123" s="23" t="s">
        <v>61</v>
      </c>
      <c r="C123" s="45"/>
      <c r="D123" s="45"/>
      <c r="E123" s="45">
        <v>22.43</v>
      </c>
      <c r="F123" s="45"/>
      <c r="G123" s="45"/>
      <c r="H123" s="48">
        <v>6.19</v>
      </c>
      <c r="I123" s="45"/>
      <c r="J123" s="45">
        <v>14.58</v>
      </c>
      <c r="K123" s="45"/>
      <c r="L123" s="45"/>
      <c r="M123" s="45"/>
      <c r="N123" s="37">
        <f>SUM(C123:M123)</f>
        <v>43.2</v>
      </c>
    </row>
    <row r="124" spans="1:14" hidden="1" x14ac:dyDescent="0.25">
      <c r="A124" s="46">
        <v>9</v>
      </c>
      <c r="B124" s="23" t="s">
        <v>11</v>
      </c>
      <c r="C124" s="56">
        <f>SUM(C120:C123)</f>
        <v>23.27</v>
      </c>
      <c r="D124" s="56">
        <f t="shared" ref="D124:M124" si="24">SUM(D120:D123)</f>
        <v>18.21</v>
      </c>
      <c r="E124" s="56">
        <f t="shared" si="24"/>
        <v>335.71</v>
      </c>
      <c r="F124" s="56">
        <f t="shared" si="24"/>
        <v>1.35</v>
      </c>
      <c r="G124" s="56">
        <f t="shared" si="24"/>
        <v>37.61</v>
      </c>
      <c r="H124" s="56">
        <f t="shared" si="24"/>
        <v>375.84999999999997</v>
      </c>
      <c r="I124" s="56">
        <f t="shared" si="24"/>
        <v>332.6</v>
      </c>
      <c r="J124" s="56">
        <f t="shared" si="24"/>
        <v>350.24999999999994</v>
      </c>
      <c r="K124" s="56">
        <f t="shared" si="24"/>
        <v>104.18</v>
      </c>
      <c r="L124" s="56">
        <f t="shared" si="24"/>
        <v>1.19</v>
      </c>
      <c r="M124" s="56">
        <f t="shared" si="24"/>
        <v>0</v>
      </c>
      <c r="N124" s="37">
        <f>SUM(N120:N123)</f>
        <v>1580.22</v>
      </c>
    </row>
    <row r="125" spans="1:14" hidden="1" x14ac:dyDescent="0.25">
      <c r="A125" s="46">
        <v>9</v>
      </c>
      <c r="B125" s="24" t="s">
        <v>19</v>
      </c>
      <c r="C125" s="12"/>
      <c r="D125" s="12"/>
      <c r="E125" s="12"/>
      <c r="F125" s="12"/>
      <c r="G125" s="12"/>
      <c r="H125" s="49"/>
      <c r="I125" s="12"/>
      <c r="J125" s="12"/>
      <c r="K125" s="12"/>
      <c r="L125" s="12"/>
      <c r="M125" s="12"/>
      <c r="N125" s="53"/>
    </row>
    <row r="126" spans="1:14" hidden="1" x14ac:dyDescent="0.25">
      <c r="A126" s="46">
        <v>9</v>
      </c>
      <c r="B126" s="24" t="s">
        <v>12</v>
      </c>
      <c r="C126" s="12">
        <v>43.28</v>
      </c>
      <c r="D126" s="12"/>
      <c r="E126" s="12">
        <v>7.43</v>
      </c>
      <c r="F126" s="12"/>
      <c r="G126" s="12"/>
      <c r="H126" s="49">
        <v>6.5</v>
      </c>
      <c r="I126" s="12">
        <v>16.12</v>
      </c>
      <c r="J126" s="12"/>
      <c r="K126" s="12"/>
      <c r="L126" s="12"/>
      <c r="M126" s="12"/>
      <c r="N126" s="53">
        <f>SUM(C126:M126)</f>
        <v>73.33</v>
      </c>
    </row>
    <row r="127" spans="1:14" hidden="1" x14ac:dyDescent="0.25">
      <c r="A127" s="46">
        <v>9</v>
      </c>
      <c r="B127" s="24" t="s">
        <v>13</v>
      </c>
      <c r="C127" s="12"/>
      <c r="D127" s="12"/>
      <c r="E127" s="12"/>
      <c r="F127" s="12"/>
      <c r="G127" s="12"/>
      <c r="H127" s="49"/>
      <c r="I127" s="12"/>
      <c r="J127" s="12"/>
      <c r="K127" s="12"/>
      <c r="L127" s="12"/>
      <c r="M127" s="12"/>
      <c r="N127" s="53">
        <f>SUM(C127:M127)</f>
        <v>0</v>
      </c>
    </row>
    <row r="128" spans="1:14" hidden="1" x14ac:dyDescent="0.25">
      <c r="A128" s="46">
        <v>9</v>
      </c>
      <c r="B128" s="24" t="s">
        <v>14</v>
      </c>
      <c r="C128" s="12"/>
      <c r="D128" s="12"/>
      <c r="E128" s="12"/>
      <c r="F128" s="12"/>
      <c r="G128" s="12"/>
      <c r="H128" s="49"/>
      <c r="I128" s="12"/>
      <c r="J128" s="12"/>
      <c r="K128" s="12"/>
      <c r="L128" s="12"/>
      <c r="M128" s="12"/>
      <c r="N128" s="53">
        <f>SUM(C128:M128)</f>
        <v>0</v>
      </c>
    </row>
    <row r="129" spans="1:14" hidden="1" x14ac:dyDescent="0.25">
      <c r="A129" s="46">
        <v>9</v>
      </c>
      <c r="B129" s="24" t="s">
        <v>61</v>
      </c>
      <c r="C129" s="12"/>
      <c r="D129" s="12"/>
      <c r="E129" s="12"/>
      <c r="F129" s="12"/>
      <c r="G129" s="12"/>
      <c r="H129" s="49"/>
      <c r="I129" s="12"/>
      <c r="J129" s="12"/>
      <c r="K129" s="12"/>
      <c r="L129" s="12"/>
      <c r="M129" s="12"/>
      <c r="N129" s="53">
        <f>SUM(C129:M129)</f>
        <v>0</v>
      </c>
    </row>
    <row r="130" spans="1:14" hidden="1" x14ac:dyDescent="0.25">
      <c r="A130" s="46">
        <v>9</v>
      </c>
      <c r="B130" s="24" t="s">
        <v>11</v>
      </c>
      <c r="C130" s="57">
        <f>SUM(C126:C129)</f>
        <v>43.28</v>
      </c>
      <c r="D130" s="57">
        <f t="shared" ref="D130:M130" si="25">SUM(D126:D129)</f>
        <v>0</v>
      </c>
      <c r="E130" s="57">
        <f t="shared" si="25"/>
        <v>7.43</v>
      </c>
      <c r="F130" s="57">
        <f t="shared" si="25"/>
        <v>0</v>
      </c>
      <c r="G130" s="57">
        <f t="shared" si="25"/>
        <v>0</v>
      </c>
      <c r="H130" s="57">
        <f t="shared" si="25"/>
        <v>6.5</v>
      </c>
      <c r="I130" s="57">
        <f t="shared" si="25"/>
        <v>16.12</v>
      </c>
      <c r="J130" s="57">
        <f t="shared" si="25"/>
        <v>0</v>
      </c>
      <c r="K130" s="57">
        <f t="shared" si="25"/>
        <v>0</v>
      </c>
      <c r="L130" s="57">
        <f t="shared" si="25"/>
        <v>0</v>
      </c>
      <c r="M130" s="57">
        <f t="shared" si="25"/>
        <v>0</v>
      </c>
      <c r="N130" s="53">
        <f>SUM(N126:N129)</f>
        <v>73.33</v>
      </c>
    </row>
    <row r="131" spans="1:14" ht="15.75" hidden="1" thickBot="1" x14ac:dyDescent="0.3">
      <c r="A131" s="46">
        <v>9</v>
      </c>
      <c r="B131" s="27" t="s">
        <v>1</v>
      </c>
      <c r="C131" s="58">
        <f>SUM(C124,C130)</f>
        <v>66.55</v>
      </c>
      <c r="D131" s="58">
        <f t="shared" ref="D131:M131" si="26">SUM(D124,D130)</f>
        <v>18.21</v>
      </c>
      <c r="E131" s="58">
        <f t="shared" si="26"/>
        <v>343.14</v>
      </c>
      <c r="F131" s="58">
        <f t="shared" si="26"/>
        <v>1.35</v>
      </c>
      <c r="G131" s="58">
        <f t="shared" si="26"/>
        <v>37.61</v>
      </c>
      <c r="H131" s="58">
        <f t="shared" si="26"/>
        <v>382.34999999999997</v>
      </c>
      <c r="I131" s="58">
        <f t="shared" si="26"/>
        <v>348.72</v>
      </c>
      <c r="J131" s="58">
        <f t="shared" si="26"/>
        <v>350.24999999999994</v>
      </c>
      <c r="K131" s="58">
        <f t="shared" si="26"/>
        <v>104.18</v>
      </c>
      <c r="L131" s="58">
        <f t="shared" si="26"/>
        <v>1.19</v>
      </c>
      <c r="M131" s="58">
        <f t="shared" si="26"/>
        <v>0</v>
      </c>
      <c r="N131" s="131">
        <f>SUM(N124,N130)</f>
        <v>1653.55</v>
      </c>
    </row>
    <row r="132" spans="1:14" ht="15.75" hidden="1" thickBot="1" x14ac:dyDescent="0.3"/>
    <row r="133" spans="1:14" hidden="1" x14ac:dyDescent="0.25">
      <c r="A133" s="46">
        <v>10</v>
      </c>
      <c r="B133" s="20" t="s">
        <v>18</v>
      </c>
      <c r="C133" s="11"/>
      <c r="D133" s="11"/>
      <c r="E133" s="11"/>
      <c r="F133" s="11"/>
      <c r="G133" s="11"/>
      <c r="H133" s="60"/>
      <c r="I133" s="21"/>
      <c r="J133" s="21"/>
      <c r="K133" s="21"/>
      <c r="L133" s="21"/>
      <c r="M133" s="21"/>
      <c r="N133" s="51"/>
    </row>
    <row r="134" spans="1:14" hidden="1" x14ac:dyDescent="0.25">
      <c r="A134" s="46">
        <v>10</v>
      </c>
      <c r="B134" s="23" t="s">
        <v>12</v>
      </c>
      <c r="C134" s="45">
        <v>16.93</v>
      </c>
      <c r="D134" s="45">
        <v>24.46</v>
      </c>
      <c r="E134" s="45">
        <v>314.29000000000002</v>
      </c>
      <c r="F134" s="45">
        <v>5.62</v>
      </c>
      <c r="G134" s="45">
        <v>22.43</v>
      </c>
      <c r="H134" s="59">
        <v>157.26</v>
      </c>
      <c r="I134" s="45">
        <v>227.21</v>
      </c>
      <c r="J134" s="45">
        <v>93.48</v>
      </c>
      <c r="K134" s="45">
        <v>75.83</v>
      </c>
      <c r="L134" s="45"/>
      <c r="M134" s="45"/>
      <c r="N134" s="37">
        <f>SUM(C134:M134)</f>
        <v>937.5100000000001</v>
      </c>
    </row>
    <row r="135" spans="1:14" hidden="1" x14ac:dyDescent="0.25">
      <c r="A135" s="46">
        <v>10</v>
      </c>
      <c r="B135" s="23" t="s">
        <v>13</v>
      </c>
      <c r="C135" s="45"/>
      <c r="D135" s="45"/>
      <c r="E135" s="45">
        <v>0.88</v>
      </c>
      <c r="F135" s="45"/>
      <c r="G135" s="45"/>
      <c r="H135" s="59"/>
      <c r="I135" s="45">
        <v>48.37</v>
      </c>
      <c r="J135" s="45"/>
      <c r="K135" s="45"/>
      <c r="L135" s="45"/>
      <c r="M135" s="45"/>
      <c r="N135" s="37">
        <f>SUM(C135:M135)</f>
        <v>49.25</v>
      </c>
    </row>
    <row r="136" spans="1:14" hidden="1" x14ac:dyDescent="0.25">
      <c r="A136" s="46">
        <v>10</v>
      </c>
      <c r="B136" s="23" t="s">
        <v>14</v>
      </c>
      <c r="C136" s="45">
        <v>11.95</v>
      </c>
      <c r="D136" s="45">
        <v>6.28</v>
      </c>
      <c r="E136" s="45">
        <v>43.95</v>
      </c>
      <c r="F136" s="45"/>
      <c r="G136" s="45">
        <v>13.87</v>
      </c>
      <c r="H136" s="48">
        <v>188.66</v>
      </c>
      <c r="I136" s="45">
        <v>78.06</v>
      </c>
      <c r="J136" s="45">
        <v>222.9</v>
      </c>
      <c r="K136" s="45">
        <v>36.15</v>
      </c>
      <c r="L136" s="45">
        <v>2.13</v>
      </c>
      <c r="M136" s="45"/>
      <c r="N136" s="37">
        <f>SUM(C136:M136)</f>
        <v>603.95000000000005</v>
      </c>
    </row>
    <row r="137" spans="1:14" hidden="1" x14ac:dyDescent="0.25">
      <c r="A137" s="46">
        <v>10</v>
      </c>
      <c r="B137" s="23" t="s">
        <v>61</v>
      </c>
      <c r="C137" s="45"/>
      <c r="D137" s="45"/>
      <c r="E137" s="45">
        <v>21.8</v>
      </c>
      <c r="F137" s="45"/>
      <c r="G137" s="45"/>
      <c r="H137" s="48">
        <v>19.940000000000001</v>
      </c>
      <c r="I137" s="45"/>
      <c r="J137" s="45">
        <v>3.38</v>
      </c>
      <c r="K137" s="45"/>
      <c r="L137" s="45"/>
      <c r="M137" s="45"/>
      <c r="N137" s="37">
        <f>SUM(C137:M137)</f>
        <v>45.120000000000005</v>
      </c>
    </row>
    <row r="138" spans="1:14" hidden="1" x14ac:dyDescent="0.25">
      <c r="A138" s="46">
        <v>10</v>
      </c>
      <c r="B138" s="23" t="s">
        <v>11</v>
      </c>
      <c r="C138" s="56">
        <f>SUM(C134:C137)</f>
        <v>28.88</v>
      </c>
      <c r="D138" s="56">
        <f t="shared" ref="D138:M138" si="27">SUM(D134:D137)</f>
        <v>30.740000000000002</v>
      </c>
      <c r="E138" s="56">
        <f t="shared" si="27"/>
        <v>380.92</v>
      </c>
      <c r="F138" s="56">
        <f t="shared" si="27"/>
        <v>5.62</v>
      </c>
      <c r="G138" s="56">
        <f t="shared" si="27"/>
        <v>36.299999999999997</v>
      </c>
      <c r="H138" s="56">
        <f t="shared" si="27"/>
        <v>365.85999999999996</v>
      </c>
      <c r="I138" s="56">
        <f t="shared" si="27"/>
        <v>353.64</v>
      </c>
      <c r="J138" s="56">
        <f t="shared" si="27"/>
        <v>319.76</v>
      </c>
      <c r="K138" s="56">
        <f t="shared" si="27"/>
        <v>111.97999999999999</v>
      </c>
      <c r="L138" s="56">
        <f t="shared" si="27"/>
        <v>2.13</v>
      </c>
      <c r="M138" s="56">
        <f t="shared" si="27"/>
        <v>0</v>
      </c>
      <c r="N138" s="37">
        <f>SUM(N134:N137)</f>
        <v>1635.83</v>
      </c>
    </row>
    <row r="139" spans="1:14" hidden="1" x14ac:dyDescent="0.25">
      <c r="A139" s="46">
        <v>10</v>
      </c>
      <c r="B139" s="24" t="s">
        <v>19</v>
      </c>
      <c r="C139" s="12"/>
      <c r="D139" s="12"/>
      <c r="E139" s="12"/>
      <c r="F139" s="12"/>
      <c r="G139" s="12"/>
      <c r="H139" s="49"/>
      <c r="I139" s="12"/>
      <c r="J139" s="12"/>
      <c r="K139" s="12"/>
      <c r="L139" s="12"/>
      <c r="M139" s="12"/>
      <c r="N139" s="53"/>
    </row>
    <row r="140" spans="1:14" hidden="1" x14ac:dyDescent="0.25">
      <c r="A140" s="46">
        <v>10</v>
      </c>
      <c r="B140" s="24" t="s">
        <v>12</v>
      </c>
      <c r="C140" s="12">
        <v>42.83</v>
      </c>
      <c r="D140" s="12"/>
      <c r="E140" s="12">
        <v>13</v>
      </c>
      <c r="F140" s="12"/>
      <c r="G140" s="12"/>
      <c r="H140" s="49">
        <v>5.09</v>
      </c>
      <c r="I140" s="12">
        <v>15.87</v>
      </c>
      <c r="J140" s="12"/>
      <c r="K140" s="12"/>
      <c r="L140" s="12"/>
      <c r="M140" s="12"/>
      <c r="N140" s="53">
        <f>SUM(C140:M140)</f>
        <v>76.790000000000006</v>
      </c>
    </row>
    <row r="141" spans="1:14" hidden="1" x14ac:dyDescent="0.25">
      <c r="A141" s="46">
        <v>10</v>
      </c>
      <c r="B141" s="24" t="s">
        <v>13</v>
      </c>
      <c r="C141" s="12"/>
      <c r="D141" s="12"/>
      <c r="E141" s="12"/>
      <c r="F141" s="12"/>
      <c r="G141" s="12"/>
      <c r="H141" s="49"/>
      <c r="I141" s="12"/>
      <c r="J141" s="12"/>
      <c r="K141" s="12"/>
      <c r="L141" s="12"/>
      <c r="M141" s="12"/>
      <c r="N141" s="53">
        <f>SUM(C141:M141)</f>
        <v>0</v>
      </c>
    </row>
    <row r="142" spans="1:14" hidden="1" x14ac:dyDescent="0.25">
      <c r="A142" s="46">
        <v>10</v>
      </c>
      <c r="B142" s="24" t="s">
        <v>14</v>
      </c>
      <c r="C142" s="12"/>
      <c r="D142" s="12"/>
      <c r="E142" s="12"/>
      <c r="F142" s="12"/>
      <c r="G142" s="12"/>
      <c r="H142" s="49"/>
      <c r="I142" s="12"/>
      <c r="J142" s="12"/>
      <c r="K142" s="12"/>
      <c r="L142" s="12"/>
      <c r="M142" s="12"/>
      <c r="N142" s="53">
        <f>SUM(C142:M142)</f>
        <v>0</v>
      </c>
    </row>
    <row r="143" spans="1:14" hidden="1" x14ac:dyDescent="0.25">
      <c r="A143" s="46">
        <v>10</v>
      </c>
      <c r="B143" s="24" t="s">
        <v>61</v>
      </c>
      <c r="C143" s="12"/>
      <c r="D143" s="12"/>
      <c r="E143" s="12"/>
      <c r="F143" s="12"/>
      <c r="G143" s="12"/>
      <c r="H143" s="49"/>
      <c r="I143" s="12"/>
      <c r="J143" s="12"/>
      <c r="K143" s="12"/>
      <c r="L143" s="12"/>
      <c r="M143" s="12"/>
      <c r="N143" s="53">
        <f>SUM(C143:M143)</f>
        <v>0</v>
      </c>
    </row>
    <row r="144" spans="1:14" hidden="1" x14ac:dyDescent="0.25">
      <c r="A144" s="46">
        <v>10</v>
      </c>
      <c r="B144" s="24" t="s">
        <v>11</v>
      </c>
      <c r="C144" s="57">
        <f>SUM(C140:C143)</f>
        <v>42.83</v>
      </c>
      <c r="D144" s="57">
        <f t="shared" ref="D144:M144" si="28">SUM(D140:D143)</f>
        <v>0</v>
      </c>
      <c r="E144" s="57">
        <f t="shared" si="28"/>
        <v>13</v>
      </c>
      <c r="F144" s="57">
        <f t="shared" si="28"/>
        <v>0</v>
      </c>
      <c r="G144" s="57">
        <f t="shared" si="28"/>
        <v>0</v>
      </c>
      <c r="H144" s="57">
        <f t="shared" si="28"/>
        <v>5.09</v>
      </c>
      <c r="I144" s="57">
        <f t="shared" si="28"/>
        <v>15.87</v>
      </c>
      <c r="J144" s="57">
        <f t="shared" si="28"/>
        <v>0</v>
      </c>
      <c r="K144" s="57">
        <f t="shared" si="28"/>
        <v>0</v>
      </c>
      <c r="L144" s="57">
        <f t="shared" si="28"/>
        <v>0</v>
      </c>
      <c r="M144" s="57">
        <f t="shared" si="28"/>
        <v>0</v>
      </c>
      <c r="N144" s="53">
        <f>SUM(N140:N143)</f>
        <v>76.790000000000006</v>
      </c>
    </row>
    <row r="145" spans="1:14" ht="15.75" hidden="1" thickBot="1" x14ac:dyDescent="0.3">
      <c r="A145" s="46">
        <v>10</v>
      </c>
      <c r="B145" s="27" t="s">
        <v>1</v>
      </c>
      <c r="C145" s="58">
        <f>SUM(C138,C144)</f>
        <v>71.709999999999994</v>
      </c>
      <c r="D145" s="58">
        <f t="shared" ref="D145:M145" si="29">SUM(D138,D144)</f>
        <v>30.740000000000002</v>
      </c>
      <c r="E145" s="58">
        <f t="shared" si="29"/>
        <v>393.92</v>
      </c>
      <c r="F145" s="58">
        <f t="shared" si="29"/>
        <v>5.62</v>
      </c>
      <c r="G145" s="58">
        <f t="shared" si="29"/>
        <v>36.299999999999997</v>
      </c>
      <c r="H145" s="58">
        <f t="shared" si="29"/>
        <v>370.94999999999993</v>
      </c>
      <c r="I145" s="58">
        <f t="shared" si="29"/>
        <v>369.51</v>
      </c>
      <c r="J145" s="58">
        <f t="shared" si="29"/>
        <v>319.76</v>
      </c>
      <c r="K145" s="58">
        <f t="shared" si="29"/>
        <v>111.97999999999999</v>
      </c>
      <c r="L145" s="58">
        <f t="shared" si="29"/>
        <v>2.13</v>
      </c>
      <c r="M145" s="58">
        <f t="shared" si="29"/>
        <v>0</v>
      </c>
      <c r="N145" s="131">
        <f>SUM(N138,N144)</f>
        <v>1712.62</v>
      </c>
    </row>
    <row r="146" spans="1:14" ht="15.75" hidden="1" thickBot="1" x14ac:dyDescent="0.3"/>
    <row r="147" spans="1:14" hidden="1" x14ac:dyDescent="0.25">
      <c r="A147" s="46">
        <v>11</v>
      </c>
      <c r="B147" s="20" t="s">
        <v>18</v>
      </c>
      <c r="C147" s="11"/>
      <c r="D147" s="11"/>
      <c r="E147" s="11"/>
      <c r="F147" s="11"/>
      <c r="G147" s="11"/>
      <c r="H147" s="60"/>
      <c r="I147" s="21"/>
      <c r="J147" s="21"/>
      <c r="K147" s="21"/>
      <c r="L147" s="21"/>
      <c r="M147" s="21"/>
      <c r="N147" s="51"/>
    </row>
    <row r="148" spans="1:14" hidden="1" x14ac:dyDescent="0.25">
      <c r="A148" s="46">
        <v>11</v>
      </c>
      <c r="B148" s="23" t="s">
        <v>12</v>
      </c>
      <c r="C148" s="45">
        <v>29.069999999999997</v>
      </c>
      <c r="D148" s="45">
        <v>11.06</v>
      </c>
      <c r="E148" s="45">
        <v>306.52000000000004</v>
      </c>
      <c r="F148" s="45">
        <v>3.0300000000000002</v>
      </c>
      <c r="G148" s="45">
        <v>18.790000000000003</v>
      </c>
      <c r="H148" s="59">
        <v>153.44999999999996</v>
      </c>
      <c r="I148" s="45">
        <v>225.66999999999996</v>
      </c>
      <c r="J148" s="45">
        <v>105.92999999999999</v>
      </c>
      <c r="K148" s="45">
        <v>96.749999999999972</v>
      </c>
      <c r="L148" s="45">
        <v>4.2299999999999995</v>
      </c>
      <c r="M148" s="45"/>
      <c r="N148" s="37">
        <f>SUM(C148:M148)</f>
        <v>954.49999999999989</v>
      </c>
    </row>
    <row r="149" spans="1:14" hidden="1" x14ac:dyDescent="0.25">
      <c r="A149" s="46">
        <v>11</v>
      </c>
      <c r="B149" s="23" t="s">
        <v>13</v>
      </c>
      <c r="C149" s="45"/>
      <c r="D149" s="45"/>
      <c r="E149" s="45"/>
      <c r="F149" s="45"/>
      <c r="G149" s="45"/>
      <c r="H149" s="59"/>
      <c r="I149" s="45">
        <v>69.199999999999989</v>
      </c>
      <c r="J149" s="45"/>
      <c r="K149" s="45">
        <v>3.32</v>
      </c>
      <c r="L149" s="45"/>
      <c r="M149" s="45"/>
      <c r="N149" s="37">
        <f>SUM(C149:M149)</f>
        <v>72.519999999999982</v>
      </c>
    </row>
    <row r="150" spans="1:14" hidden="1" x14ac:dyDescent="0.25">
      <c r="A150" s="46">
        <v>11</v>
      </c>
      <c r="B150" s="23" t="s">
        <v>14</v>
      </c>
      <c r="C150" s="45"/>
      <c r="D150" s="45">
        <v>11.29</v>
      </c>
      <c r="E150" s="45">
        <v>45.500000000000007</v>
      </c>
      <c r="F150" s="45">
        <v>4.1900000000000004</v>
      </c>
      <c r="G150" s="45">
        <v>24.15</v>
      </c>
      <c r="H150" s="48">
        <v>147.92499999999998</v>
      </c>
      <c r="I150" s="45">
        <v>45.959999999999987</v>
      </c>
      <c r="J150" s="45">
        <v>320.09000000000009</v>
      </c>
      <c r="K150" s="45">
        <v>35.14</v>
      </c>
      <c r="L150" s="45">
        <v>5.12</v>
      </c>
      <c r="M150" s="45"/>
      <c r="N150" s="37">
        <f>SUM(C150:M150)</f>
        <v>639.36500000000001</v>
      </c>
    </row>
    <row r="151" spans="1:14" hidden="1" x14ac:dyDescent="0.25">
      <c r="A151" s="46">
        <v>11</v>
      </c>
      <c r="B151" s="23" t="s">
        <v>61</v>
      </c>
      <c r="C151" s="45"/>
      <c r="D151" s="45"/>
      <c r="E151" s="45">
        <v>27.69</v>
      </c>
      <c r="F151" s="45"/>
      <c r="G151" s="45"/>
      <c r="H151" s="48">
        <v>5.1400000000000006</v>
      </c>
      <c r="I151" s="45"/>
      <c r="J151" s="45">
        <v>11.44</v>
      </c>
      <c r="K151" s="45"/>
      <c r="L151" s="45"/>
      <c r="M151" s="45"/>
      <c r="N151" s="37">
        <f>SUM(C151:M151)</f>
        <v>44.269999999999996</v>
      </c>
    </row>
    <row r="152" spans="1:14" hidden="1" x14ac:dyDescent="0.25">
      <c r="A152" s="46">
        <v>11</v>
      </c>
      <c r="B152" s="23" t="s">
        <v>11</v>
      </c>
      <c r="C152" s="56">
        <f>SUM(C148:C151)</f>
        <v>29.069999999999997</v>
      </c>
      <c r="D152" s="56">
        <f t="shared" ref="D152:M152" si="30">SUM(D148:D151)</f>
        <v>22.35</v>
      </c>
      <c r="E152" s="56">
        <f t="shared" si="30"/>
        <v>379.71000000000004</v>
      </c>
      <c r="F152" s="56">
        <f t="shared" si="30"/>
        <v>7.2200000000000006</v>
      </c>
      <c r="G152" s="56">
        <f t="shared" si="30"/>
        <v>42.94</v>
      </c>
      <c r="H152" s="56">
        <f t="shared" si="30"/>
        <v>306.51499999999993</v>
      </c>
      <c r="I152" s="56">
        <f t="shared" si="30"/>
        <v>340.82999999999993</v>
      </c>
      <c r="J152" s="56">
        <f t="shared" si="30"/>
        <v>437.46000000000009</v>
      </c>
      <c r="K152" s="56">
        <f t="shared" si="30"/>
        <v>135.20999999999998</v>
      </c>
      <c r="L152" s="56">
        <f t="shared" si="30"/>
        <v>9.35</v>
      </c>
      <c r="M152" s="56">
        <f t="shared" si="30"/>
        <v>0</v>
      </c>
      <c r="N152" s="37">
        <f>SUM(N148:N151)</f>
        <v>1710.655</v>
      </c>
    </row>
    <row r="153" spans="1:14" hidden="1" x14ac:dyDescent="0.25">
      <c r="A153" s="46">
        <v>11</v>
      </c>
      <c r="B153" s="24" t="s">
        <v>19</v>
      </c>
      <c r="C153" s="12"/>
      <c r="D153" s="12"/>
      <c r="E153" s="12"/>
      <c r="F153" s="12"/>
      <c r="G153" s="12"/>
      <c r="H153" s="49"/>
      <c r="I153" s="12"/>
      <c r="J153" s="12"/>
      <c r="K153" s="12"/>
      <c r="L153" s="12"/>
      <c r="M153" s="12"/>
      <c r="N153" s="53"/>
    </row>
    <row r="154" spans="1:14" hidden="1" x14ac:dyDescent="0.25">
      <c r="A154" s="46">
        <v>11</v>
      </c>
      <c r="B154" s="24" t="s">
        <v>12</v>
      </c>
      <c r="C154" s="12">
        <v>46.84</v>
      </c>
      <c r="D154" s="12"/>
      <c r="E154" s="12">
        <v>7.99</v>
      </c>
      <c r="F154" s="12"/>
      <c r="G154" s="12"/>
      <c r="H154" s="49">
        <v>4.8900000000000006</v>
      </c>
      <c r="I154" s="12">
        <v>23.44</v>
      </c>
      <c r="J154" s="12"/>
      <c r="K154" s="12"/>
      <c r="L154" s="12"/>
      <c r="M154" s="12"/>
      <c r="N154" s="53">
        <f>SUM(C154:M154)</f>
        <v>83.160000000000011</v>
      </c>
    </row>
    <row r="155" spans="1:14" hidden="1" x14ac:dyDescent="0.25">
      <c r="A155" s="46">
        <v>11</v>
      </c>
      <c r="B155" s="24" t="s">
        <v>13</v>
      </c>
      <c r="C155" s="12"/>
      <c r="D155" s="12"/>
      <c r="E155" s="12"/>
      <c r="F155" s="12"/>
      <c r="G155" s="12"/>
      <c r="H155" s="49"/>
      <c r="I155" s="12"/>
      <c r="J155" s="12"/>
      <c r="K155" s="12"/>
      <c r="L155" s="12"/>
      <c r="M155" s="12"/>
      <c r="N155" s="53">
        <f>SUM(C155:M155)</f>
        <v>0</v>
      </c>
    </row>
    <row r="156" spans="1:14" hidden="1" x14ac:dyDescent="0.25">
      <c r="A156" s="46">
        <v>11</v>
      </c>
      <c r="B156" s="24" t="s">
        <v>14</v>
      </c>
      <c r="C156" s="12"/>
      <c r="D156" s="12"/>
      <c r="E156" s="12"/>
      <c r="F156" s="12"/>
      <c r="G156" s="12"/>
      <c r="H156" s="49"/>
      <c r="I156" s="12"/>
      <c r="J156" s="12"/>
      <c r="K156" s="12"/>
      <c r="L156" s="12"/>
      <c r="M156" s="12"/>
      <c r="N156" s="53">
        <f>SUM(C156:M156)</f>
        <v>0</v>
      </c>
    </row>
    <row r="157" spans="1:14" hidden="1" x14ac:dyDescent="0.25">
      <c r="A157" s="46">
        <v>11</v>
      </c>
      <c r="B157" s="24" t="s">
        <v>61</v>
      </c>
      <c r="C157" s="12"/>
      <c r="D157" s="12"/>
      <c r="E157" s="12"/>
      <c r="F157" s="12"/>
      <c r="G157" s="12"/>
      <c r="H157" s="49"/>
      <c r="I157" s="12"/>
      <c r="J157" s="12"/>
      <c r="K157" s="12"/>
      <c r="L157" s="12"/>
      <c r="M157" s="12"/>
      <c r="N157" s="53">
        <f>SUM(C157:M157)</f>
        <v>0</v>
      </c>
    </row>
    <row r="158" spans="1:14" hidden="1" x14ac:dyDescent="0.25">
      <c r="A158" s="46">
        <v>11</v>
      </c>
      <c r="B158" s="24" t="s">
        <v>11</v>
      </c>
      <c r="C158" s="57">
        <f>SUM(C154:C157)</f>
        <v>46.84</v>
      </c>
      <c r="D158" s="57">
        <f t="shared" ref="D158:M158" si="31">SUM(D154:D157)</f>
        <v>0</v>
      </c>
      <c r="E158" s="57">
        <f t="shared" si="31"/>
        <v>7.99</v>
      </c>
      <c r="F158" s="57">
        <f t="shared" si="31"/>
        <v>0</v>
      </c>
      <c r="G158" s="57">
        <f t="shared" si="31"/>
        <v>0</v>
      </c>
      <c r="H158" s="57">
        <f t="shared" si="31"/>
        <v>4.8900000000000006</v>
      </c>
      <c r="I158" s="57">
        <f t="shared" si="31"/>
        <v>23.44</v>
      </c>
      <c r="J158" s="57">
        <f t="shared" si="31"/>
        <v>0</v>
      </c>
      <c r="K158" s="57">
        <f t="shared" si="31"/>
        <v>0</v>
      </c>
      <c r="L158" s="57">
        <f t="shared" si="31"/>
        <v>0</v>
      </c>
      <c r="M158" s="57">
        <f t="shared" si="31"/>
        <v>0</v>
      </c>
      <c r="N158" s="53">
        <f>SUM(N154:N157)</f>
        <v>83.160000000000011</v>
      </c>
    </row>
    <row r="159" spans="1:14" ht="15.75" hidden="1" thickBot="1" x14ac:dyDescent="0.3">
      <c r="A159" s="46">
        <v>11</v>
      </c>
      <c r="B159" s="27" t="s">
        <v>1</v>
      </c>
      <c r="C159" s="58">
        <f>SUM(C152,C158)</f>
        <v>75.91</v>
      </c>
      <c r="D159" s="58">
        <f t="shared" ref="D159:M159" si="32">SUM(D152,D158)</f>
        <v>22.35</v>
      </c>
      <c r="E159" s="58">
        <f t="shared" si="32"/>
        <v>387.70000000000005</v>
      </c>
      <c r="F159" s="58">
        <f t="shared" si="32"/>
        <v>7.2200000000000006</v>
      </c>
      <c r="G159" s="58">
        <f t="shared" si="32"/>
        <v>42.94</v>
      </c>
      <c r="H159" s="58">
        <f t="shared" si="32"/>
        <v>311.40499999999992</v>
      </c>
      <c r="I159" s="58">
        <f t="shared" si="32"/>
        <v>364.26999999999992</v>
      </c>
      <c r="J159" s="58">
        <f t="shared" si="32"/>
        <v>437.46000000000009</v>
      </c>
      <c r="K159" s="58">
        <f t="shared" si="32"/>
        <v>135.20999999999998</v>
      </c>
      <c r="L159" s="58">
        <f t="shared" si="32"/>
        <v>9.35</v>
      </c>
      <c r="M159" s="58">
        <f t="shared" si="32"/>
        <v>0</v>
      </c>
      <c r="N159" s="131">
        <f>SUM(N152,N158)</f>
        <v>1793.8150000000001</v>
      </c>
    </row>
    <row r="160" spans="1:14" ht="15.75" hidden="1" thickBot="1" x14ac:dyDescent="0.3"/>
    <row r="161" spans="1:14" x14ac:dyDescent="0.25">
      <c r="A161" s="46">
        <v>12</v>
      </c>
      <c r="B161" s="20" t="s">
        <v>18</v>
      </c>
      <c r="C161" s="11"/>
      <c r="D161" s="11"/>
      <c r="E161" s="11"/>
      <c r="F161" s="11"/>
      <c r="G161" s="11"/>
      <c r="H161" s="60"/>
      <c r="I161" s="21"/>
      <c r="J161" s="21"/>
      <c r="K161" s="21"/>
      <c r="L161" s="21"/>
      <c r="M161" s="21"/>
      <c r="N161" s="51"/>
    </row>
    <row r="162" spans="1:14" x14ac:dyDescent="0.25">
      <c r="A162" s="46">
        <v>12</v>
      </c>
      <c r="B162" s="23" t="s">
        <v>12</v>
      </c>
      <c r="C162" s="45">
        <v>31.66</v>
      </c>
      <c r="D162" s="45"/>
      <c r="E162" s="45">
        <v>267.97000000000003</v>
      </c>
      <c r="F162" s="45">
        <v>1.61</v>
      </c>
      <c r="G162" s="45">
        <v>16.190000000000001</v>
      </c>
      <c r="H162" s="59">
        <v>115.82</v>
      </c>
      <c r="I162" s="45">
        <v>209.24</v>
      </c>
      <c r="J162" s="45">
        <v>106.45</v>
      </c>
      <c r="K162" s="45">
        <v>74.87</v>
      </c>
      <c r="L162" s="45">
        <v>2.85</v>
      </c>
      <c r="M162" s="45"/>
      <c r="N162" s="37">
        <f>SUM(C162:M162)</f>
        <v>826.66000000000008</v>
      </c>
    </row>
    <row r="163" spans="1:14" x14ac:dyDescent="0.25">
      <c r="A163" s="46">
        <v>12</v>
      </c>
      <c r="B163" s="23" t="s">
        <v>13</v>
      </c>
      <c r="C163" s="45"/>
      <c r="D163" s="45"/>
      <c r="E163" s="45"/>
      <c r="F163" s="45"/>
      <c r="G163" s="45"/>
      <c r="H163" s="59"/>
      <c r="I163" s="45">
        <v>8.4700000000000006</v>
      </c>
      <c r="J163" s="45"/>
      <c r="K163" s="45"/>
      <c r="L163" s="45"/>
      <c r="M163" s="45"/>
      <c r="N163" s="37">
        <f>SUM(C163:M163)</f>
        <v>8.4700000000000006</v>
      </c>
    </row>
    <row r="164" spans="1:14" x14ac:dyDescent="0.25">
      <c r="A164" s="46">
        <v>12</v>
      </c>
      <c r="B164" s="23" t="s">
        <v>14</v>
      </c>
      <c r="C164" s="45"/>
      <c r="D164" s="45">
        <v>1.62</v>
      </c>
      <c r="E164" s="45">
        <v>65.81</v>
      </c>
      <c r="F164" s="45"/>
      <c r="G164" s="45">
        <v>42.98</v>
      </c>
      <c r="H164" s="48">
        <v>123.26</v>
      </c>
      <c r="I164" s="45">
        <v>57.33</v>
      </c>
      <c r="J164" s="45">
        <v>275.82</v>
      </c>
      <c r="K164" s="45">
        <v>3.96</v>
      </c>
      <c r="L164" s="45">
        <v>1.97</v>
      </c>
      <c r="M164" s="45"/>
      <c r="N164" s="37">
        <f>SUM(C164:M164)</f>
        <v>572.75</v>
      </c>
    </row>
    <row r="165" spans="1:14" x14ac:dyDescent="0.25">
      <c r="A165" s="46">
        <v>12</v>
      </c>
      <c r="B165" s="23" t="s">
        <v>61</v>
      </c>
      <c r="C165" s="45"/>
      <c r="D165" s="45"/>
      <c r="E165" s="45">
        <v>14.38</v>
      </c>
      <c r="F165" s="45"/>
      <c r="G165" s="45"/>
      <c r="H165" s="48">
        <v>8.36</v>
      </c>
      <c r="I165" s="45"/>
      <c r="J165" s="45">
        <v>18.809999999999999</v>
      </c>
      <c r="K165" s="45"/>
      <c r="L165" s="45"/>
      <c r="M165" s="45"/>
      <c r="N165" s="37">
        <f>SUM(C165:M165)</f>
        <v>41.55</v>
      </c>
    </row>
    <row r="166" spans="1:14" x14ac:dyDescent="0.25">
      <c r="A166" s="46">
        <v>12</v>
      </c>
      <c r="B166" s="23" t="s">
        <v>11</v>
      </c>
      <c r="C166" s="56">
        <f>SUM(C162:C165)</f>
        <v>31.66</v>
      </c>
      <c r="D166" s="56">
        <f t="shared" ref="D166:M166" si="33">SUM(D162:D165)</f>
        <v>1.62</v>
      </c>
      <c r="E166" s="56">
        <f t="shared" si="33"/>
        <v>348.16</v>
      </c>
      <c r="F166" s="56">
        <f t="shared" si="33"/>
        <v>1.61</v>
      </c>
      <c r="G166" s="56">
        <f t="shared" si="33"/>
        <v>59.17</v>
      </c>
      <c r="H166" s="56">
        <f t="shared" si="33"/>
        <v>247.44</v>
      </c>
      <c r="I166" s="56">
        <f t="shared" si="33"/>
        <v>275.04000000000002</v>
      </c>
      <c r="J166" s="56">
        <f t="shared" si="33"/>
        <v>401.08</v>
      </c>
      <c r="K166" s="56">
        <f t="shared" si="33"/>
        <v>78.83</v>
      </c>
      <c r="L166" s="56">
        <f t="shared" si="33"/>
        <v>4.82</v>
      </c>
      <c r="M166" s="56">
        <f t="shared" si="33"/>
        <v>0</v>
      </c>
      <c r="N166" s="37">
        <f>SUM(N162:N165)</f>
        <v>1449.43</v>
      </c>
    </row>
    <row r="167" spans="1:14" x14ac:dyDescent="0.25">
      <c r="A167" s="46">
        <v>12</v>
      </c>
      <c r="B167" s="24" t="s">
        <v>19</v>
      </c>
      <c r="C167" s="12"/>
      <c r="D167" s="12"/>
      <c r="E167" s="12"/>
      <c r="F167" s="12"/>
      <c r="G167" s="12"/>
      <c r="H167" s="49"/>
      <c r="I167" s="12"/>
      <c r="J167" s="12"/>
      <c r="K167" s="12"/>
      <c r="L167" s="12"/>
      <c r="M167" s="12"/>
      <c r="N167" s="53"/>
    </row>
    <row r="168" spans="1:14" x14ac:dyDescent="0.25">
      <c r="A168" s="46">
        <v>12</v>
      </c>
      <c r="B168" s="24" t="s">
        <v>12</v>
      </c>
      <c r="C168" s="12">
        <v>40.54</v>
      </c>
      <c r="D168" s="12"/>
      <c r="E168" s="12">
        <v>12.15</v>
      </c>
      <c r="F168" s="12"/>
      <c r="G168" s="12"/>
      <c r="H168" s="49">
        <v>5.57</v>
      </c>
      <c r="I168" s="12">
        <v>16.21</v>
      </c>
      <c r="J168" s="12"/>
      <c r="K168" s="12"/>
      <c r="L168" s="12"/>
      <c r="M168" s="12"/>
      <c r="N168" s="53">
        <f>SUM(C168:M168)</f>
        <v>74.47</v>
      </c>
    </row>
    <row r="169" spans="1:14" x14ac:dyDescent="0.25">
      <c r="A169" s="46">
        <v>12</v>
      </c>
      <c r="B169" s="24" t="s">
        <v>13</v>
      </c>
      <c r="C169" s="12"/>
      <c r="D169" s="12"/>
      <c r="E169" s="12"/>
      <c r="F169" s="12"/>
      <c r="G169" s="12"/>
      <c r="H169" s="49"/>
      <c r="I169" s="12"/>
      <c r="J169" s="12"/>
      <c r="K169" s="12"/>
      <c r="L169" s="12"/>
      <c r="M169" s="12"/>
      <c r="N169" s="53">
        <f>SUM(C169:M169)</f>
        <v>0</v>
      </c>
    </row>
    <row r="170" spans="1:14" x14ac:dyDescent="0.25">
      <c r="A170" s="46">
        <v>12</v>
      </c>
      <c r="B170" s="24" t="s">
        <v>14</v>
      </c>
      <c r="C170" s="12"/>
      <c r="D170" s="12"/>
      <c r="E170" s="12"/>
      <c r="F170" s="12"/>
      <c r="G170" s="12"/>
      <c r="H170" s="49"/>
      <c r="I170" s="12"/>
      <c r="J170" s="12"/>
      <c r="K170" s="12"/>
      <c r="L170" s="12"/>
      <c r="M170" s="12"/>
      <c r="N170" s="53">
        <f>SUM(C170:M170)</f>
        <v>0</v>
      </c>
    </row>
    <row r="171" spans="1:14" x14ac:dyDescent="0.25">
      <c r="A171" s="46">
        <v>12</v>
      </c>
      <c r="B171" s="24" t="s">
        <v>61</v>
      </c>
      <c r="C171" s="12"/>
      <c r="D171" s="12"/>
      <c r="E171" s="12"/>
      <c r="F171" s="12"/>
      <c r="G171" s="12"/>
      <c r="H171" s="49"/>
      <c r="I171" s="12"/>
      <c r="J171" s="12"/>
      <c r="K171" s="12"/>
      <c r="L171" s="12"/>
      <c r="M171" s="12"/>
      <c r="N171" s="53">
        <f>SUM(C171:M171)</f>
        <v>0</v>
      </c>
    </row>
    <row r="172" spans="1:14" x14ac:dyDescent="0.25">
      <c r="A172" s="46">
        <v>12</v>
      </c>
      <c r="B172" s="24" t="s">
        <v>11</v>
      </c>
      <c r="C172" s="57">
        <f>SUM(C168:C171)</f>
        <v>40.54</v>
      </c>
      <c r="D172" s="57">
        <f t="shared" ref="D172:M172" si="34">SUM(D168:D171)</f>
        <v>0</v>
      </c>
      <c r="E172" s="57">
        <f t="shared" si="34"/>
        <v>12.15</v>
      </c>
      <c r="F172" s="57">
        <f t="shared" si="34"/>
        <v>0</v>
      </c>
      <c r="G172" s="57">
        <f t="shared" si="34"/>
        <v>0</v>
      </c>
      <c r="H172" s="57">
        <f t="shared" si="34"/>
        <v>5.57</v>
      </c>
      <c r="I172" s="57">
        <f t="shared" si="34"/>
        <v>16.21</v>
      </c>
      <c r="J172" s="57">
        <f t="shared" si="34"/>
        <v>0</v>
      </c>
      <c r="K172" s="57">
        <f t="shared" si="34"/>
        <v>0</v>
      </c>
      <c r="L172" s="57">
        <f t="shared" si="34"/>
        <v>0</v>
      </c>
      <c r="M172" s="57">
        <f t="shared" si="34"/>
        <v>0</v>
      </c>
      <c r="N172" s="53">
        <f>SUM(N168:N171)</f>
        <v>74.47</v>
      </c>
    </row>
    <row r="173" spans="1:14" ht="15.75" thickBot="1" x14ac:dyDescent="0.3">
      <c r="A173" s="46">
        <v>12</v>
      </c>
      <c r="B173" s="27" t="s">
        <v>1</v>
      </c>
      <c r="C173" s="58">
        <f>SUM(C166,C172)</f>
        <v>72.2</v>
      </c>
      <c r="D173" s="58">
        <f t="shared" ref="D173:M173" si="35">SUM(D166,D172)</f>
        <v>1.62</v>
      </c>
      <c r="E173" s="58">
        <f t="shared" si="35"/>
        <v>360.31</v>
      </c>
      <c r="F173" s="58">
        <f t="shared" si="35"/>
        <v>1.61</v>
      </c>
      <c r="G173" s="58">
        <f t="shared" si="35"/>
        <v>59.17</v>
      </c>
      <c r="H173" s="58">
        <f t="shared" si="35"/>
        <v>253.01</v>
      </c>
      <c r="I173" s="58">
        <f t="shared" si="35"/>
        <v>291.25</v>
      </c>
      <c r="J173" s="58">
        <f t="shared" si="35"/>
        <v>401.08</v>
      </c>
      <c r="K173" s="58">
        <f t="shared" si="35"/>
        <v>78.83</v>
      </c>
      <c r="L173" s="58">
        <f t="shared" si="35"/>
        <v>4.82</v>
      </c>
      <c r="M173" s="58">
        <f t="shared" si="35"/>
        <v>0</v>
      </c>
      <c r="N173" s="131">
        <f>SUM(N166,N172)</f>
        <v>1523.9</v>
      </c>
    </row>
  </sheetData>
  <pageMargins left="0.7" right="0.7" top="0.75" bottom="0.75" header="0.3" footer="0.3"/>
  <pageSetup scale="7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4"/>
  <sheetViews>
    <sheetView zoomScale="120" zoomScaleNormal="120" workbookViewId="0">
      <pane ySplit="2" topLeftCell="A78" activePane="bottomLeft" state="frozen"/>
      <selection pane="bottomLeft" activeCell="A78" sqref="A78"/>
    </sheetView>
  </sheetViews>
  <sheetFormatPr defaultRowHeight="15" x14ac:dyDescent="0.25"/>
  <cols>
    <col min="1" max="1" width="6.5703125" customWidth="1"/>
    <col min="2" max="2" width="11.28515625" style="61" bestFit="1" customWidth="1"/>
    <col min="3" max="3" width="8.5703125" style="34" bestFit="1" customWidth="1"/>
    <col min="4" max="4" width="13.42578125" style="34" bestFit="1" customWidth="1"/>
    <col min="5" max="5" width="10.28515625" style="34" bestFit="1" customWidth="1"/>
    <col min="6" max="6" width="10" style="34" bestFit="1" customWidth="1"/>
    <col min="7" max="7" width="13.5703125" style="34" bestFit="1" customWidth="1"/>
    <col min="8" max="8" width="12" style="34" bestFit="1" customWidth="1"/>
    <col min="9" max="9" width="9.28515625" bestFit="1" customWidth="1"/>
    <col min="10" max="10" width="12.85546875" bestFit="1" customWidth="1"/>
    <col min="11" max="11" width="12.28515625" bestFit="1" customWidth="1"/>
    <col min="12" max="12" width="8" bestFit="1" customWidth="1"/>
    <col min="13" max="13" width="11.5703125" bestFit="1" customWidth="1"/>
    <col min="14" max="14" width="11.28515625" bestFit="1" customWidth="1"/>
  </cols>
  <sheetData>
    <row r="1" spans="1:14" ht="21" x14ac:dyDescent="0.35">
      <c r="A1" s="32" t="s">
        <v>65</v>
      </c>
    </row>
    <row r="2" spans="1:14" s="2" customFormat="1" ht="15.75" hidden="1" thickBot="1" x14ac:dyDescent="0.3">
      <c r="A2" s="2" t="s">
        <v>17</v>
      </c>
      <c r="B2" s="10" t="s">
        <v>39</v>
      </c>
      <c r="C2" s="10" t="s">
        <v>49</v>
      </c>
      <c r="D2" s="10" t="s">
        <v>50</v>
      </c>
      <c r="E2" s="10" t="s">
        <v>51</v>
      </c>
      <c r="F2" s="10" t="s">
        <v>52</v>
      </c>
      <c r="G2" s="10" t="s">
        <v>53</v>
      </c>
      <c r="H2" s="10" t="s">
        <v>54</v>
      </c>
      <c r="I2" s="10" t="s">
        <v>55</v>
      </c>
      <c r="J2" s="10" t="s">
        <v>56</v>
      </c>
      <c r="K2" s="10" t="s">
        <v>57</v>
      </c>
      <c r="L2" s="10" t="s">
        <v>58</v>
      </c>
      <c r="M2" s="10" t="s">
        <v>59</v>
      </c>
      <c r="N2" s="30" t="s">
        <v>1</v>
      </c>
    </row>
    <row r="3" spans="1:14" s="3" customFormat="1" hidden="1" x14ac:dyDescent="0.25">
      <c r="A3" s="3">
        <v>1</v>
      </c>
      <c r="B3" s="73" t="s">
        <v>12</v>
      </c>
      <c r="C3" s="16"/>
      <c r="D3" s="16"/>
      <c r="E3" s="16"/>
      <c r="F3" s="16"/>
      <c r="G3" s="16"/>
      <c r="H3" s="79"/>
      <c r="I3" s="21"/>
      <c r="J3" s="21"/>
      <c r="K3" s="21"/>
      <c r="L3" s="21"/>
      <c r="M3" s="21"/>
      <c r="N3" s="51"/>
    </row>
    <row r="4" spans="1:14" s="3" customFormat="1" hidden="1" x14ac:dyDescent="0.25">
      <c r="A4" s="3">
        <v>1</v>
      </c>
      <c r="B4" s="74" t="s">
        <v>2</v>
      </c>
      <c r="C4" s="62">
        <v>1</v>
      </c>
      <c r="D4" s="62"/>
      <c r="E4" s="62">
        <v>19</v>
      </c>
      <c r="F4" s="62"/>
      <c r="G4" s="62">
        <v>1</v>
      </c>
      <c r="H4" s="80">
        <v>6</v>
      </c>
      <c r="I4" s="45"/>
      <c r="J4" s="45"/>
      <c r="K4" s="45">
        <v>3</v>
      </c>
      <c r="L4" s="45"/>
      <c r="M4" s="45"/>
      <c r="N4" s="52">
        <f>SUM(C4:M4)</f>
        <v>30</v>
      </c>
    </row>
    <row r="5" spans="1:14" s="3" customFormat="1" hidden="1" x14ac:dyDescent="0.25">
      <c r="A5" s="3">
        <v>1</v>
      </c>
      <c r="B5" s="74" t="s">
        <v>3</v>
      </c>
      <c r="C5" s="62">
        <v>2</v>
      </c>
      <c r="D5" s="62"/>
      <c r="E5" s="62">
        <v>12</v>
      </c>
      <c r="F5" s="62"/>
      <c r="G5" s="62"/>
      <c r="H5" s="80">
        <v>2</v>
      </c>
      <c r="I5" s="45">
        <v>3</v>
      </c>
      <c r="J5" s="45"/>
      <c r="K5" s="45">
        <v>17</v>
      </c>
      <c r="L5" s="45"/>
      <c r="M5" s="45"/>
      <c r="N5" s="52">
        <f>SUM(C5:M5)</f>
        <v>36</v>
      </c>
    </row>
    <row r="6" spans="1:14" s="3" customFormat="1" hidden="1" x14ac:dyDescent="0.25">
      <c r="A6" s="3">
        <v>1</v>
      </c>
      <c r="B6" s="74" t="s">
        <v>4</v>
      </c>
      <c r="C6" s="62">
        <v>25</v>
      </c>
      <c r="D6" s="62">
        <v>2</v>
      </c>
      <c r="E6" s="62">
        <v>199</v>
      </c>
      <c r="F6" s="62">
        <v>1</v>
      </c>
      <c r="G6" s="62">
        <v>21</v>
      </c>
      <c r="H6" s="80">
        <v>71</v>
      </c>
      <c r="I6" s="45">
        <v>23</v>
      </c>
      <c r="J6" s="45"/>
      <c r="K6" s="45">
        <v>89</v>
      </c>
      <c r="L6" s="45"/>
      <c r="M6" s="45"/>
      <c r="N6" s="52">
        <f>SUM(C6:M6)</f>
        <v>431</v>
      </c>
    </row>
    <row r="7" spans="1:14" s="3" customFormat="1" hidden="1" x14ac:dyDescent="0.25">
      <c r="A7" s="3">
        <v>1</v>
      </c>
      <c r="B7" s="74" t="s">
        <v>5</v>
      </c>
      <c r="C7" s="62">
        <v>2</v>
      </c>
      <c r="D7" s="62"/>
      <c r="E7" s="62">
        <v>2</v>
      </c>
      <c r="F7" s="62"/>
      <c r="G7" s="62"/>
      <c r="H7" s="80">
        <v>1</v>
      </c>
      <c r="I7" s="45">
        <v>1</v>
      </c>
      <c r="J7" s="45"/>
      <c r="K7" s="45"/>
      <c r="L7" s="45"/>
      <c r="M7" s="45"/>
      <c r="N7" s="52">
        <f>SUM(C7:M7)</f>
        <v>6</v>
      </c>
    </row>
    <row r="8" spans="1:14" s="3" customFormat="1" hidden="1" x14ac:dyDescent="0.25">
      <c r="A8" s="3">
        <v>1</v>
      </c>
      <c r="B8" s="74" t="s">
        <v>11</v>
      </c>
      <c r="C8" s="63">
        <f>SUM(C4:C7)</f>
        <v>30</v>
      </c>
      <c r="D8" s="63">
        <f t="shared" ref="D8:N8" si="0">SUM(D4:D7)</f>
        <v>2</v>
      </c>
      <c r="E8" s="63">
        <f t="shared" si="0"/>
        <v>232</v>
      </c>
      <c r="F8" s="63">
        <f t="shared" si="0"/>
        <v>1</v>
      </c>
      <c r="G8" s="63">
        <f t="shared" si="0"/>
        <v>22</v>
      </c>
      <c r="H8" s="63">
        <f t="shared" si="0"/>
        <v>80</v>
      </c>
      <c r="I8" s="63">
        <f t="shared" si="0"/>
        <v>27</v>
      </c>
      <c r="J8" s="63">
        <f t="shared" si="0"/>
        <v>0</v>
      </c>
      <c r="K8" s="63">
        <f t="shared" si="0"/>
        <v>109</v>
      </c>
      <c r="L8" s="63">
        <f t="shared" si="0"/>
        <v>0</v>
      </c>
      <c r="M8" s="63">
        <f t="shared" si="0"/>
        <v>0</v>
      </c>
      <c r="N8" s="128">
        <f t="shared" si="0"/>
        <v>503</v>
      </c>
    </row>
    <row r="9" spans="1:14" s="3" customFormat="1" hidden="1" x14ac:dyDescent="0.25">
      <c r="A9" s="3">
        <v>1</v>
      </c>
      <c r="B9" s="75" t="s">
        <v>13</v>
      </c>
      <c r="C9" s="17"/>
      <c r="D9" s="17"/>
      <c r="E9" s="17"/>
      <c r="F9" s="17"/>
      <c r="G9" s="17"/>
      <c r="H9" s="107"/>
      <c r="I9" s="12"/>
      <c r="J9" s="12"/>
      <c r="K9" s="12"/>
      <c r="L9" s="12"/>
      <c r="M9" s="12"/>
      <c r="N9" s="53"/>
    </row>
    <row r="10" spans="1:14" s="3" customFormat="1" hidden="1" x14ac:dyDescent="0.25">
      <c r="A10" s="3">
        <v>1</v>
      </c>
      <c r="B10" s="75" t="s">
        <v>9</v>
      </c>
      <c r="C10" s="17"/>
      <c r="D10" s="17">
        <v>1</v>
      </c>
      <c r="E10" s="17">
        <v>4</v>
      </c>
      <c r="F10" s="17"/>
      <c r="G10" s="17">
        <v>1</v>
      </c>
      <c r="H10" s="107"/>
      <c r="I10" s="12">
        <v>2</v>
      </c>
      <c r="J10" s="12"/>
      <c r="K10" s="12">
        <v>20</v>
      </c>
      <c r="L10" s="12"/>
      <c r="M10" s="12"/>
      <c r="N10" s="53">
        <f>SUM(C10:M10)</f>
        <v>28</v>
      </c>
    </row>
    <row r="11" spans="1:14" s="3" customFormat="1" hidden="1" x14ac:dyDescent="0.25">
      <c r="A11" s="3">
        <v>1</v>
      </c>
      <c r="B11" s="75" t="s">
        <v>10</v>
      </c>
      <c r="C11" s="17"/>
      <c r="D11" s="17"/>
      <c r="E11" s="17">
        <v>17</v>
      </c>
      <c r="F11" s="17"/>
      <c r="G11" s="17"/>
      <c r="H11" s="107">
        <v>3</v>
      </c>
      <c r="I11" s="12">
        <v>30</v>
      </c>
      <c r="J11" s="12"/>
      <c r="K11" s="12">
        <v>3</v>
      </c>
      <c r="L11" s="12">
        <v>1</v>
      </c>
      <c r="M11" s="12"/>
      <c r="N11" s="53">
        <f>SUM(C11:M11)</f>
        <v>54</v>
      </c>
    </row>
    <row r="12" spans="1:14" s="3" customFormat="1" hidden="1" x14ac:dyDescent="0.25">
      <c r="A12" s="3">
        <v>1</v>
      </c>
      <c r="B12" s="75" t="s">
        <v>11</v>
      </c>
      <c r="C12" s="19">
        <f>SUM(C10:C11)</f>
        <v>0</v>
      </c>
      <c r="D12" s="19">
        <f t="shared" ref="D12:N12" si="1">SUM(D10:D11)</f>
        <v>1</v>
      </c>
      <c r="E12" s="19">
        <f t="shared" si="1"/>
        <v>21</v>
      </c>
      <c r="F12" s="19">
        <f t="shared" si="1"/>
        <v>0</v>
      </c>
      <c r="G12" s="19">
        <f t="shared" si="1"/>
        <v>1</v>
      </c>
      <c r="H12" s="19">
        <f t="shared" si="1"/>
        <v>3</v>
      </c>
      <c r="I12" s="19">
        <f t="shared" si="1"/>
        <v>32</v>
      </c>
      <c r="J12" s="19">
        <f t="shared" si="1"/>
        <v>0</v>
      </c>
      <c r="K12" s="19">
        <f t="shared" si="1"/>
        <v>23</v>
      </c>
      <c r="L12" s="19">
        <f t="shared" si="1"/>
        <v>1</v>
      </c>
      <c r="M12" s="19">
        <f t="shared" si="1"/>
        <v>0</v>
      </c>
      <c r="N12" s="129">
        <f t="shared" si="1"/>
        <v>82</v>
      </c>
    </row>
    <row r="13" spans="1:14" s="3" customFormat="1" hidden="1" x14ac:dyDescent="0.25">
      <c r="A13" s="3">
        <v>1</v>
      </c>
      <c r="B13" s="76" t="s">
        <v>14</v>
      </c>
      <c r="C13" s="18"/>
      <c r="D13" s="18"/>
      <c r="E13" s="18"/>
      <c r="F13" s="18"/>
      <c r="G13" s="18"/>
      <c r="H13" s="108"/>
      <c r="I13" s="54"/>
      <c r="J13" s="54"/>
      <c r="K13" s="54"/>
      <c r="L13" s="54"/>
      <c r="M13" s="54"/>
      <c r="N13" s="55"/>
    </row>
    <row r="14" spans="1:14" s="3" customFormat="1" hidden="1" x14ac:dyDescent="0.25">
      <c r="A14" s="3">
        <v>1</v>
      </c>
      <c r="B14" s="76" t="s">
        <v>7</v>
      </c>
      <c r="C14" s="18">
        <v>16</v>
      </c>
      <c r="D14" s="18"/>
      <c r="E14" s="18">
        <v>121</v>
      </c>
      <c r="F14" s="18"/>
      <c r="G14" s="18">
        <v>2</v>
      </c>
      <c r="H14" s="108">
        <v>34</v>
      </c>
      <c r="I14" s="54">
        <v>2</v>
      </c>
      <c r="J14" s="54"/>
      <c r="K14" s="54">
        <v>7</v>
      </c>
      <c r="L14" s="54"/>
      <c r="M14" s="54"/>
      <c r="N14" s="55">
        <f>SUM(C14:M14)</f>
        <v>182</v>
      </c>
    </row>
    <row r="15" spans="1:14" s="3" customFormat="1" hidden="1" x14ac:dyDescent="0.25">
      <c r="A15" s="3">
        <v>1</v>
      </c>
      <c r="B15" s="76" t="s">
        <v>6</v>
      </c>
      <c r="C15" s="18"/>
      <c r="D15" s="18"/>
      <c r="E15" s="18"/>
      <c r="F15" s="18"/>
      <c r="G15" s="18"/>
      <c r="H15" s="108"/>
      <c r="I15" s="54"/>
      <c r="J15" s="54"/>
      <c r="K15" s="54"/>
      <c r="L15" s="54"/>
      <c r="M15" s="54"/>
      <c r="N15" s="55">
        <f>SUM(C15:M15)</f>
        <v>0</v>
      </c>
    </row>
    <row r="16" spans="1:14" s="3" customFormat="1" hidden="1" x14ac:dyDescent="0.25">
      <c r="A16" s="3">
        <v>1</v>
      </c>
      <c r="B16" s="76" t="s">
        <v>8</v>
      </c>
      <c r="C16" s="18">
        <v>8</v>
      </c>
      <c r="D16" s="18">
        <v>2</v>
      </c>
      <c r="E16" s="18">
        <v>87</v>
      </c>
      <c r="F16" s="18">
        <v>3</v>
      </c>
      <c r="G16" s="18">
        <v>14</v>
      </c>
      <c r="H16" s="108">
        <v>26</v>
      </c>
      <c r="I16" s="54">
        <v>128</v>
      </c>
      <c r="J16" s="54"/>
      <c r="K16" s="54">
        <v>100</v>
      </c>
      <c r="L16" s="54">
        <v>6</v>
      </c>
      <c r="M16" s="54"/>
      <c r="N16" s="55">
        <f>SUM(C16:M16)</f>
        <v>374</v>
      </c>
    </row>
    <row r="17" spans="1:14" s="3" customFormat="1" hidden="1" x14ac:dyDescent="0.25">
      <c r="A17" s="3">
        <v>1</v>
      </c>
      <c r="B17" s="76" t="s">
        <v>48</v>
      </c>
      <c r="C17" s="18"/>
      <c r="D17" s="18"/>
      <c r="E17" s="18"/>
      <c r="F17" s="18"/>
      <c r="G17" s="18"/>
      <c r="H17" s="108"/>
      <c r="I17" s="54"/>
      <c r="J17" s="54"/>
      <c r="K17" s="54"/>
      <c r="L17" s="54"/>
      <c r="M17" s="54"/>
      <c r="N17" s="55">
        <f>SUM(C17:M17)</f>
        <v>0</v>
      </c>
    </row>
    <row r="18" spans="1:14" s="3" customFormat="1" hidden="1" x14ac:dyDescent="0.25">
      <c r="A18" s="3">
        <v>1</v>
      </c>
      <c r="B18" s="76" t="s">
        <v>11</v>
      </c>
      <c r="C18" s="114">
        <f>SUM(C14:C17)</f>
        <v>24</v>
      </c>
      <c r="D18" s="114">
        <f t="shared" ref="D18:N18" si="2">SUM(D14:D17)</f>
        <v>2</v>
      </c>
      <c r="E18" s="114">
        <f t="shared" si="2"/>
        <v>208</v>
      </c>
      <c r="F18" s="114">
        <f t="shared" si="2"/>
        <v>3</v>
      </c>
      <c r="G18" s="114">
        <f t="shared" si="2"/>
        <v>16</v>
      </c>
      <c r="H18" s="114">
        <f t="shared" si="2"/>
        <v>60</v>
      </c>
      <c r="I18" s="114">
        <f t="shared" si="2"/>
        <v>130</v>
      </c>
      <c r="J18" s="114">
        <f t="shared" si="2"/>
        <v>0</v>
      </c>
      <c r="K18" s="114">
        <f t="shared" si="2"/>
        <v>107</v>
      </c>
      <c r="L18" s="114">
        <f t="shared" si="2"/>
        <v>6</v>
      </c>
      <c r="M18" s="114">
        <f t="shared" si="2"/>
        <v>0</v>
      </c>
      <c r="N18" s="130">
        <f t="shared" si="2"/>
        <v>556</v>
      </c>
    </row>
    <row r="19" spans="1:14" s="3" customFormat="1" ht="15.75" hidden="1" thickBot="1" x14ac:dyDescent="0.3">
      <c r="A19" s="3">
        <v>1</v>
      </c>
      <c r="B19" s="115" t="s">
        <v>1</v>
      </c>
      <c r="C19" s="116">
        <f>SUM(C8,C12,C18)</f>
        <v>54</v>
      </c>
      <c r="D19" s="116">
        <f t="shared" ref="D19:N19" si="3">SUM(D8,D12,D18)</f>
        <v>5</v>
      </c>
      <c r="E19" s="116">
        <f t="shared" si="3"/>
        <v>461</v>
      </c>
      <c r="F19" s="116">
        <f t="shared" si="3"/>
        <v>4</v>
      </c>
      <c r="G19" s="116">
        <f t="shared" si="3"/>
        <v>39</v>
      </c>
      <c r="H19" s="116">
        <f t="shared" si="3"/>
        <v>143</v>
      </c>
      <c r="I19" s="116">
        <f t="shared" si="3"/>
        <v>189</v>
      </c>
      <c r="J19" s="116">
        <f t="shared" si="3"/>
        <v>0</v>
      </c>
      <c r="K19" s="116">
        <f t="shared" si="3"/>
        <v>239</v>
      </c>
      <c r="L19" s="116">
        <f t="shared" si="3"/>
        <v>7</v>
      </c>
      <c r="M19" s="116">
        <f t="shared" si="3"/>
        <v>0</v>
      </c>
      <c r="N19" s="117">
        <f t="shared" si="3"/>
        <v>1141</v>
      </c>
    </row>
    <row r="20" spans="1:14" hidden="1" x14ac:dyDescent="0.25"/>
    <row r="21" spans="1:14" s="2" customFormat="1" ht="15.75" hidden="1" thickBot="1" x14ac:dyDescent="0.3">
      <c r="A21" s="2" t="s">
        <v>17</v>
      </c>
      <c r="B21" s="10" t="s">
        <v>39</v>
      </c>
      <c r="C21" s="10" t="s">
        <v>49</v>
      </c>
      <c r="D21" s="10" t="s">
        <v>50</v>
      </c>
      <c r="E21" s="10" t="s">
        <v>51</v>
      </c>
      <c r="F21" s="10" t="s">
        <v>52</v>
      </c>
      <c r="G21" s="10" t="s">
        <v>53</v>
      </c>
      <c r="H21" s="10" t="s">
        <v>54</v>
      </c>
      <c r="I21" s="10" t="s">
        <v>55</v>
      </c>
      <c r="J21" s="10" t="s">
        <v>56</v>
      </c>
      <c r="K21" s="10" t="s">
        <v>57</v>
      </c>
      <c r="L21" s="10" t="s">
        <v>58</v>
      </c>
      <c r="M21" s="10" t="s">
        <v>59</v>
      </c>
      <c r="N21" s="30" t="s">
        <v>1</v>
      </c>
    </row>
    <row r="22" spans="1:14" s="3" customFormat="1" hidden="1" x14ac:dyDescent="0.25">
      <c r="A22" s="3">
        <v>2</v>
      </c>
      <c r="B22" s="73" t="s">
        <v>12</v>
      </c>
      <c r="C22" s="16"/>
      <c r="D22" s="16"/>
      <c r="E22" s="16"/>
      <c r="F22" s="16"/>
      <c r="G22" s="16"/>
      <c r="H22" s="79"/>
      <c r="I22" s="21"/>
      <c r="J22" s="21"/>
      <c r="K22" s="21"/>
      <c r="L22" s="21"/>
      <c r="M22" s="21"/>
      <c r="N22" s="51"/>
    </row>
    <row r="23" spans="1:14" s="3" customFormat="1" hidden="1" x14ac:dyDescent="0.25">
      <c r="A23" s="3">
        <v>2</v>
      </c>
      <c r="B23" s="74" t="s">
        <v>2</v>
      </c>
      <c r="C23" s="62">
        <v>1</v>
      </c>
      <c r="D23" s="62"/>
      <c r="E23" s="62">
        <v>19</v>
      </c>
      <c r="F23" s="62"/>
      <c r="G23" s="62">
        <v>1</v>
      </c>
      <c r="H23" s="80">
        <v>6</v>
      </c>
      <c r="I23" s="45"/>
      <c r="J23" s="45"/>
      <c r="K23" s="45">
        <v>3</v>
      </c>
      <c r="L23" s="45"/>
      <c r="M23" s="45"/>
      <c r="N23" s="52">
        <f>SUM(C23:M23)</f>
        <v>30</v>
      </c>
    </row>
    <row r="24" spans="1:14" s="3" customFormat="1" hidden="1" x14ac:dyDescent="0.25">
      <c r="A24" s="3">
        <v>2</v>
      </c>
      <c r="B24" s="74" t="s">
        <v>3</v>
      </c>
      <c r="C24" s="62">
        <v>2</v>
      </c>
      <c r="D24" s="62"/>
      <c r="E24" s="62">
        <v>12</v>
      </c>
      <c r="F24" s="62"/>
      <c r="G24" s="62"/>
      <c r="H24" s="80">
        <v>2</v>
      </c>
      <c r="I24" s="45">
        <v>3</v>
      </c>
      <c r="J24" s="45"/>
      <c r="K24" s="45">
        <v>17</v>
      </c>
      <c r="L24" s="45"/>
      <c r="M24" s="45"/>
      <c r="N24" s="52">
        <f>SUM(C24:M24)</f>
        <v>36</v>
      </c>
    </row>
    <row r="25" spans="1:14" s="3" customFormat="1" hidden="1" x14ac:dyDescent="0.25">
      <c r="A25" s="3">
        <v>2</v>
      </c>
      <c r="B25" s="74" t="s">
        <v>4</v>
      </c>
      <c r="C25" s="62">
        <v>25</v>
      </c>
      <c r="D25" s="62">
        <v>2</v>
      </c>
      <c r="E25" s="62">
        <v>199</v>
      </c>
      <c r="F25" s="62">
        <v>1</v>
      </c>
      <c r="G25" s="62">
        <v>21</v>
      </c>
      <c r="H25" s="80">
        <v>71</v>
      </c>
      <c r="I25" s="45">
        <v>23</v>
      </c>
      <c r="J25" s="45"/>
      <c r="K25" s="45">
        <v>89</v>
      </c>
      <c r="L25" s="45"/>
      <c r="M25" s="45"/>
      <c r="N25" s="52">
        <f>SUM(C25:M25)</f>
        <v>431</v>
      </c>
    </row>
    <row r="26" spans="1:14" s="3" customFormat="1" hidden="1" x14ac:dyDescent="0.25">
      <c r="A26" s="3">
        <v>2</v>
      </c>
      <c r="B26" s="74" t="s">
        <v>5</v>
      </c>
      <c r="C26" s="62">
        <v>2</v>
      </c>
      <c r="D26" s="62"/>
      <c r="E26" s="62">
        <v>2</v>
      </c>
      <c r="F26" s="62"/>
      <c r="G26" s="62"/>
      <c r="H26" s="80">
        <v>1</v>
      </c>
      <c r="I26" s="45">
        <v>1</v>
      </c>
      <c r="J26" s="45"/>
      <c r="K26" s="45"/>
      <c r="L26" s="45"/>
      <c r="M26" s="45"/>
      <c r="N26" s="52">
        <f>SUM(C26:M26)</f>
        <v>6</v>
      </c>
    </row>
    <row r="27" spans="1:14" s="3" customFormat="1" hidden="1" x14ac:dyDescent="0.25">
      <c r="A27" s="3">
        <v>2</v>
      </c>
      <c r="B27" s="74" t="s">
        <v>11</v>
      </c>
      <c r="C27" s="63">
        <f>SUM(C23:C26)</f>
        <v>30</v>
      </c>
      <c r="D27" s="63">
        <f t="shared" ref="D27:N27" si="4">SUM(D23:D26)</f>
        <v>2</v>
      </c>
      <c r="E27" s="63">
        <f t="shared" si="4"/>
        <v>232</v>
      </c>
      <c r="F27" s="63">
        <f t="shared" si="4"/>
        <v>1</v>
      </c>
      <c r="G27" s="63">
        <f t="shared" si="4"/>
        <v>22</v>
      </c>
      <c r="H27" s="63">
        <f t="shared" si="4"/>
        <v>80</v>
      </c>
      <c r="I27" s="63">
        <f t="shared" si="4"/>
        <v>27</v>
      </c>
      <c r="J27" s="63">
        <f t="shared" si="4"/>
        <v>0</v>
      </c>
      <c r="K27" s="63">
        <f t="shared" si="4"/>
        <v>109</v>
      </c>
      <c r="L27" s="63">
        <f t="shared" si="4"/>
        <v>0</v>
      </c>
      <c r="M27" s="63">
        <f t="shared" si="4"/>
        <v>0</v>
      </c>
      <c r="N27" s="128">
        <f t="shared" si="4"/>
        <v>503</v>
      </c>
    </row>
    <row r="28" spans="1:14" s="3" customFormat="1" hidden="1" x14ac:dyDescent="0.25">
      <c r="A28" s="3">
        <v>2</v>
      </c>
      <c r="B28" s="75" t="s">
        <v>13</v>
      </c>
      <c r="C28" s="17"/>
      <c r="D28" s="17"/>
      <c r="E28" s="17"/>
      <c r="F28" s="17"/>
      <c r="G28" s="17"/>
      <c r="H28" s="107"/>
      <c r="I28" s="12"/>
      <c r="J28" s="12"/>
      <c r="K28" s="12"/>
      <c r="L28" s="12"/>
      <c r="M28" s="12"/>
      <c r="N28" s="53"/>
    </row>
    <row r="29" spans="1:14" s="3" customFormat="1" hidden="1" x14ac:dyDescent="0.25">
      <c r="A29" s="3">
        <v>2</v>
      </c>
      <c r="B29" s="75" t="s">
        <v>9</v>
      </c>
      <c r="C29" s="17"/>
      <c r="D29" s="17">
        <v>1</v>
      </c>
      <c r="E29" s="17">
        <v>4</v>
      </c>
      <c r="F29" s="17"/>
      <c r="G29" s="17">
        <v>1</v>
      </c>
      <c r="H29" s="107"/>
      <c r="I29" s="12">
        <v>2</v>
      </c>
      <c r="J29" s="12"/>
      <c r="K29" s="12">
        <v>20</v>
      </c>
      <c r="L29" s="12"/>
      <c r="M29" s="12"/>
      <c r="N29" s="53">
        <f>SUM(C29:M29)</f>
        <v>28</v>
      </c>
    </row>
    <row r="30" spans="1:14" s="3" customFormat="1" hidden="1" x14ac:dyDescent="0.25">
      <c r="A30" s="3">
        <v>2</v>
      </c>
      <c r="B30" s="75" t="s">
        <v>10</v>
      </c>
      <c r="C30" s="17"/>
      <c r="D30" s="17"/>
      <c r="E30" s="17">
        <v>17</v>
      </c>
      <c r="F30" s="17"/>
      <c r="G30" s="17"/>
      <c r="H30" s="107">
        <v>3</v>
      </c>
      <c r="I30" s="12">
        <v>30</v>
      </c>
      <c r="J30" s="12"/>
      <c r="K30" s="12">
        <v>3</v>
      </c>
      <c r="L30" s="12">
        <v>2</v>
      </c>
      <c r="M30" s="12"/>
      <c r="N30" s="53">
        <f>SUM(C30:M30)</f>
        <v>55</v>
      </c>
    </row>
    <row r="31" spans="1:14" s="3" customFormat="1" hidden="1" x14ac:dyDescent="0.25">
      <c r="A31" s="3">
        <v>2</v>
      </c>
      <c r="B31" s="75" t="s">
        <v>11</v>
      </c>
      <c r="C31" s="19">
        <f>SUM(C29:C30)</f>
        <v>0</v>
      </c>
      <c r="D31" s="19">
        <f t="shared" ref="D31:N31" si="5">SUM(D29:D30)</f>
        <v>1</v>
      </c>
      <c r="E31" s="19">
        <f t="shared" si="5"/>
        <v>21</v>
      </c>
      <c r="F31" s="19">
        <f t="shared" si="5"/>
        <v>0</v>
      </c>
      <c r="G31" s="19">
        <f t="shared" si="5"/>
        <v>1</v>
      </c>
      <c r="H31" s="19">
        <f t="shared" si="5"/>
        <v>3</v>
      </c>
      <c r="I31" s="19">
        <f t="shared" si="5"/>
        <v>32</v>
      </c>
      <c r="J31" s="19">
        <f t="shared" si="5"/>
        <v>0</v>
      </c>
      <c r="K31" s="19">
        <f t="shared" si="5"/>
        <v>23</v>
      </c>
      <c r="L31" s="19">
        <f t="shared" si="5"/>
        <v>2</v>
      </c>
      <c r="M31" s="19">
        <f t="shared" si="5"/>
        <v>0</v>
      </c>
      <c r="N31" s="129">
        <f t="shared" si="5"/>
        <v>83</v>
      </c>
    </row>
    <row r="32" spans="1:14" s="3" customFormat="1" hidden="1" x14ac:dyDescent="0.25">
      <c r="A32" s="3">
        <v>2</v>
      </c>
      <c r="B32" s="76" t="s">
        <v>14</v>
      </c>
      <c r="C32" s="18"/>
      <c r="D32" s="18"/>
      <c r="E32" s="18"/>
      <c r="F32" s="18"/>
      <c r="G32" s="18"/>
      <c r="H32" s="108"/>
      <c r="I32" s="54"/>
      <c r="J32" s="54"/>
      <c r="K32" s="54"/>
      <c r="L32" s="54"/>
      <c r="M32" s="54"/>
      <c r="N32" s="55"/>
    </row>
    <row r="33" spans="1:14" s="3" customFormat="1" hidden="1" x14ac:dyDescent="0.25">
      <c r="A33" s="3">
        <v>2</v>
      </c>
      <c r="B33" s="76" t="s">
        <v>7</v>
      </c>
      <c r="C33" s="18">
        <v>16</v>
      </c>
      <c r="D33" s="18"/>
      <c r="E33" s="18">
        <v>121</v>
      </c>
      <c r="F33" s="18"/>
      <c r="G33" s="18">
        <v>2</v>
      </c>
      <c r="H33" s="108">
        <v>34</v>
      </c>
      <c r="I33" s="54">
        <v>2</v>
      </c>
      <c r="J33" s="54"/>
      <c r="K33" s="54">
        <v>8</v>
      </c>
      <c r="L33" s="54"/>
      <c r="M33" s="54"/>
      <c r="N33" s="55">
        <f>SUM(C33:M33)</f>
        <v>183</v>
      </c>
    </row>
    <row r="34" spans="1:14" s="3" customFormat="1" hidden="1" x14ac:dyDescent="0.25">
      <c r="A34" s="3">
        <v>2</v>
      </c>
      <c r="B34" s="76" t="s">
        <v>6</v>
      </c>
      <c r="C34" s="18"/>
      <c r="D34" s="18"/>
      <c r="E34" s="18"/>
      <c r="F34" s="18"/>
      <c r="G34" s="18"/>
      <c r="H34" s="108"/>
      <c r="I34" s="54"/>
      <c r="J34" s="54"/>
      <c r="K34" s="54"/>
      <c r="L34" s="54"/>
      <c r="M34" s="54"/>
      <c r="N34" s="55">
        <f>SUM(C34:M34)</f>
        <v>0</v>
      </c>
    </row>
    <row r="35" spans="1:14" s="3" customFormat="1" hidden="1" x14ac:dyDescent="0.25">
      <c r="A35" s="3">
        <v>2</v>
      </c>
      <c r="B35" s="76" t="s">
        <v>8</v>
      </c>
      <c r="C35" s="18">
        <v>8</v>
      </c>
      <c r="D35" s="18">
        <v>2</v>
      </c>
      <c r="E35" s="18">
        <v>87</v>
      </c>
      <c r="F35" s="18">
        <v>3</v>
      </c>
      <c r="G35" s="18">
        <v>14</v>
      </c>
      <c r="H35" s="108">
        <v>26</v>
      </c>
      <c r="I35" s="54">
        <v>127</v>
      </c>
      <c r="J35" s="54"/>
      <c r="K35" s="54">
        <v>99</v>
      </c>
      <c r="L35" s="54">
        <v>6</v>
      </c>
      <c r="M35" s="54"/>
      <c r="N35" s="55">
        <f>SUM(C35:M35)</f>
        <v>372</v>
      </c>
    </row>
    <row r="36" spans="1:14" s="3" customFormat="1" hidden="1" x14ac:dyDescent="0.25">
      <c r="A36" s="3">
        <v>2</v>
      </c>
      <c r="B36" s="76" t="s">
        <v>48</v>
      </c>
      <c r="C36" s="18"/>
      <c r="D36" s="18"/>
      <c r="E36" s="18"/>
      <c r="F36" s="18"/>
      <c r="G36" s="18"/>
      <c r="H36" s="108"/>
      <c r="I36" s="54"/>
      <c r="J36" s="54"/>
      <c r="K36" s="54"/>
      <c r="L36" s="54"/>
      <c r="M36" s="54"/>
      <c r="N36" s="55">
        <f>SUM(C36:M36)</f>
        <v>0</v>
      </c>
    </row>
    <row r="37" spans="1:14" s="3" customFormat="1" hidden="1" x14ac:dyDescent="0.25">
      <c r="A37" s="3">
        <v>2</v>
      </c>
      <c r="B37" s="76" t="s">
        <v>11</v>
      </c>
      <c r="C37" s="114">
        <f>SUM(C33:C36)</f>
        <v>24</v>
      </c>
      <c r="D37" s="114">
        <f t="shared" ref="D37:N37" si="6">SUM(D33:D36)</f>
        <v>2</v>
      </c>
      <c r="E37" s="114">
        <f t="shared" si="6"/>
        <v>208</v>
      </c>
      <c r="F37" s="114">
        <f t="shared" si="6"/>
        <v>3</v>
      </c>
      <c r="G37" s="114">
        <f t="shared" si="6"/>
        <v>16</v>
      </c>
      <c r="H37" s="114">
        <f t="shared" si="6"/>
        <v>60</v>
      </c>
      <c r="I37" s="114">
        <f t="shared" si="6"/>
        <v>129</v>
      </c>
      <c r="J37" s="114">
        <f t="shared" si="6"/>
        <v>0</v>
      </c>
      <c r="K37" s="114">
        <f t="shared" si="6"/>
        <v>107</v>
      </c>
      <c r="L37" s="114">
        <f t="shared" si="6"/>
        <v>6</v>
      </c>
      <c r="M37" s="114">
        <f t="shared" si="6"/>
        <v>0</v>
      </c>
      <c r="N37" s="130">
        <f t="shared" si="6"/>
        <v>555</v>
      </c>
    </row>
    <row r="38" spans="1:14" s="3" customFormat="1" ht="15.75" hidden="1" thickBot="1" x14ac:dyDescent="0.3">
      <c r="A38" s="3">
        <v>2</v>
      </c>
      <c r="B38" s="115" t="s">
        <v>1</v>
      </c>
      <c r="C38" s="116">
        <f>SUM(C27,C31,C37)</f>
        <v>54</v>
      </c>
      <c r="D38" s="116">
        <f t="shared" ref="D38:N38" si="7">SUM(D27,D31,D37)</f>
        <v>5</v>
      </c>
      <c r="E38" s="116">
        <f t="shared" si="7"/>
        <v>461</v>
      </c>
      <c r="F38" s="116">
        <f t="shared" si="7"/>
        <v>4</v>
      </c>
      <c r="G38" s="116">
        <f t="shared" si="7"/>
        <v>39</v>
      </c>
      <c r="H38" s="116">
        <f t="shared" si="7"/>
        <v>143</v>
      </c>
      <c r="I38" s="116">
        <f t="shared" si="7"/>
        <v>188</v>
      </c>
      <c r="J38" s="116">
        <f t="shared" si="7"/>
        <v>0</v>
      </c>
      <c r="K38" s="116">
        <f t="shared" si="7"/>
        <v>239</v>
      </c>
      <c r="L38" s="116">
        <f t="shared" si="7"/>
        <v>8</v>
      </c>
      <c r="M38" s="116">
        <f t="shared" si="7"/>
        <v>0</v>
      </c>
      <c r="N38" s="117">
        <f t="shared" si="7"/>
        <v>1141</v>
      </c>
    </row>
    <row r="39" spans="1:14" hidden="1" x14ac:dyDescent="0.25"/>
    <row r="40" spans="1:14" s="2" customFormat="1" ht="15.75" hidden="1" thickBot="1" x14ac:dyDescent="0.3">
      <c r="A40" s="2" t="s">
        <v>17</v>
      </c>
      <c r="B40" s="10" t="s">
        <v>39</v>
      </c>
      <c r="C40" s="10" t="s">
        <v>49</v>
      </c>
      <c r="D40" s="10" t="s">
        <v>50</v>
      </c>
      <c r="E40" s="10" t="s">
        <v>51</v>
      </c>
      <c r="F40" s="10" t="s">
        <v>52</v>
      </c>
      <c r="G40" s="10" t="s">
        <v>53</v>
      </c>
      <c r="H40" s="10" t="s">
        <v>54</v>
      </c>
      <c r="I40" s="10" t="s">
        <v>55</v>
      </c>
      <c r="J40" s="10" t="s">
        <v>56</v>
      </c>
      <c r="K40" s="10" t="s">
        <v>57</v>
      </c>
      <c r="L40" s="10" t="s">
        <v>58</v>
      </c>
      <c r="M40" s="10" t="s">
        <v>59</v>
      </c>
      <c r="N40" s="30" t="s">
        <v>1</v>
      </c>
    </row>
    <row r="41" spans="1:14" s="3" customFormat="1" hidden="1" x14ac:dyDescent="0.25">
      <c r="A41" s="3">
        <v>3</v>
      </c>
      <c r="B41" s="73" t="s">
        <v>12</v>
      </c>
      <c r="C41" s="16"/>
      <c r="D41" s="16"/>
      <c r="E41" s="16"/>
      <c r="F41" s="16"/>
      <c r="G41" s="16"/>
      <c r="H41" s="79"/>
      <c r="I41" s="21"/>
      <c r="J41" s="21"/>
      <c r="K41" s="21"/>
      <c r="L41" s="21"/>
      <c r="M41" s="21"/>
      <c r="N41" s="51"/>
    </row>
    <row r="42" spans="1:14" s="3" customFormat="1" hidden="1" x14ac:dyDescent="0.25">
      <c r="A42" s="3">
        <v>3</v>
      </c>
      <c r="B42" s="74" t="s">
        <v>2</v>
      </c>
      <c r="C42" s="62">
        <v>1</v>
      </c>
      <c r="D42" s="62"/>
      <c r="E42" s="62">
        <v>19</v>
      </c>
      <c r="F42" s="62"/>
      <c r="G42" s="62">
        <v>1</v>
      </c>
      <c r="H42" s="80">
        <v>7</v>
      </c>
      <c r="I42" s="45"/>
      <c r="J42" s="45"/>
      <c r="K42" s="45">
        <v>3</v>
      </c>
      <c r="L42" s="45"/>
      <c r="M42" s="45"/>
      <c r="N42" s="52">
        <f>SUM(C42:M42)</f>
        <v>31</v>
      </c>
    </row>
    <row r="43" spans="1:14" s="3" customFormat="1" hidden="1" x14ac:dyDescent="0.25">
      <c r="A43" s="3">
        <v>3</v>
      </c>
      <c r="B43" s="74" t="s">
        <v>3</v>
      </c>
      <c r="C43" s="62">
        <v>2</v>
      </c>
      <c r="D43" s="62"/>
      <c r="E43" s="62">
        <v>12</v>
      </c>
      <c r="F43" s="62"/>
      <c r="G43" s="62"/>
      <c r="H43" s="80">
        <v>2</v>
      </c>
      <c r="I43" s="45">
        <v>3</v>
      </c>
      <c r="J43" s="45"/>
      <c r="K43" s="45">
        <v>17</v>
      </c>
      <c r="L43" s="45"/>
      <c r="M43" s="45"/>
      <c r="N43" s="52">
        <f>SUM(C43:M43)</f>
        <v>36</v>
      </c>
    </row>
    <row r="44" spans="1:14" s="3" customFormat="1" hidden="1" x14ac:dyDescent="0.25">
      <c r="A44" s="3">
        <v>3</v>
      </c>
      <c r="B44" s="74" t="s">
        <v>4</v>
      </c>
      <c r="C44" s="62">
        <v>25</v>
      </c>
      <c r="D44" s="62">
        <v>2</v>
      </c>
      <c r="E44" s="62">
        <v>196</v>
      </c>
      <c r="F44" s="62">
        <v>1</v>
      </c>
      <c r="G44" s="62">
        <v>21</v>
      </c>
      <c r="H44" s="80">
        <v>71</v>
      </c>
      <c r="I44" s="45">
        <v>23</v>
      </c>
      <c r="J44" s="45"/>
      <c r="K44" s="45">
        <v>89</v>
      </c>
      <c r="L44" s="45"/>
      <c r="M44" s="45"/>
      <c r="N44" s="52">
        <f>SUM(C44:M44)</f>
        <v>428</v>
      </c>
    </row>
    <row r="45" spans="1:14" s="3" customFormat="1" hidden="1" x14ac:dyDescent="0.25">
      <c r="A45" s="3">
        <v>3</v>
      </c>
      <c r="B45" s="74" t="s">
        <v>5</v>
      </c>
      <c r="C45" s="62">
        <v>2</v>
      </c>
      <c r="D45" s="62"/>
      <c r="E45" s="62">
        <v>2</v>
      </c>
      <c r="F45" s="62"/>
      <c r="G45" s="62"/>
      <c r="H45" s="80">
        <v>1</v>
      </c>
      <c r="I45" s="45">
        <v>1</v>
      </c>
      <c r="J45" s="45"/>
      <c r="K45" s="45"/>
      <c r="L45" s="45"/>
      <c r="M45" s="45"/>
      <c r="N45" s="52">
        <f>SUM(C45:M45)</f>
        <v>6</v>
      </c>
    </row>
    <row r="46" spans="1:14" s="3" customFormat="1" hidden="1" x14ac:dyDescent="0.25">
      <c r="A46" s="3">
        <v>3</v>
      </c>
      <c r="B46" s="74" t="s">
        <v>11</v>
      </c>
      <c r="C46" s="63">
        <f>SUM(C42:C45)</f>
        <v>30</v>
      </c>
      <c r="D46" s="63">
        <f t="shared" ref="D46:N46" si="8">SUM(D42:D45)</f>
        <v>2</v>
      </c>
      <c r="E46" s="63">
        <f t="shared" si="8"/>
        <v>229</v>
      </c>
      <c r="F46" s="63">
        <f t="shared" si="8"/>
        <v>1</v>
      </c>
      <c r="G46" s="63">
        <f t="shared" si="8"/>
        <v>22</v>
      </c>
      <c r="H46" s="63">
        <f t="shared" si="8"/>
        <v>81</v>
      </c>
      <c r="I46" s="63">
        <f t="shared" si="8"/>
        <v>27</v>
      </c>
      <c r="J46" s="63">
        <f t="shared" si="8"/>
        <v>0</v>
      </c>
      <c r="K46" s="63">
        <f t="shared" si="8"/>
        <v>109</v>
      </c>
      <c r="L46" s="63">
        <f t="shared" si="8"/>
        <v>0</v>
      </c>
      <c r="M46" s="63">
        <f t="shared" si="8"/>
        <v>0</v>
      </c>
      <c r="N46" s="128">
        <f t="shared" si="8"/>
        <v>501</v>
      </c>
    </row>
    <row r="47" spans="1:14" s="3" customFormat="1" hidden="1" x14ac:dyDescent="0.25">
      <c r="A47" s="3">
        <v>3</v>
      </c>
      <c r="B47" s="75" t="s">
        <v>13</v>
      </c>
      <c r="C47" s="17"/>
      <c r="D47" s="17"/>
      <c r="E47" s="17"/>
      <c r="F47" s="17"/>
      <c r="G47" s="17"/>
      <c r="H47" s="107"/>
      <c r="I47" s="12"/>
      <c r="J47" s="12"/>
      <c r="K47" s="12"/>
      <c r="L47" s="12"/>
      <c r="M47" s="12"/>
      <c r="N47" s="53"/>
    </row>
    <row r="48" spans="1:14" s="3" customFormat="1" hidden="1" x14ac:dyDescent="0.25">
      <c r="A48" s="3">
        <v>3</v>
      </c>
      <c r="B48" s="75" t="s">
        <v>9</v>
      </c>
      <c r="C48" s="17"/>
      <c r="D48" s="17">
        <v>1</v>
      </c>
      <c r="E48" s="17">
        <v>5</v>
      </c>
      <c r="F48" s="17"/>
      <c r="G48" s="17">
        <v>1</v>
      </c>
      <c r="H48" s="107"/>
      <c r="I48" s="12">
        <v>2</v>
      </c>
      <c r="J48" s="12"/>
      <c r="K48" s="12">
        <v>20</v>
      </c>
      <c r="L48" s="12"/>
      <c r="M48" s="12"/>
      <c r="N48" s="53">
        <f>SUM(C48:M48)</f>
        <v>29</v>
      </c>
    </row>
    <row r="49" spans="1:14" s="3" customFormat="1" hidden="1" x14ac:dyDescent="0.25">
      <c r="A49" s="3">
        <v>3</v>
      </c>
      <c r="B49" s="75" t="s">
        <v>10</v>
      </c>
      <c r="C49" s="17"/>
      <c r="D49" s="17"/>
      <c r="E49" s="17">
        <v>17</v>
      </c>
      <c r="F49" s="17"/>
      <c r="G49" s="17"/>
      <c r="H49" s="107">
        <v>3</v>
      </c>
      <c r="I49" s="12">
        <v>30</v>
      </c>
      <c r="J49" s="12"/>
      <c r="K49" s="12">
        <v>3</v>
      </c>
      <c r="L49" s="12">
        <v>2</v>
      </c>
      <c r="M49" s="12"/>
      <c r="N49" s="53">
        <f>SUM(C49:M49)</f>
        <v>55</v>
      </c>
    </row>
    <row r="50" spans="1:14" s="3" customFormat="1" hidden="1" x14ac:dyDescent="0.25">
      <c r="A50" s="3">
        <v>3</v>
      </c>
      <c r="B50" s="75" t="s">
        <v>11</v>
      </c>
      <c r="C50" s="19">
        <f>SUM(C48:C49)</f>
        <v>0</v>
      </c>
      <c r="D50" s="19">
        <f t="shared" ref="D50:N50" si="9">SUM(D48:D49)</f>
        <v>1</v>
      </c>
      <c r="E50" s="19">
        <f t="shared" si="9"/>
        <v>22</v>
      </c>
      <c r="F50" s="19">
        <f t="shared" si="9"/>
        <v>0</v>
      </c>
      <c r="G50" s="19">
        <f t="shared" si="9"/>
        <v>1</v>
      </c>
      <c r="H50" s="19">
        <f t="shared" si="9"/>
        <v>3</v>
      </c>
      <c r="I50" s="19">
        <f t="shared" si="9"/>
        <v>32</v>
      </c>
      <c r="J50" s="19">
        <f t="shared" si="9"/>
        <v>0</v>
      </c>
      <c r="K50" s="19">
        <f t="shared" si="9"/>
        <v>23</v>
      </c>
      <c r="L50" s="19">
        <f t="shared" si="9"/>
        <v>2</v>
      </c>
      <c r="M50" s="19">
        <f t="shared" si="9"/>
        <v>0</v>
      </c>
      <c r="N50" s="129">
        <f t="shared" si="9"/>
        <v>84</v>
      </c>
    </row>
    <row r="51" spans="1:14" s="3" customFormat="1" hidden="1" x14ac:dyDescent="0.25">
      <c r="A51" s="3">
        <v>3</v>
      </c>
      <c r="B51" s="76" t="s">
        <v>14</v>
      </c>
      <c r="C51" s="18"/>
      <c r="D51" s="18"/>
      <c r="E51" s="18"/>
      <c r="F51" s="18"/>
      <c r="G51" s="18"/>
      <c r="H51" s="108"/>
      <c r="I51" s="54"/>
      <c r="J51" s="54"/>
      <c r="K51" s="54"/>
      <c r="L51" s="54"/>
      <c r="M51" s="54"/>
      <c r="N51" s="55"/>
    </row>
    <row r="52" spans="1:14" s="3" customFormat="1" hidden="1" x14ac:dyDescent="0.25">
      <c r="A52" s="3">
        <v>3</v>
      </c>
      <c r="B52" s="76" t="s">
        <v>7</v>
      </c>
      <c r="C52" s="18">
        <v>16</v>
      </c>
      <c r="D52" s="18"/>
      <c r="E52" s="18">
        <v>121</v>
      </c>
      <c r="F52" s="18"/>
      <c r="G52" s="18">
        <v>2</v>
      </c>
      <c r="H52" s="108">
        <v>35</v>
      </c>
      <c r="I52" s="54">
        <v>2</v>
      </c>
      <c r="J52" s="54"/>
      <c r="K52" s="54">
        <v>8</v>
      </c>
      <c r="L52" s="54"/>
      <c r="M52" s="54"/>
      <c r="N52" s="55">
        <f>SUM(C52:M52)</f>
        <v>184</v>
      </c>
    </row>
    <row r="53" spans="1:14" s="3" customFormat="1" hidden="1" x14ac:dyDescent="0.25">
      <c r="A53" s="3">
        <v>3</v>
      </c>
      <c r="B53" s="76" t="s">
        <v>6</v>
      </c>
      <c r="C53" s="18"/>
      <c r="D53" s="18"/>
      <c r="E53" s="18"/>
      <c r="F53" s="18"/>
      <c r="G53" s="18"/>
      <c r="H53" s="108"/>
      <c r="I53" s="54"/>
      <c r="J53" s="54"/>
      <c r="K53" s="54"/>
      <c r="L53" s="54"/>
      <c r="M53" s="54"/>
      <c r="N53" s="55">
        <f>SUM(C53:M53)</f>
        <v>0</v>
      </c>
    </row>
    <row r="54" spans="1:14" s="3" customFormat="1" hidden="1" x14ac:dyDescent="0.25">
      <c r="A54" s="3">
        <v>3</v>
      </c>
      <c r="B54" s="76" t="s">
        <v>8</v>
      </c>
      <c r="C54" s="18">
        <v>8</v>
      </c>
      <c r="D54" s="18">
        <v>2</v>
      </c>
      <c r="E54" s="18">
        <v>87</v>
      </c>
      <c r="F54" s="18">
        <v>3</v>
      </c>
      <c r="G54" s="18">
        <v>14</v>
      </c>
      <c r="H54" s="108">
        <v>26</v>
      </c>
      <c r="I54" s="54">
        <v>127</v>
      </c>
      <c r="J54" s="54"/>
      <c r="K54" s="54">
        <v>99</v>
      </c>
      <c r="L54" s="54">
        <v>6</v>
      </c>
      <c r="M54" s="54"/>
      <c r="N54" s="55">
        <f>SUM(C54:M54)</f>
        <v>372</v>
      </c>
    </row>
    <row r="55" spans="1:14" s="3" customFormat="1" hidden="1" x14ac:dyDescent="0.25">
      <c r="A55" s="3">
        <v>3</v>
      </c>
      <c r="B55" s="76" t="s">
        <v>48</v>
      </c>
      <c r="C55" s="18"/>
      <c r="D55" s="18"/>
      <c r="E55" s="18"/>
      <c r="F55" s="18"/>
      <c r="G55" s="18"/>
      <c r="H55" s="108"/>
      <c r="I55" s="54"/>
      <c r="J55" s="54"/>
      <c r="K55" s="54"/>
      <c r="L55" s="54"/>
      <c r="M55" s="54"/>
      <c r="N55" s="55">
        <f>SUM(C55:M55)</f>
        <v>0</v>
      </c>
    </row>
    <row r="56" spans="1:14" s="3" customFormat="1" hidden="1" x14ac:dyDescent="0.25">
      <c r="A56" s="3">
        <v>3</v>
      </c>
      <c r="B56" s="76" t="s">
        <v>11</v>
      </c>
      <c r="C56" s="114">
        <f>SUM(C52:C55)</f>
        <v>24</v>
      </c>
      <c r="D56" s="114">
        <f t="shared" ref="D56:N56" si="10">SUM(D52:D55)</f>
        <v>2</v>
      </c>
      <c r="E56" s="114">
        <f t="shared" si="10"/>
        <v>208</v>
      </c>
      <c r="F56" s="114">
        <f t="shared" si="10"/>
        <v>3</v>
      </c>
      <c r="G56" s="114">
        <f t="shared" si="10"/>
        <v>16</v>
      </c>
      <c r="H56" s="114">
        <f t="shared" si="10"/>
        <v>61</v>
      </c>
      <c r="I56" s="114">
        <f t="shared" si="10"/>
        <v>129</v>
      </c>
      <c r="J56" s="114">
        <f t="shared" si="10"/>
        <v>0</v>
      </c>
      <c r="K56" s="114">
        <f t="shared" si="10"/>
        <v>107</v>
      </c>
      <c r="L56" s="114">
        <f t="shared" si="10"/>
        <v>6</v>
      </c>
      <c r="M56" s="114">
        <f t="shared" si="10"/>
        <v>0</v>
      </c>
      <c r="N56" s="130">
        <f t="shared" si="10"/>
        <v>556</v>
      </c>
    </row>
    <row r="57" spans="1:14" s="3" customFormat="1" ht="15.75" hidden="1" thickBot="1" x14ac:dyDescent="0.3">
      <c r="A57" s="3">
        <v>3</v>
      </c>
      <c r="B57" s="115" t="s">
        <v>1</v>
      </c>
      <c r="C57" s="116">
        <f>SUM(C46,C50,C56)</f>
        <v>54</v>
      </c>
      <c r="D57" s="116">
        <f t="shared" ref="D57:N57" si="11">SUM(D46,D50,D56)</f>
        <v>5</v>
      </c>
      <c r="E57" s="116">
        <f t="shared" si="11"/>
        <v>459</v>
      </c>
      <c r="F57" s="116">
        <f t="shared" si="11"/>
        <v>4</v>
      </c>
      <c r="G57" s="116">
        <f t="shared" si="11"/>
        <v>39</v>
      </c>
      <c r="H57" s="116">
        <f t="shared" si="11"/>
        <v>145</v>
      </c>
      <c r="I57" s="116">
        <f t="shared" si="11"/>
        <v>188</v>
      </c>
      <c r="J57" s="116">
        <f t="shared" si="11"/>
        <v>0</v>
      </c>
      <c r="K57" s="116">
        <f t="shared" si="11"/>
        <v>239</v>
      </c>
      <c r="L57" s="116">
        <f t="shared" si="11"/>
        <v>8</v>
      </c>
      <c r="M57" s="116">
        <f t="shared" si="11"/>
        <v>0</v>
      </c>
      <c r="N57" s="117">
        <f t="shared" si="11"/>
        <v>1141</v>
      </c>
    </row>
    <row r="58" spans="1:14" hidden="1" x14ac:dyDescent="0.25"/>
    <row r="59" spans="1:14" s="2" customFormat="1" ht="15.75" hidden="1" thickBot="1" x14ac:dyDescent="0.3">
      <c r="A59" s="2" t="s">
        <v>17</v>
      </c>
      <c r="B59" s="10" t="s">
        <v>39</v>
      </c>
      <c r="C59" s="10" t="s">
        <v>49</v>
      </c>
      <c r="D59" s="10" t="s">
        <v>50</v>
      </c>
      <c r="E59" s="10" t="s">
        <v>51</v>
      </c>
      <c r="F59" s="10" t="s">
        <v>52</v>
      </c>
      <c r="G59" s="10" t="s">
        <v>53</v>
      </c>
      <c r="H59" s="10" t="s">
        <v>54</v>
      </c>
      <c r="I59" s="10" t="s">
        <v>55</v>
      </c>
      <c r="J59" s="10" t="s">
        <v>56</v>
      </c>
      <c r="K59" s="10" t="s">
        <v>57</v>
      </c>
      <c r="L59" s="10" t="s">
        <v>58</v>
      </c>
      <c r="M59" s="10" t="s">
        <v>59</v>
      </c>
      <c r="N59" s="30" t="s">
        <v>1</v>
      </c>
    </row>
    <row r="60" spans="1:14" s="3" customFormat="1" hidden="1" x14ac:dyDescent="0.25">
      <c r="A60" s="3">
        <v>4</v>
      </c>
      <c r="B60" s="73" t="s">
        <v>12</v>
      </c>
      <c r="C60" s="16"/>
      <c r="D60" s="16"/>
      <c r="E60" s="16"/>
      <c r="F60" s="16"/>
      <c r="G60" s="16"/>
      <c r="H60" s="79"/>
      <c r="I60" s="21"/>
      <c r="J60" s="21"/>
      <c r="K60" s="21"/>
      <c r="L60" s="21"/>
      <c r="M60" s="21"/>
      <c r="N60" s="51"/>
    </row>
    <row r="61" spans="1:14" s="3" customFormat="1" hidden="1" x14ac:dyDescent="0.25">
      <c r="A61" s="3">
        <v>4</v>
      </c>
      <c r="B61" s="74" t="s">
        <v>2</v>
      </c>
      <c r="C61" s="62">
        <v>1</v>
      </c>
      <c r="D61" s="62"/>
      <c r="E61" s="62">
        <v>19</v>
      </c>
      <c r="F61" s="62"/>
      <c r="G61" s="62">
        <v>1</v>
      </c>
      <c r="H61" s="80">
        <v>7</v>
      </c>
      <c r="I61" s="45"/>
      <c r="J61" s="45"/>
      <c r="K61" s="45">
        <v>4</v>
      </c>
      <c r="L61" s="45"/>
      <c r="M61" s="45"/>
      <c r="N61" s="52">
        <f>SUM(C61:M61)</f>
        <v>32</v>
      </c>
    </row>
    <row r="62" spans="1:14" s="3" customFormat="1" hidden="1" x14ac:dyDescent="0.25">
      <c r="A62" s="3">
        <v>4</v>
      </c>
      <c r="B62" s="74" t="s">
        <v>3</v>
      </c>
      <c r="C62" s="62">
        <v>2</v>
      </c>
      <c r="D62" s="62"/>
      <c r="E62" s="62">
        <v>12</v>
      </c>
      <c r="F62" s="62"/>
      <c r="G62" s="62"/>
      <c r="H62" s="80">
        <v>2</v>
      </c>
      <c r="I62" s="45">
        <v>3</v>
      </c>
      <c r="J62" s="45"/>
      <c r="K62" s="45">
        <v>17</v>
      </c>
      <c r="L62" s="45"/>
      <c r="M62" s="45"/>
      <c r="N62" s="52">
        <f>SUM(C62:M62)</f>
        <v>36</v>
      </c>
    </row>
    <row r="63" spans="1:14" s="3" customFormat="1" hidden="1" x14ac:dyDescent="0.25">
      <c r="A63" s="3">
        <v>4</v>
      </c>
      <c r="B63" s="74" t="s">
        <v>4</v>
      </c>
      <c r="C63" s="62">
        <v>25</v>
      </c>
      <c r="D63" s="62">
        <v>2</v>
      </c>
      <c r="E63" s="62">
        <v>196</v>
      </c>
      <c r="F63" s="62">
        <v>1</v>
      </c>
      <c r="G63" s="62">
        <v>21</v>
      </c>
      <c r="H63" s="80">
        <v>71</v>
      </c>
      <c r="I63" s="45">
        <v>23</v>
      </c>
      <c r="J63" s="45"/>
      <c r="K63" s="45">
        <v>89</v>
      </c>
      <c r="L63" s="45"/>
      <c r="M63" s="45"/>
      <c r="N63" s="52">
        <f>SUM(C63:M63)</f>
        <v>428</v>
      </c>
    </row>
    <row r="64" spans="1:14" s="3" customFormat="1" hidden="1" x14ac:dyDescent="0.25">
      <c r="A64" s="3">
        <v>4</v>
      </c>
      <c r="B64" s="74" t="s">
        <v>5</v>
      </c>
      <c r="C64" s="62">
        <v>2</v>
      </c>
      <c r="D64" s="62"/>
      <c r="E64" s="62">
        <v>2</v>
      </c>
      <c r="F64" s="62"/>
      <c r="G64" s="62"/>
      <c r="H64" s="80">
        <v>1</v>
      </c>
      <c r="I64" s="45">
        <v>1</v>
      </c>
      <c r="J64" s="45"/>
      <c r="K64" s="45"/>
      <c r="L64" s="45"/>
      <c r="M64" s="45"/>
      <c r="N64" s="52">
        <f>SUM(C64:M64)</f>
        <v>6</v>
      </c>
    </row>
    <row r="65" spans="1:14" s="3" customFormat="1" hidden="1" x14ac:dyDescent="0.25">
      <c r="A65" s="3">
        <v>4</v>
      </c>
      <c r="B65" s="74" t="s">
        <v>11</v>
      </c>
      <c r="C65" s="63">
        <f>SUM(C61:C64)</f>
        <v>30</v>
      </c>
      <c r="D65" s="63">
        <f t="shared" ref="D65:N65" si="12">SUM(D61:D64)</f>
        <v>2</v>
      </c>
      <c r="E65" s="63">
        <f t="shared" si="12"/>
        <v>229</v>
      </c>
      <c r="F65" s="63">
        <f t="shared" si="12"/>
        <v>1</v>
      </c>
      <c r="G65" s="63">
        <f t="shared" si="12"/>
        <v>22</v>
      </c>
      <c r="H65" s="63">
        <f t="shared" si="12"/>
        <v>81</v>
      </c>
      <c r="I65" s="63">
        <f t="shared" si="12"/>
        <v>27</v>
      </c>
      <c r="J65" s="63">
        <f t="shared" si="12"/>
        <v>0</v>
      </c>
      <c r="K65" s="63">
        <f t="shared" si="12"/>
        <v>110</v>
      </c>
      <c r="L65" s="63">
        <f t="shared" si="12"/>
        <v>0</v>
      </c>
      <c r="M65" s="63">
        <f t="shared" si="12"/>
        <v>0</v>
      </c>
      <c r="N65" s="128">
        <f t="shared" si="12"/>
        <v>502</v>
      </c>
    </row>
    <row r="66" spans="1:14" s="3" customFormat="1" hidden="1" x14ac:dyDescent="0.25">
      <c r="A66" s="3">
        <v>4</v>
      </c>
      <c r="B66" s="75" t="s">
        <v>13</v>
      </c>
      <c r="C66" s="17"/>
      <c r="D66" s="17"/>
      <c r="E66" s="17"/>
      <c r="F66" s="17"/>
      <c r="G66" s="17"/>
      <c r="H66" s="107"/>
      <c r="I66" s="12"/>
      <c r="J66" s="12"/>
      <c r="K66" s="12"/>
      <c r="L66" s="12"/>
      <c r="M66" s="12"/>
      <c r="N66" s="53"/>
    </row>
    <row r="67" spans="1:14" s="3" customFormat="1" hidden="1" x14ac:dyDescent="0.25">
      <c r="A67" s="3">
        <v>4</v>
      </c>
      <c r="B67" s="75" t="s">
        <v>9</v>
      </c>
      <c r="C67" s="17"/>
      <c r="D67" s="17">
        <v>1</v>
      </c>
      <c r="E67" s="17">
        <v>5</v>
      </c>
      <c r="F67" s="17"/>
      <c r="G67" s="17">
        <v>1</v>
      </c>
      <c r="H67" s="107"/>
      <c r="I67" s="12">
        <v>2</v>
      </c>
      <c r="J67" s="12"/>
      <c r="K67" s="12">
        <v>21</v>
      </c>
      <c r="L67" s="12"/>
      <c r="M67" s="12"/>
      <c r="N67" s="53">
        <f>SUM(C67:M67)</f>
        <v>30</v>
      </c>
    </row>
    <row r="68" spans="1:14" s="3" customFormat="1" hidden="1" x14ac:dyDescent="0.25">
      <c r="A68" s="3">
        <v>4</v>
      </c>
      <c r="B68" s="75" t="s">
        <v>10</v>
      </c>
      <c r="C68" s="17"/>
      <c r="D68" s="17"/>
      <c r="E68" s="17">
        <v>18</v>
      </c>
      <c r="F68" s="17"/>
      <c r="G68" s="17"/>
      <c r="H68" s="107">
        <v>3</v>
      </c>
      <c r="I68" s="12">
        <v>30</v>
      </c>
      <c r="J68" s="12"/>
      <c r="K68" s="12">
        <v>3</v>
      </c>
      <c r="L68" s="12">
        <v>2</v>
      </c>
      <c r="M68" s="12"/>
      <c r="N68" s="53">
        <f>SUM(C68:M68)</f>
        <v>56</v>
      </c>
    </row>
    <row r="69" spans="1:14" s="3" customFormat="1" hidden="1" x14ac:dyDescent="0.25">
      <c r="A69" s="3">
        <v>4</v>
      </c>
      <c r="B69" s="75" t="s">
        <v>11</v>
      </c>
      <c r="C69" s="19">
        <f>SUM(C67:C68)</f>
        <v>0</v>
      </c>
      <c r="D69" s="19">
        <f t="shared" ref="D69:N69" si="13">SUM(D67:D68)</f>
        <v>1</v>
      </c>
      <c r="E69" s="19">
        <f t="shared" si="13"/>
        <v>23</v>
      </c>
      <c r="F69" s="19">
        <f t="shared" si="13"/>
        <v>0</v>
      </c>
      <c r="G69" s="19">
        <f t="shared" si="13"/>
        <v>1</v>
      </c>
      <c r="H69" s="19">
        <f t="shared" si="13"/>
        <v>3</v>
      </c>
      <c r="I69" s="19">
        <f t="shared" si="13"/>
        <v>32</v>
      </c>
      <c r="J69" s="19">
        <f t="shared" si="13"/>
        <v>0</v>
      </c>
      <c r="K69" s="19">
        <f t="shared" si="13"/>
        <v>24</v>
      </c>
      <c r="L69" s="19">
        <f t="shared" si="13"/>
        <v>2</v>
      </c>
      <c r="M69" s="19">
        <f t="shared" si="13"/>
        <v>0</v>
      </c>
      <c r="N69" s="129">
        <f t="shared" si="13"/>
        <v>86</v>
      </c>
    </row>
    <row r="70" spans="1:14" s="3" customFormat="1" hidden="1" x14ac:dyDescent="0.25">
      <c r="A70" s="3">
        <v>4</v>
      </c>
      <c r="B70" s="76" t="s">
        <v>14</v>
      </c>
      <c r="C70" s="18"/>
      <c r="D70" s="18"/>
      <c r="E70" s="18"/>
      <c r="F70" s="18"/>
      <c r="G70" s="18"/>
      <c r="H70" s="108"/>
      <c r="I70" s="54"/>
      <c r="J70" s="54"/>
      <c r="K70" s="54"/>
      <c r="L70" s="54"/>
      <c r="M70" s="54"/>
      <c r="N70" s="55"/>
    </row>
    <row r="71" spans="1:14" s="3" customFormat="1" hidden="1" x14ac:dyDescent="0.25">
      <c r="A71" s="3">
        <v>4</v>
      </c>
      <c r="B71" s="76" t="s">
        <v>7</v>
      </c>
      <c r="C71" s="18">
        <v>16</v>
      </c>
      <c r="D71" s="18"/>
      <c r="E71" s="18">
        <v>121</v>
      </c>
      <c r="F71" s="18"/>
      <c r="G71" s="18">
        <v>2</v>
      </c>
      <c r="H71" s="108">
        <v>34</v>
      </c>
      <c r="I71" s="54">
        <v>2</v>
      </c>
      <c r="J71" s="54"/>
      <c r="K71" s="54">
        <v>8</v>
      </c>
      <c r="L71" s="54"/>
      <c r="M71" s="54"/>
      <c r="N71" s="55">
        <f>SUM(C71:M71)</f>
        <v>183</v>
      </c>
    </row>
    <row r="72" spans="1:14" s="3" customFormat="1" hidden="1" x14ac:dyDescent="0.25">
      <c r="A72" s="3">
        <v>4</v>
      </c>
      <c r="B72" s="76" t="s">
        <v>6</v>
      </c>
      <c r="C72" s="18"/>
      <c r="D72" s="18"/>
      <c r="E72" s="18"/>
      <c r="F72" s="18"/>
      <c r="G72" s="18"/>
      <c r="H72" s="108"/>
      <c r="I72" s="54"/>
      <c r="J72" s="54"/>
      <c r="K72" s="54"/>
      <c r="L72" s="54"/>
      <c r="M72" s="54"/>
      <c r="N72" s="55">
        <f>SUM(C72:M72)</f>
        <v>0</v>
      </c>
    </row>
    <row r="73" spans="1:14" s="3" customFormat="1" hidden="1" x14ac:dyDescent="0.25">
      <c r="A73" s="3">
        <v>4</v>
      </c>
      <c r="B73" s="76" t="s">
        <v>8</v>
      </c>
      <c r="C73" s="18">
        <v>8</v>
      </c>
      <c r="D73" s="18">
        <v>2</v>
      </c>
      <c r="E73" s="18">
        <v>89</v>
      </c>
      <c r="F73" s="18">
        <v>3</v>
      </c>
      <c r="G73" s="18">
        <v>14</v>
      </c>
      <c r="H73" s="108">
        <v>26</v>
      </c>
      <c r="I73" s="54">
        <v>126</v>
      </c>
      <c r="J73" s="54"/>
      <c r="K73" s="54">
        <v>100</v>
      </c>
      <c r="L73" s="54">
        <v>6</v>
      </c>
      <c r="M73" s="54"/>
      <c r="N73" s="55">
        <f>SUM(C73:M73)</f>
        <v>374</v>
      </c>
    </row>
    <row r="74" spans="1:14" s="3" customFormat="1" hidden="1" x14ac:dyDescent="0.25">
      <c r="A74" s="3">
        <v>4</v>
      </c>
      <c r="B74" s="76" t="s">
        <v>48</v>
      </c>
      <c r="C74" s="18"/>
      <c r="D74" s="18"/>
      <c r="E74" s="18"/>
      <c r="F74" s="18"/>
      <c r="G74" s="18"/>
      <c r="H74" s="108"/>
      <c r="I74" s="54"/>
      <c r="J74" s="54"/>
      <c r="K74" s="54"/>
      <c r="L74" s="54"/>
      <c r="M74" s="54"/>
      <c r="N74" s="55">
        <f>SUM(C74:M74)</f>
        <v>0</v>
      </c>
    </row>
    <row r="75" spans="1:14" s="3" customFormat="1" hidden="1" x14ac:dyDescent="0.25">
      <c r="A75" s="3">
        <v>4</v>
      </c>
      <c r="B75" s="76" t="s">
        <v>11</v>
      </c>
      <c r="C75" s="114">
        <f>SUM(C71:C74)</f>
        <v>24</v>
      </c>
      <c r="D75" s="114">
        <f t="shared" ref="D75:N75" si="14">SUM(D71:D74)</f>
        <v>2</v>
      </c>
      <c r="E75" s="114">
        <f t="shared" si="14"/>
        <v>210</v>
      </c>
      <c r="F75" s="114">
        <f t="shared" si="14"/>
        <v>3</v>
      </c>
      <c r="G75" s="114">
        <f t="shared" si="14"/>
        <v>16</v>
      </c>
      <c r="H75" s="114">
        <f t="shared" si="14"/>
        <v>60</v>
      </c>
      <c r="I75" s="114">
        <f t="shared" si="14"/>
        <v>128</v>
      </c>
      <c r="J75" s="114">
        <f t="shared" si="14"/>
        <v>0</v>
      </c>
      <c r="K75" s="114">
        <f t="shared" si="14"/>
        <v>108</v>
      </c>
      <c r="L75" s="114">
        <f t="shared" si="14"/>
        <v>6</v>
      </c>
      <c r="M75" s="114">
        <f t="shared" si="14"/>
        <v>0</v>
      </c>
      <c r="N75" s="130">
        <f t="shared" si="14"/>
        <v>557</v>
      </c>
    </row>
    <row r="76" spans="1:14" s="3" customFormat="1" ht="15.75" hidden="1" thickBot="1" x14ac:dyDescent="0.3">
      <c r="A76" s="3">
        <v>4</v>
      </c>
      <c r="B76" s="115" t="s">
        <v>1</v>
      </c>
      <c r="C76" s="116">
        <f>SUM(C65,C69,C75)</f>
        <v>54</v>
      </c>
      <c r="D76" s="116">
        <f t="shared" ref="D76:N76" si="15">SUM(D65,D69,D75)</f>
        <v>5</v>
      </c>
      <c r="E76" s="116">
        <f t="shared" si="15"/>
        <v>462</v>
      </c>
      <c r="F76" s="116">
        <f t="shared" si="15"/>
        <v>4</v>
      </c>
      <c r="G76" s="116">
        <f t="shared" si="15"/>
        <v>39</v>
      </c>
      <c r="H76" s="116">
        <f t="shared" si="15"/>
        <v>144</v>
      </c>
      <c r="I76" s="116">
        <f t="shared" si="15"/>
        <v>187</v>
      </c>
      <c r="J76" s="116">
        <f t="shared" si="15"/>
        <v>0</v>
      </c>
      <c r="K76" s="116">
        <f t="shared" si="15"/>
        <v>242</v>
      </c>
      <c r="L76" s="116">
        <f t="shared" si="15"/>
        <v>8</v>
      </c>
      <c r="M76" s="116">
        <f t="shared" si="15"/>
        <v>0</v>
      </c>
      <c r="N76" s="117">
        <f t="shared" si="15"/>
        <v>1145</v>
      </c>
    </row>
    <row r="77" spans="1:14" hidden="1" x14ac:dyDescent="0.25"/>
    <row r="78" spans="1:14" s="2" customFormat="1" ht="15.75" thickBot="1" x14ac:dyDescent="0.3">
      <c r="A78" s="2" t="s">
        <v>17</v>
      </c>
      <c r="B78" s="10" t="s">
        <v>39</v>
      </c>
      <c r="C78" s="10" t="s">
        <v>49</v>
      </c>
      <c r="D78" s="10" t="s">
        <v>50</v>
      </c>
      <c r="E78" s="10" t="s">
        <v>51</v>
      </c>
      <c r="F78" s="10" t="s">
        <v>52</v>
      </c>
      <c r="G78" s="10" t="s">
        <v>53</v>
      </c>
      <c r="H78" s="10" t="s">
        <v>54</v>
      </c>
      <c r="I78" s="10" t="s">
        <v>55</v>
      </c>
      <c r="J78" s="10" t="s">
        <v>56</v>
      </c>
      <c r="K78" s="10" t="s">
        <v>57</v>
      </c>
      <c r="L78" s="10" t="s">
        <v>58</v>
      </c>
      <c r="M78" s="10" t="s">
        <v>59</v>
      </c>
      <c r="N78" s="30" t="s">
        <v>1</v>
      </c>
    </row>
    <row r="79" spans="1:14" s="3" customFormat="1" hidden="1" x14ac:dyDescent="0.25">
      <c r="A79" s="3">
        <v>5</v>
      </c>
      <c r="B79" s="73" t="s">
        <v>12</v>
      </c>
      <c r="C79" s="16"/>
      <c r="D79" s="16"/>
      <c r="E79" s="16"/>
      <c r="F79" s="16"/>
      <c r="G79" s="16"/>
      <c r="H79" s="79"/>
      <c r="I79" s="21"/>
      <c r="J79" s="21"/>
      <c r="K79" s="21"/>
      <c r="L79" s="21"/>
      <c r="M79" s="21"/>
      <c r="N79" s="51"/>
    </row>
    <row r="80" spans="1:14" s="3" customFormat="1" hidden="1" x14ac:dyDescent="0.25">
      <c r="A80" s="3">
        <v>5</v>
      </c>
      <c r="B80" s="74" t="s">
        <v>2</v>
      </c>
      <c r="C80" s="62">
        <v>1</v>
      </c>
      <c r="D80" s="62"/>
      <c r="E80" s="62">
        <v>19</v>
      </c>
      <c r="F80" s="62"/>
      <c r="G80" s="62">
        <v>1</v>
      </c>
      <c r="H80" s="80">
        <v>7</v>
      </c>
      <c r="I80" s="45"/>
      <c r="J80" s="45"/>
      <c r="K80" s="45">
        <v>4</v>
      </c>
      <c r="L80" s="45"/>
      <c r="M80" s="45"/>
      <c r="N80" s="52">
        <f>SUM(C80:M80)</f>
        <v>32</v>
      </c>
    </row>
    <row r="81" spans="1:14" s="3" customFormat="1" hidden="1" x14ac:dyDescent="0.25">
      <c r="A81" s="3">
        <v>5</v>
      </c>
      <c r="B81" s="74" t="s">
        <v>3</v>
      </c>
      <c r="C81" s="62">
        <v>2</v>
      </c>
      <c r="D81" s="62"/>
      <c r="E81" s="62">
        <v>12</v>
      </c>
      <c r="F81" s="62"/>
      <c r="G81" s="62"/>
      <c r="H81" s="80">
        <v>2</v>
      </c>
      <c r="I81" s="45">
        <v>3</v>
      </c>
      <c r="J81" s="45"/>
      <c r="K81" s="45">
        <v>17</v>
      </c>
      <c r="L81" s="45"/>
      <c r="M81" s="45"/>
      <c r="N81" s="52">
        <f>SUM(C81:M81)</f>
        <v>36</v>
      </c>
    </row>
    <row r="82" spans="1:14" s="3" customFormat="1" hidden="1" x14ac:dyDescent="0.25">
      <c r="A82" s="3">
        <v>5</v>
      </c>
      <c r="B82" s="74" t="s">
        <v>4</v>
      </c>
      <c r="C82" s="62">
        <v>25</v>
      </c>
      <c r="D82" s="62">
        <v>2</v>
      </c>
      <c r="E82" s="62">
        <v>196</v>
      </c>
      <c r="F82" s="62">
        <v>1</v>
      </c>
      <c r="G82" s="62">
        <v>21</v>
      </c>
      <c r="H82" s="80">
        <v>71</v>
      </c>
      <c r="I82" s="45">
        <v>23</v>
      </c>
      <c r="J82" s="45"/>
      <c r="K82" s="45">
        <v>89</v>
      </c>
      <c r="L82" s="45"/>
      <c r="M82" s="45"/>
      <c r="N82" s="52">
        <f>SUM(C82:M82)</f>
        <v>428</v>
      </c>
    </row>
    <row r="83" spans="1:14" s="3" customFormat="1" hidden="1" x14ac:dyDescent="0.25">
      <c r="A83" s="3">
        <v>5</v>
      </c>
      <c r="B83" s="74" t="s">
        <v>5</v>
      </c>
      <c r="C83" s="62">
        <v>2</v>
      </c>
      <c r="D83" s="62"/>
      <c r="E83" s="62">
        <v>2</v>
      </c>
      <c r="F83" s="62"/>
      <c r="G83" s="62"/>
      <c r="H83" s="80">
        <v>1</v>
      </c>
      <c r="I83" s="45">
        <v>1</v>
      </c>
      <c r="J83" s="45"/>
      <c r="K83" s="45"/>
      <c r="L83" s="45"/>
      <c r="M83" s="45"/>
      <c r="N83" s="52">
        <f>SUM(C83:M83)</f>
        <v>6</v>
      </c>
    </row>
    <row r="84" spans="1:14" s="3" customFormat="1" hidden="1" x14ac:dyDescent="0.25">
      <c r="A84" s="3">
        <v>5</v>
      </c>
      <c r="B84" s="74" t="s">
        <v>11</v>
      </c>
      <c r="C84" s="63">
        <f>SUM(C80:C83)</f>
        <v>30</v>
      </c>
      <c r="D84" s="63">
        <f t="shared" ref="D84:N84" si="16">SUM(D80:D83)</f>
        <v>2</v>
      </c>
      <c r="E84" s="63">
        <f t="shared" si="16"/>
        <v>229</v>
      </c>
      <c r="F84" s="63">
        <f t="shared" si="16"/>
        <v>1</v>
      </c>
      <c r="G84" s="63">
        <f t="shared" si="16"/>
        <v>22</v>
      </c>
      <c r="H84" s="63">
        <f t="shared" si="16"/>
        <v>81</v>
      </c>
      <c r="I84" s="63">
        <f t="shared" si="16"/>
        <v>27</v>
      </c>
      <c r="J84" s="63">
        <f t="shared" si="16"/>
        <v>0</v>
      </c>
      <c r="K84" s="63">
        <f t="shared" si="16"/>
        <v>110</v>
      </c>
      <c r="L84" s="63">
        <f t="shared" si="16"/>
        <v>0</v>
      </c>
      <c r="M84" s="63">
        <f t="shared" si="16"/>
        <v>0</v>
      </c>
      <c r="N84" s="128">
        <f t="shared" si="16"/>
        <v>502</v>
      </c>
    </row>
    <row r="85" spans="1:14" s="3" customFormat="1" hidden="1" x14ac:dyDescent="0.25">
      <c r="A85" s="3">
        <v>5</v>
      </c>
      <c r="B85" s="75" t="s">
        <v>13</v>
      </c>
      <c r="C85" s="17"/>
      <c r="D85" s="17"/>
      <c r="E85" s="17"/>
      <c r="F85" s="17"/>
      <c r="G85" s="17"/>
      <c r="H85" s="107"/>
      <c r="I85" s="12"/>
      <c r="J85" s="12"/>
      <c r="K85" s="12"/>
      <c r="L85" s="12"/>
      <c r="M85" s="12"/>
      <c r="N85" s="53"/>
    </row>
    <row r="86" spans="1:14" s="3" customFormat="1" hidden="1" x14ac:dyDescent="0.25">
      <c r="A86" s="3">
        <v>5</v>
      </c>
      <c r="B86" s="75" t="s">
        <v>9</v>
      </c>
      <c r="C86" s="17"/>
      <c r="D86" s="17">
        <v>1</v>
      </c>
      <c r="E86" s="17">
        <v>5</v>
      </c>
      <c r="F86" s="17"/>
      <c r="G86" s="17">
        <v>1</v>
      </c>
      <c r="H86" s="107"/>
      <c r="I86" s="12">
        <v>2</v>
      </c>
      <c r="J86" s="12"/>
      <c r="K86" s="12">
        <v>22</v>
      </c>
      <c r="L86" s="12"/>
      <c r="M86" s="12"/>
      <c r="N86" s="53">
        <f>SUM(C86:M86)</f>
        <v>31</v>
      </c>
    </row>
    <row r="87" spans="1:14" s="3" customFormat="1" hidden="1" x14ac:dyDescent="0.25">
      <c r="A87" s="3">
        <v>5</v>
      </c>
      <c r="B87" s="75" t="s">
        <v>10</v>
      </c>
      <c r="C87" s="17"/>
      <c r="D87" s="17"/>
      <c r="E87" s="17">
        <v>18</v>
      </c>
      <c r="F87" s="17"/>
      <c r="G87" s="17"/>
      <c r="H87" s="107">
        <v>3</v>
      </c>
      <c r="I87" s="12">
        <v>30</v>
      </c>
      <c r="J87" s="12"/>
      <c r="K87" s="12">
        <v>3</v>
      </c>
      <c r="L87" s="12">
        <v>2</v>
      </c>
      <c r="M87" s="12"/>
      <c r="N87" s="53">
        <f>SUM(C87:M87)</f>
        <v>56</v>
      </c>
    </row>
    <row r="88" spans="1:14" s="3" customFormat="1" hidden="1" x14ac:dyDescent="0.25">
      <c r="A88" s="3">
        <v>5</v>
      </c>
      <c r="B88" s="75" t="s">
        <v>11</v>
      </c>
      <c r="C88" s="19">
        <f>SUM(C86:C87)</f>
        <v>0</v>
      </c>
      <c r="D88" s="19">
        <f t="shared" ref="D88:N88" si="17">SUM(D86:D87)</f>
        <v>1</v>
      </c>
      <c r="E88" s="19">
        <f t="shared" si="17"/>
        <v>23</v>
      </c>
      <c r="F88" s="19">
        <f t="shared" si="17"/>
        <v>0</v>
      </c>
      <c r="G88" s="19">
        <f t="shared" si="17"/>
        <v>1</v>
      </c>
      <c r="H88" s="19">
        <f t="shared" si="17"/>
        <v>3</v>
      </c>
      <c r="I88" s="19">
        <f t="shared" si="17"/>
        <v>32</v>
      </c>
      <c r="J88" s="19">
        <f t="shared" si="17"/>
        <v>0</v>
      </c>
      <c r="K88" s="19">
        <f t="shared" si="17"/>
        <v>25</v>
      </c>
      <c r="L88" s="19">
        <f t="shared" si="17"/>
        <v>2</v>
      </c>
      <c r="M88" s="19">
        <f t="shared" si="17"/>
        <v>0</v>
      </c>
      <c r="N88" s="129">
        <f t="shared" si="17"/>
        <v>87</v>
      </c>
    </row>
    <row r="89" spans="1:14" s="3" customFormat="1" hidden="1" x14ac:dyDescent="0.25">
      <c r="A89" s="3">
        <v>5</v>
      </c>
      <c r="B89" s="76" t="s">
        <v>14</v>
      </c>
      <c r="C89" s="18"/>
      <c r="D89" s="18"/>
      <c r="E89" s="18"/>
      <c r="F89" s="18"/>
      <c r="G89" s="18"/>
      <c r="H89" s="108"/>
      <c r="I89" s="54"/>
      <c r="J89" s="54"/>
      <c r="K89" s="54"/>
      <c r="L89" s="54"/>
      <c r="M89" s="54"/>
      <c r="N89" s="55"/>
    </row>
    <row r="90" spans="1:14" s="3" customFormat="1" hidden="1" x14ac:dyDescent="0.25">
      <c r="A90" s="3">
        <v>5</v>
      </c>
      <c r="B90" s="76" t="s">
        <v>7</v>
      </c>
      <c r="C90" s="18">
        <v>16</v>
      </c>
      <c r="D90" s="18"/>
      <c r="E90" s="18">
        <v>121</v>
      </c>
      <c r="F90" s="18"/>
      <c r="G90" s="18">
        <v>2</v>
      </c>
      <c r="H90" s="108">
        <v>34</v>
      </c>
      <c r="I90" s="54">
        <v>2</v>
      </c>
      <c r="J90" s="54"/>
      <c r="K90" s="54">
        <v>8</v>
      </c>
      <c r="L90" s="54"/>
      <c r="M90" s="54"/>
      <c r="N90" s="55">
        <f>SUM(C90:M90)</f>
        <v>183</v>
      </c>
    </row>
    <row r="91" spans="1:14" s="3" customFormat="1" hidden="1" x14ac:dyDescent="0.25">
      <c r="A91" s="3">
        <v>5</v>
      </c>
      <c r="B91" s="76" t="s">
        <v>6</v>
      </c>
      <c r="C91" s="18"/>
      <c r="D91" s="18"/>
      <c r="E91" s="18"/>
      <c r="F91" s="18"/>
      <c r="G91" s="18"/>
      <c r="H91" s="108"/>
      <c r="I91" s="54"/>
      <c r="J91" s="54"/>
      <c r="K91" s="54"/>
      <c r="L91" s="54"/>
      <c r="M91" s="54"/>
      <c r="N91" s="55">
        <f>SUM(C91:M91)</f>
        <v>0</v>
      </c>
    </row>
    <row r="92" spans="1:14" s="3" customFormat="1" hidden="1" x14ac:dyDescent="0.25">
      <c r="A92" s="3">
        <v>5</v>
      </c>
      <c r="B92" s="76" t="s">
        <v>8</v>
      </c>
      <c r="C92" s="18">
        <v>8</v>
      </c>
      <c r="D92" s="18">
        <v>2</v>
      </c>
      <c r="E92" s="18">
        <v>90</v>
      </c>
      <c r="F92" s="18">
        <v>3</v>
      </c>
      <c r="G92" s="18">
        <v>14</v>
      </c>
      <c r="H92" s="108">
        <v>26</v>
      </c>
      <c r="I92" s="54">
        <v>126</v>
      </c>
      <c r="J92" s="54"/>
      <c r="K92" s="54">
        <v>100</v>
      </c>
      <c r="L92" s="54">
        <v>6</v>
      </c>
      <c r="M92" s="54"/>
      <c r="N92" s="55">
        <f>SUM(C92:M92)</f>
        <v>375</v>
      </c>
    </row>
    <row r="93" spans="1:14" s="3" customFormat="1" hidden="1" x14ac:dyDescent="0.25">
      <c r="A93" s="3">
        <v>5</v>
      </c>
      <c r="B93" s="76" t="s">
        <v>48</v>
      </c>
      <c r="C93" s="18"/>
      <c r="D93" s="18"/>
      <c r="E93" s="18"/>
      <c r="F93" s="18"/>
      <c r="G93" s="18"/>
      <c r="H93" s="108"/>
      <c r="I93" s="54"/>
      <c r="J93" s="54"/>
      <c r="K93" s="54"/>
      <c r="L93" s="54"/>
      <c r="M93" s="54"/>
      <c r="N93" s="55">
        <f>SUM(C93:M93)</f>
        <v>0</v>
      </c>
    </row>
    <row r="94" spans="1:14" s="3" customFormat="1" hidden="1" x14ac:dyDescent="0.25">
      <c r="A94" s="3">
        <v>5</v>
      </c>
      <c r="B94" s="76" t="s">
        <v>11</v>
      </c>
      <c r="C94" s="114">
        <f>SUM(C90:C93)</f>
        <v>24</v>
      </c>
      <c r="D94" s="114">
        <f t="shared" ref="D94:N94" si="18">SUM(D90:D93)</f>
        <v>2</v>
      </c>
      <c r="E94" s="114">
        <f t="shared" si="18"/>
        <v>211</v>
      </c>
      <c r="F94" s="114">
        <f t="shared" si="18"/>
        <v>3</v>
      </c>
      <c r="G94" s="114">
        <f t="shared" si="18"/>
        <v>16</v>
      </c>
      <c r="H94" s="114">
        <f t="shared" si="18"/>
        <v>60</v>
      </c>
      <c r="I94" s="114">
        <f t="shared" si="18"/>
        <v>128</v>
      </c>
      <c r="J94" s="114">
        <f t="shared" si="18"/>
        <v>0</v>
      </c>
      <c r="K94" s="114">
        <f t="shared" si="18"/>
        <v>108</v>
      </c>
      <c r="L94" s="114">
        <f t="shared" si="18"/>
        <v>6</v>
      </c>
      <c r="M94" s="114">
        <f t="shared" si="18"/>
        <v>0</v>
      </c>
      <c r="N94" s="130">
        <f t="shared" si="18"/>
        <v>558</v>
      </c>
    </row>
    <row r="95" spans="1:14" s="3" customFormat="1" ht="15.75" hidden="1" thickBot="1" x14ac:dyDescent="0.3">
      <c r="A95" s="3">
        <v>5</v>
      </c>
      <c r="B95" s="115" t="s">
        <v>1</v>
      </c>
      <c r="C95" s="116">
        <f>SUM(C84,C88,C94)</f>
        <v>54</v>
      </c>
      <c r="D95" s="116">
        <f t="shared" ref="D95:N95" si="19">SUM(D84,D88,D94)</f>
        <v>5</v>
      </c>
      <c r="E95" s="116">
        <f t="shared" si="19"/>
        <v>463</v>
      </c>
      <c r="F95" s="116">
        <f t="shared" si="19"/>
        <v>4</v>
      </c>
      <c r="G95" s="116">
        <f t="shared" si="19"/>
        <v>39</v>
      </c>
      <c r="H95" s="116">
        <f t="shared" si="19"/>
        <v>144</v>
      </c>
      <c r="I95" s="116">
        <f t="shared" si="19"/>
        <v>187</v>
      </c>
      <c r="J95" s="116">
        <f t="shared" si="19"/>
        <v>0</v>
      </c>
      <c r="K95" s="116">
        <f t="shared" si="19"/>
        <v>243</v>
      </c>
      <c r="L95" s="116">
        <f t="shared" si="19"/>
        <v>8</v>
      </c>
      <c r="M95" s="116">
        <f t="shared" si="19"/>
        <v>0</v>
      </c>
      <c r="N95" s="117">
        <f t="shared" si="19"/>
        <v>1147</v>
      </c>
    </row>
    <row r="96" spans="1:14" ht="15.75" hidden="1" thickBot="1" x14ac:dyDescent="0.3"/>
    <row r="97" spans="1:14" s="3" customFormat="1" hidden="1" x14ac:dyDescent="0.25">
      <c r="A97" s="3">
        <v>6</v>
      </c>
      <c r="B97" s="73" t="s">
        <v>12</v>
      </c>
      <c r="C97" s="16"/>
      <c r="D97" s="16"/>
      <c r="E97" s="16"/>
      <c r="F97" s="16"/>
      <c r="G97" s="16"/>
      <c r="H97" s="79"/>
      <c r="I97" s="21"/>
      <c r="J97" s="21"/>
      <c r="K97" s="21"/>
      <c r="L97" s="21"/>
      <c r="M97" s="21"/>
      <c r="N97" s="51"/>
    </row>
    <row r="98" spans="1:14" s="3" customFormat="1" hidden="1" x14ac:dyDescent="0.25">
      <c r="A98" s="3">
        <v>6</v>
      </c>
      <c r="B98" s="74" t="s">
        <v>2</v>
      </c>
      <c r="C98" s="62">
        <v>1</v>
      </c>
      <c r="D98" s="62"/>
      <c r="E98" s="62">
        <v>19</v>
      </c>
      <c r="F98" s="62"/>
      <c r="G98" s="62">
        <v>1</v>
      </c>
      <c r="H98" s="80">
        <v>7</v>
      </c>
      <c r="I98" s="45"/>
      <c r="J98" s="45"/>
      <c r="K98" s="45">
        <v>4</v>
      </c>
      <c r="L98" s="45"/>
      <c r="M98" s="45"/>
      <c r="N98" s="52">
        <f>SUM(C98:M98)</f>
        <v>32</v>
      </c>
    </row>
    <row r="99" spans="1:14" s="3" customFormat="1" hidden="1" x14ac:dyDescent="0.25">
      <c r="A99" s="3">
        <v>6</v>
      </c>
      <c r="B99" s="74" t="s">
        <v>3</v>
      </c>
      <c r="C99" s="62">
        <v>2</v>
      </c>
      <c r="D99" s="62"/>
      <c r="E99" s="62">
        <v>12</v>
      </c>
      <c r="F99" s="62"/>
      <c r="G99" s="62"/>
      <c r="H99" s="80">
        <v>2</v>
      </c>
      <c r="I99" s="45">
        <v>3</v>
      </c>
      <c r="J99" s="45"/>
      <c r="K99" s="45">
        <v>17</v>
      </c>
      <c r="L99" s="45"/>
      <c r="M99" s="45"/>
      <c r="N99" s="52">
        <f>SUM(C99:M99)</f>
        <v>36</v>
      </c>
    </row>
    <row r="100" spans="1:14" s="3" customFormat="1" hidden="1" x14ac:dyDescent="0.25">
      <c r="A100" s="3">
        <v>6</v>
      </c>
      <c r="B100" s="74" t="s">
        <v>4</v>
      </c>
      <c r="C100" s="62">
        <v>25</v>
      </c>
      <c r="D100" s="62">
        <v>2</v>
      </c>
      <c r="E100" s="62">
        <v>195</v>
      </c>
      <c r="F100" s="62">
        <v>1</v>
      </c>
      <c r="G100" s="62">
        <v>21</v>
      </c>
      <c r="H100" s="80">
        <v>71</v>
      </c>
      <c r="I100" s="45">
        <v>23</v>
      </c>
      <c r="J100" s="45"/>
      <c r="K100" s="45">
        <v>89</v>
      </c>
      <c r="L100" s="45"/>
      <c r="M100" s="45"/>
      <c r="N100" s="52">
        <f>SUM(C100:M100)</f>
        <v>427</v>
      </c>
    </row>
    <row r="101" spans="1:14" s="3" customFormat="1" hidden="1" x14ac:dyDescent="0.25">
      <c r="A101" s="3">
        <v>6</v>
      </c>
      <c r="B101" s="74" t="s">
        <v>5</v>
      </c>
      <c r="C101" s="62">
        <v>2</v>
      </c>
      <c r="D101" s="62"/>
      <c r="E101" s="62">
        <v>2</v>
      </c>
      <c r="F101" s="62"/>
      <c r="G101" s="62"/>
      <c r="H101" s="80">
        <v>1</v>
      </c>
      <c r="I101" s="45">
        <v>1</v>
      </c>
      <c r="J101" s="45"/>
      <c r="K101" s="45"/>
      <c r="L101" s="45"/>
      <c r="M101" s="45"/>
      <c r="N101" s="52">
        <f>SUM(C101:M101)</f>
        <v>6</v>
      </c>
    </row>
    <row r="102" spans="1:14" s="3" customFormat="1" hidden="1" x14ac:dyDescent="0.25">
      <c r="A102" s="3">
        <v>6</v>
      </c>
      <c r="B102" s="74" t="s">
        <v>11</v>
      </c>
      <c r="C102" s="63">
        <f>SUM(C98:C101)</f>
        <v>30</v>
      </c>
      <c r="D102" s="63">
        <f t="shared" ref="D102:N102" si="20">SUM(D98:D101)</f>
        <v>2</v>
      </c>
      <c r="E102" s="63">
        <f t="shared" si="20"/>
        <v>228</v>
      </c>
      <c r="F102" s="63">
        <f t="shared" si="20"/>
        <v>1</v>
      </c>
      <c r="G102" s="63">
        <f t="shared" si="20"/>
        <v>22</v>
      </c>
      <c r="H102" s="63">
        <f t="shared" si="20"/>
        <v>81</v>
      </c>
      <c r="I102" s="63">
        <f t="shared" si="20"/>
        <v>27</v>
      </c>
      <c r="J102" s="63">
        <f t="shared" si="20"/>
        <v>0</v>
      </c>
      <c r="K102" s="63">
        <f t="shared" si="20"/>
        <v>110</v>
      </c>
      <c r="L102" s="63">
        <f t="shared" si="20"/>
        <v>0</v>
      </c>
      <c r="M102" s="63">
        <f t="shared" si="20"/>
        <v>0</v>
      </c>
      <c r="N102" s="128">
        <f t="shared" si="20"/>
        <v>501</v>
      </c>
    </row>
    <row r="103" spans="1:14" s="3" customFormat="1" hidden="1" x14ac:dyDescent="0.25">
      <c r="A103" s="3">
        <v>6</v>
      </c>
      <c r="B103" s="75" t="s">
        <v>13</v>
      </c>
      <c r="C103" s="17"/>
      <c r="D103" s="17"/>
      <c r="E103" s="17"/>
      <c r="F103" s="17"/>
      <c r="G103" s="17"/>
      <c r="H103" s="107"/>
      <c r="I103" s="12"/>
      <c r="J103" s="12"/>
      <c r="K103" s="12"/>
      <c r="L103" s="12"/>
      <c r="M103" s="12"/>
      <c r="N103" s="53"/>
    </row>
    <row r="104" spans="1:14" s="3" customFormat="1" hidden="1" x14ac:dyDescent="0.25">
      <c r="A104" s="3">
        <v>6</v>
      </c>
      <c r="B104" s="75" t="s">
        <v>9</v>
      </c>
      <c r="C104" s="17"/>
      <c r="D104" s="17">
        <v>1</v>
      </c>
      <c r="E104" s="17">
        <v>5</v>
      </c>
      <c r="F104" s="17"/>
      <c r="G104" s="17">
        <v>1</v>
      </c>
      <c r="H104" s="107"/>
      <c r="I104" s="12">
        <v>2</v>
      </c>
      <c r="J104" s="12"/>
      <c r="K104" s="12">
        <v>22</v>
      </c>
      <c r="L104" s="12"/>
      <c r="M104" s="12"/>
      <c r="N104" s="53">
        <f>SUM(C104:M104)</f>
        <v>31</v>
      </c>
    </row>
    <row r="105" spans="1:14" s="3" customFormat="1" hidden="1" x14ac:dyDescent="0.25">
      <c r="A105" s="3">
        <v>6</v>
      </c>
      <c r="B105" s="75" t="s">
        <v>10</v>
      </c>
      <c r="C105" s="17"/>
      <c r="D105" s="17"/>
      <c r="E105" s="17">
        <v>18</v>
      </c>
      <c r="F105" s="17"/>
      <c r="G105" s="17"/>
      <c r="H105" s="107">
        <v>3</v>
      </c>
      <c r="I105" s="12">
        <v>30</v>
      </c>
      <c r="J105" s="12"/>
      <c r="K105" s="12">
        <v>3</v>
      </c>
      <c r="L105" s="12">
        <v>2</v>
      </c>
      <c r="M105" s="12"/>
      <c r="N105" s="53">
        <f>SUM(C105:M105)</f>
        <v>56</v>
      </c>
    </row>
    <row r="106" spans="1:14" s="3" customFormat="1" hidden="1" x14ac:dyDescent="0.25">
      <c r="A106" s="3">
        <v>6</v>
      </c>
      <c r="B106" s="75" t="s">
        <v>11</v>
      </c>
      <c r="C106" s="19">
        <f>SUM(C104:C105)</f>
        <v>0</v>
      </c>
      <c r="D106" s="19">
        <f t="shared" ref="D106:N106" si="21">SUM(D104:D105)</f>
        <v>1</v>
      </c>
      <c r="E106" s="19">
        <f t="shared" si="21"/>
        <v>23</v>
      </c>
      <c r="F106" s="19">
        <f t="shared" si="21"/>
        <v>0</v>
      </c>
      <c r="G106" s="19">
        <f t="shared" si="21"/>
        <v>1</v>
      </c>
      <c r="H106" s="19">
        <f t="shared" si="21"/>
        <v>3</v>
      </c>
      <c r="I106" s="19">
        <f t="shared" si="21"/>
        <v>32</v>
      </c>
      <c r="J106" s="19">
        <f t="shared" si="21"/>
        <v>0</v>
      </c>
      <c r="K106" s="19">
        <f t="shared" si="21"/>
        <v>25</v>
      </c>
      <c r="L106" s="19">
        <f t="shared" si="21"/>
        <v>2</v>
      </c>
      <c r="M106" s="19">
        <f t="shared" si="21"/>
        <v>0</v>
      </c>
      <c r="N106" s="129">
        <f t="shared" si="21"/>
        <v>87</v>
      </c>
    </row>
    <row r="107" spans="1:14" s="3" customFormat="1" hidden="1" x14ac:dyDescent="0.25">
      <c r="A107" s="3">
        <v>6</v>
      </c>
      <c r="B107" s="76" t="s">
        <v>14</v>
      </c>
      <c r="C107" s="18"/>
      <c r="D107" s="18"/>
      <c r="E107" s="18"/>
      <c r="F107" s="18"/>
      <c r="G107" s="18"/>
      <c r="H107" s="108"/>
      <c r="I107" s="54"/>
      <c r="J107" s="54"/>
      <c r="K107" s="54"/>
      <c r="L107" s="54"/>
      <c r="M107" s="54"/>
      <c r="N107" s="55"/>
    </row>
    <row r="108" spans="1:14" s="3" customFormat="1" hidden="1" x14ac:dyDescent="0.25">
      <c r="A108" s="3">
        <v>6</v>
      </c>
      <c r="B108" s="76" t="s">
        <v>7</v>
      </c>
      <c r="C108" s="18">
        <v>16</v>
      </c>
      <c r="D108" s="18"/>
      <c r="E108" s="18">
        <v>121</v>
      </c>
      <c r="F108" s="18"/>
      <c r="G108" s="18">
        <v>2</v>
      </c>
      <c r="H108" s="108">
        <v>34</v>
      </c>
      <c r="I108" s="54">
        <v>2</v>
      </c>
      <c r="J108" s="54"/>
      <c r="K108" s="54">
        <v>8</v>
      </c>
      <c r="L108" s="54"/>
      <c r="M108" s="54"/>
      <c r="N108" s="55">
        <f>SUM(C108:M108)</f>
        <v>183</v>
      </c>
    </row>
    <row r="109" spans="1:14" s="3" customFormat="1" hidden="1" x14ac:dyDescent="0.25">
      <c r="A109" s="3">
        <v>6</v>
      </c>
      <c r="B109" s="76" t="s">
        <v>6</v>
      </c>
      <c r="C109" s="18"/>
      <c r="D109" s="18"/>
      <c r="E109" s="18"/>
      <c r="F109" s="18"/>
      <c r="G109" s="18"/>
      <c r="H109" s="108"/>
      <c r="I109" s="54"/>
      <c r="J109" s="54"/>
      <c r="K109" s="54"/>
      <c r="L109" s="54"/>
      <c r="M109" s="54"/>
      <c r="N109" s="55">
        <f>SUM(C109:M109)</f>
        <v>0</v>
      </c>
    </row>
    <row r="110" spans="1:14" s="3" customFormat="1" hidden="1" x14ac:dyDescent="0.25">
      <c r="A110" s="3">
        <v>6</v>
      </c>
      <c r="B110" s="76" t="s">
        <v>8</v>
      </c>
      <c r="C110" s="18">
        <v>8</v>
      </c>
      <c r="D110" s="18">
        <v>2</v>
      </c>
      <c r="E110" s="18">
        <v>90</v>
      </c>
      <c r="F110" s="18">
        <v>3</v>
      </c>
      <c r="G110" s="18">
        <v>14</v>
      </c>
      <c r="H110" s="108">
        <v>26</v>
      </c>
      <c r="I110" s="54">
        <v>126</v>
      </c>
      <c r="J110" s="54"/>
      <c r="K110" s="54">
        <v>100</v>
      </c>
      <c r="L110" s="54">
        <v>6</v>
      </c>
      <c r="M110" s="54"/>
      <c r="N110" s="55">
        <f>SUM(C110:M110)</f>
        <v>375</v>
      </c>
    </row>
    <row r="111" spans="1:14" s="3" customFormat="1" hidden="1" x14ac:dyDescent="0.25">
      <c r="A111" s="3">
        <v>6</v>
      </c>
      <c r="B111" s="76" t="s">
        <v>48</v>
      </c>
      <c r="C111" s="18"/>
      <c r="D111" s="18"/>
      <c r="E111" s="18"/>
      <c r="F111" s="18"/>
      <c r="G111" s="18"/>
      <c r="H111" s="108"/>
      <c r="I111" s="54"/>
      <c r="J111" s="54"/>
      <c r="K111" s="54"/>
      <c r="L111" s="54"/>
      <c r="M111" s="54"/>
      <c r="N111" s="55">
        <f>SUM(C111:M111)</f>
        <v>0</v>
      </c>
    </row>
    <row r="112" spans="1:14" s="3" customFormat="1" hidden="1" x14ac:dyDescent="0.25">
      <c r="A112" s="3">
        <v>6</v>
      </c>
      <c r="B112" s="76" t="s">
        <v>11</v>
      </c>
      <c r="C112" s="114">
        <f>SUM(C108:C111)</f>
        <v>24</v>
      </c>
      <c r="D112" s="114">
        <f t="shared" ref="D112:N112" si="22">SUM(D108:D111)</f>
        <v>2</v>
      </c>
      <c r="E112" s="114">
        <f t="shared" si="22"/>
        <v>211</v>
      </c>
      <c r="F112" s="114">
        <f t="shared" si="22"/>
        <v>3</v>
      </c>
      <c r="G112" s="114">
        <f t="shared" si="22"/>
        <v>16</v>
      </c>
      <c r="H112" s="114">
        <f t="shared" si="22"/>
        <v>60</v>
      </c>
      <c r="I112" s="114">
        <f t="shared" si="22"/>
        <v>128</v>
      </c>
      <c r="J112" s="114">
        <f t="shared" si="22"/>
        <v>0</v>
      </c>
      <c r="K112" s="114">
        <f t="shared" si="22"/>
        <v>108</v>
      </c>
      <c r="L112" s="114">
        <f t="shared" si="22"/>
        <v>6</v>
      </c>
      <c r="M112" s="114">
        <f t="shared" si="22"/>
        <v>0</v>
      </c>
      <c r="N112" s="130">
        <f t="shared" si="22"/>
        <v>558</v>
      </c>
    </row>
    <row r="113" spans="1:14" s="3" customFormat="1" ht="15.75" hidden="1" thickBot="1" x14ac:dyDescent="0.3">
      <c r="A113" s="3">
        <v>6</v>
      </c>
      <c r="B113" s="115" t="s">
        <v>1</v>
      </c>
      <c r="C113" s="116">
        <f>SUM(C102,C106,C112)</f>
        <v>54</v>
      </c>
      <c r="D113" s="116">
        <f t="shared" ref="D113:N113" si="23">SUM(D102,D106,D112)</f>
        <v>5</v>
      </c>
      <c r="E113" s="116">
        <f t="shared" si="23"/>
        <v>462</v>
      </c>
      <c r="F113" s="116">
        <f t="shared" si="23"/>
        <v>4</v>
      </c>
      <c r="G113" s="116">
        <f t="shared" si="23"/>
        <v>39</v>
      </c>
      <c r="H113" s="116">
        <f t="shared" si="23"/>
        <v>144</v>
      </c>
      <c r="I113" s="116">
        <f t="shared" si="23"/>
        <v>187</v>
      </c>
      <c r="J113" s="116">
        <f t="shared" si="23"/>
        <v>0</v>
      </c>
      <c r="K113" s="116">
        <f t="shared" si="23"/>
        <v>243</v>
      </c>
      <c r="L113" s="116">
        <f t="shared" si="23"/>
        <v>8</v>
      </c>
      <c r="M113" s="116">
        <f t="shared" si="23"/>
        <v>0</v>
      </c>
      <c r="N113" s="117">
        <f t="shared" si="23"/>
        <v>1146</v>
      </c>
    </row>
    <row r="114" spans="1:14" ht="15.75" hidden="1" thickBot="1" x14ac:dyDescent="0.3"/>
    <row r="115" spans="1:14" s="3" customFormat="1" hidden="1" x14ac:dyDescent="0.25">
      <c r="A115" s="3">
        <v>7</v>
      </c>
      <c r="B115" s="73" t="s">
        <v>12</v>
      </c>
      <c r="C115" s="16"/>
      <c r="D115" s="16"/>
      <c r="E115" s="16"/>
      <c r="F115" s="16"/>
      <c r="G115" s="16"/>
      <c r="H115" s="79"/>
      <c r="I115" s="21"/>
      <c r="J115" s="21"/>
      <c r="K115" s="21"/>
      <c r="L115" s="21"/>
      <c r="M115" s="21"/>
      <c r="N115" s="51"/>
    </row>
    <row r="116" spans="1:14" s="3" customFormat="1" hidden="1" x14ac:dyDescent="0.25">
      <c r="A116" s="3">
        <v>7</v>
      </c>
      <c r="B116" s="74" t="s">
        <v>2</v>
      </c>
      <c r="C116" s="62">
        <v>1</v>
      </c>
      <c r="D116" s="62"/>
      <c r="E116" s="62">
        <v>19</v>
      </c>
      <c r="F116" s="62"/>
      <c r="G116" s="62">
        <v>1</v>
      </c>
      <c r="H116" s="80">
        <v>7</v>
      </c>
      <c r="I116" s="45"/>
      <c r="J116" s="45"/>
      <c r="K116" s="45">
        <v>4</v>
      </c>
      <c r="L116" s="45"/>
      <c r="M116" s="45"/>
      <c r="N116" s="52">
        <f>SUM(C116:M116)</f>
        <v>32</v>
      </c>
    </row>
    <row r="117" spans="1:14" s="3" customFormat="1" hidden="1" x14ac:dyDescent="0.25">
      <c r="A117" s="3">
        <v>7</v>
      </c>
      <c r="B117" s="74" t="s">
        <v>3</v>
      </c>
      <c r="C117" s="62">
        <v>2</v>
      </c>
      <c r="D117" s="62"/>
      <c r="E117" s="62">
        <v>12</v>
      </c>
      <c r="F117" s="62"/>
      <c r="G117" s="62"/>
      <c r="H117" s="80">
        <v>2</v>
      </c>
      <c r="I117" s="45">
        <v>3</v>
      </c>
      <c r="J117" s="45"/>
      <c r="K117" s="45">
        <v>17</v>
      </c>
      <c r="L117" s="45"/>
      <c r="M117" s="45"/>
      <c r="N117" s="52">
        <f>SUM(C117:M117)</f>
        <v>36</v>
      </c>
    </row>
    <row r="118" spans="1:14" s="3" customFormat="1" hidden="1" x14ac:dyDescent="0.25">
      <c r="A118" s="3">
        <v>7</v>
      </c>
      <c r="B118" s="74" t="s">
        <v>4</v>
      </c>
      <c r="C118" s="62">
        <v>25</v>
      </c>
      <c r="D118" s="62">
        <v>2</v>
      </c>
      <c r="E118" s="62">
        <v>195</v>
      </c>
      <c r="F118" s="62">
        <v>1</v>
      </c>
      <c r="G118" s="62">
        <v>21</v>
      </c>
      <c r="H118" s="80">
        <v>71</v>
      </c>
      <c r="I118" s="45">
        <v>23</v>
      </c>
      <c r="J118" s="45"/>
      <c r="K118" s="45">
        <v>89</v>
      </c>
      <c r="L118" s="45"/>
      <c r="M118" s="45"/>
      <c r="N118" s="52">
        <f>SUM(C118:M118)</f>
        <v>427</v>
      </c>
    </row>
    <row r="119" spans="1:14" s="3" customFormat="1" hidden="1" x14ac:dyDescent="0.25">
      <c r="A119" s="3">
        <v>7</v>
      </c>
      <c r="B119" s="74" t="s">
        <v>5</v>
      </c>
      <c r="C119" s="62">
        <v>2</v>
      </c>
      <c r="D119" s="62"/>
      <c r="E119" s="62">
        <v>2</v>
      </c>
      <c r="F119" s="62"/>
      <c r="G119" s="62"/>
      <c r="H119" s="80">
        <v>1</v>
      </c>
      <c r="I119" s="45">
        <v>1</v>
      </c>
      <c r="J119" s="45"/>
      <c r="K119" s="45"/>
      <c r="L119" s="45"/>
      <c r="M119" s="45"/>
      <c r="N119" s="52">
        <f>SUM(C119:M119)</f>
        <v>6</v>
      </c>
    </row>
    <row r="120" spans="1:14" s="3" customFormat="1" hidden="1" x14ac:dyDescent="0.25">
      <c r="A120" s="3">
        <v>7</v>
      </c>
      <c r="B120" s="74" t="s">
        <v>11</v>
      </c>
      <c r="C120" s="63">
        <f>SUM(C116:C119)</f>
        <v>30</v>
      </c>
      <c r="D120" s="63">
        <f t="shared" ref="D120:N120" si="24">SUM(D116:D119)</f>
        <v>2</v>
      </c>
      <c r="E120" s="63">
        <f t="shared" si="24"/>
        <v>228</v>
      </c>
      <c r="F120" s="63">
        <f t="shared" si="24"/>
        <v>1</v>
      </c>
      <c r="G120" s="63">
        <f t="shared" si="24"/>
        <v>22</v>
      </c>
      <c r="H120" s="63">
        <f t="shared" si="24"/>
        <v>81</v>
      </c>
      <c r="I120" s="63">
        <f t="shared" si="24"/>
        <v>27</v>
      </c>
      <c r="J120" s="63">
        <f t="shared" si="24"/>
        <v>0</v>
      </c>
      <c r="K120" s="63">
        <f t="shared" si="24"/>
        <v>110</v>
      </c>
      <c r="L120" s="63">
        <f t="shared" si="24"/>
        <v>0</v>
      </c>
      <c r="M120" s="63">
        <f t="shared" si="24"/>
        <v>0</v>
      </c>
      <c r="N120" s="128">
        <f t="shared" si="24"/>
        <v>501</v>
      </c>
    </row>
    <row r="121" spans="1:14" s="3" customFormat="1" hidden="1" x14ac:dyDescent="0.25">
      <c r="A121" s="3">
        <v>7</v>
      </c>
      <c r="B121" s="75" t="s">
        <v>13</v>
      </c>
      <c r="C121" s="17"/>
      <c r="D121" s="17"/>
      <c r="E121" s="17"/>
      <c r="F121" s="17"/>
      <c r="G121" s="17"/>
      <c r="H121" s="107"/>
      <c r="I121" s="12"/>
      <c r="J121" s="12"/>
      <c r="K121" s="12"/>
      <c r="L121" s="12"/>
      <c r="M121" s="12"/>
      <c r="N121" s="53"/>
    </row>
    <row r="122" spans="1:14" s="3" customFormat="1" hidden="1" x14ac:dyDescent="0.25">
      <c r="A122" s="3">
        <v>7</v>
      </c>
      <c r="B122" s="75" t="s">
        <v>9</v>
      </c>
      <c r="C122" s="17"/>
      <c r="D122" s="17">
        <v>1</v>
      </c>
      <c r="E122" s="17">
        <v>24</v>
      </c>
      <c r="F122" s="17"/>
      <c r="G122" s="17">
        <v>1</v>
      </c>
      <c r="H122" s="107">
        <v>3</v>
      </c>
      <c r="I122" s="12">
        <v>32</v>
      </c>
      <c r="J122" s="12"/>
      <c r="K122" s="12">
        <v>25</v>
      </c>
      <c r="L122" s="12">
        <v>2</v>
      </c>
      <c r="M122" s="12"/>
      <c r="N122" s="53">
        <f>SUM(C122:M122)</f>
        <v>88</v>
      </c>
    </row>
    <row r="123" spans="1:14" s="3" customFormat="1" hidden="1" x14ac:dyDescent="0.25">
      <c r="A123" s="3">
        <v>7</v>
      </c>
      <c r="B123" s="75" t="s">
        <v>10</v>
      </c>
      <c r="C123" s="17"/>
      <c r="D123" s="17"/>
      <c r="E123" s="17"/>
      <c r="F123" s="17"/>
      <c r="G123" s="17"/>
      <c r="H123" s="107"/>
      <c r="I123" s="12"/>
      <c r="J123" s="12"/>
      <c r="K123" s="12"/>
      <c r="L123" s="12"/>
      <c r="M123" s="12"/>
      <c r="N123" s="53">
        <f>SUM(C123:M123)</f>
        <v>0</v>
      </c>
    </row>
    <row r="124" spans="1:14" s="3" customFormat="1" hidden="1" x14ac:dyDescent="0.25">
      <c r="A124" s="3">
        <v>7</v>
      </c>
      <c r="B124" s="75" t="s">
        <v>11</v>
      </c>
      <c r="C124" s="19">
        <f>SUM(C122:C123)</f>
        <v>0</v>
      </c>
      <c r="D124" s="19">
        <f t="shared" ref="D124:N124" si="25">SUM(D122:D123)</f>
        <v>1</v>
      </c>
      <c r="E124" s="19">
        <f t="shared" si="25"/>
        <v>24</v>
      </c>
      <c r="F124" s="19">
        <f t="shared" si="25"/>
        <v>0</v>
      </c>
      <c r="G124" s="19">
        <f t="shared" si="25"/>
        <v>1</v>
      </c>
      <c r="H124" s="19">
        <f t="shared" si="25"/>
        <v>3</v>
      </c>
      <c r="I124" s="19">
        <f t="shared" si="25"/>
        <v>32</v>
      </c>
      <c r="J124" s="19">
        <f t="shared" si="25"/>
        <v>0</v>
      </c>
      <c r="K124" s="19">
        <f t="shared" si="25"/>
        <v>25</v>
      </c>
      <c r="L124" s="19">
        <f t="shared" si="25"/>
        <v>2</v>
      </c>
      <c r="M124" s="19">
        <f t="shared" si="25"/>
        <v>0</v>
      </c>
      <c r="N124" s="129">
        <f t="shared" si="25"/>
        <v>88</v>
      </c>
    </row>
    <row r="125" spans="1:14" s="3" customFormat="1" hidden="1" x14ac:dyDescent="0.25">
      <c r="A125" s="3">
        <v>7</v>
      </c>
      <c r="B125" s="76" t="s">
        <v>14</v>
      </c>
      <c r="C125" s="18"/>
      <c r="D125" s="18"/>
      <c r="E125" s="18"/>
      <c r="F125" s="18"/>
      <c r="G125" s="18"/>
      <c r="H125" s="108"/>
      <c r="I125" s="54"/>
      <c r="J125" s="54"/>
      <c r="K125" s="54"/>
      <c r="L125" s="54"/>
      <c r="M125" s="54"/>
      <c r="N125" s="55"/>
    </row>
    <row r="126" spans="1:14" s="3" customFormat="1" hidden="1" x14ac:dyDescent="0.25">
      <c r="A126" s="3">
        <v>7</v>
      </c>
      <c r="B126" s="76" t="s">
        <v>7</v>
      </c>
      <c r="C126" s="18">
        <v>17</v>
      </c>
      <c r="D126" s="18"/>
      <c r="E126" s="18">
        <v>121</v>
      </c>
      <c r="F126" s="18"/>
      <c r="G126" s="18">
        <v>2</v>
      </c>
      <c r="H126" s="108">
        <v>34</v>
      </c>
      <c r="I126" s="54">
        <v>2</v>
      </c>
      <c r="J126" s="54"/>
      <c r="K126" s="54">
        <v>8</v>
      </c>
      <c r="L126" s="54"/>
      <c r="M126" s="54"/>
      <c r="N126" s="55">
        <f>SUM(C126:M126)</f>
        <v>184</v>
      </c>
    </row>
    <row r="127" spans="1:14" s="3" customFormat="1" hidden="1" x14ac:dyDescent="0.25">
      <c r="A127" s="3">
        <v>7</v>
      </c>
      <c r="B127" s="76" t="s">
        <v>6</v>
      </c>
      <c r="C127" s="18"/>
      <c r="D127" s="18"/>
      <c r="E127" s="18"/>
      <c r="F127" s="18"/>
      <c r="G127" s="18"/>
      <c r="H127" s="108"/>
      <c r="I127" s="54"/>
      <c r="J127" s="54"/>
      <c r="K127" s="54"/>
      <c r="L127" s="54"/>
      <c r="M127" s="54"/>
      <c r="N127" s="55">
        <f>SUM(C127:M127)</f>
        <v>0</v>
      </c>
    </row>
    <row r="128" spans="1:14" s="3" customFormat="1" hidden="1" x14ac:dyDescent="0.25">
      <c r="A128" s="3">
        <v>7</v>
      </c>
      <c r="B128" s="76" t="s">
        <v>8</v>
      </c>
      <c r="C128" s="18">
        <v>7</v>
      </c>
      <c r="D128" s="18">
        <v>2</v>
      </c>
      <c r="E128" s="18">
        <v>90</v>
      </c>
      <c r="F128" s="18">
        <v>3</v>
      </c>
      <c r="G128" s="18">
        <v>14</v>
      </c>
      <c r="H128" s="108">
        <v>26</v>
      </c>
      <c r="I128" s="54">
        <v>126</v>
      </c>
      <c r="J128" s="54"/>
      <c r="K128" s="54">
        <v>100</v>
      </c>
      <c r="L128" s="54">
        <v>6</v>
      </c>
      <c r="M128" s="54"/>
      <c r="N128" s="55">
        <f>SUM(C128:M128)</f>
        <v>374</v>
      </c>
    </row>
    <row r="129" spans="1:14" s="3" customFormat="1" hidden="1" x14ac:dyDescent="0.25">
      <c r="A129" s="3">
        <v>7</v>
      </c>
      <c r="B129" s="76" t="s">
        <v>48</v>
      </c>
      <c r="C129" s="18"/>
      <c r="D129" s="18"/>
      <c r="E129" s="18"/>
      <c r="F129" s="18"/>
      <c r="G129" s="18"/>
      <c r="H129" s="108"/>
      <c r="I129" s="54"/>
      <c r="J129" s="54"/>
      <c r="K129" s="54"/>
      <c r="L129" s="54"/>
      <c r="M129" s="54"/>
      <c r="N129" s="55">
        <f>SUM(C129:M129)</f>
        <v>0</v>
      </c>
    </row>
    <row r="130" spans="1:14" s="3" customFormat="1" hidden="1" x14ac:dyDescent="0.25">
      <c r="A130" s="3">
        <v>7</v>
      </c>
      <c r="B130" s="76" t="s">
        <v>11</v>
      </c>
      <c r="C130" s="114">
        <f>SUM(C126:C129)</f>
        <v>24</v>
      </c>
      <c r="D130" s="114">
        <f t="shared" ref="D130:N130" si="26">SUM(D126:D129)</f>
        <v>2</v>
      </c>
      <c r="E130" s="114">
        <f t="shared" si="26"/>
        <v>211</v>
      </c>
      <c r="F130" s="114">
        <f t="shared" si="26"/>
        <v>3</v>
      </c>
      <c r="G130" s="114">
        <f t="shared" si="26"/>
        <v>16</v>
      </c>
      <c r="H130" s="114">
        <f t="shared" si="26"/>
        <v>60</v>
      </c>
      <c r="I130" s="114">
        <f t="shared" si="26"/>
        <v>128</v>
      </c>
      <c r="J130" s="114">
        <f t="shared" si="26"/>
        <v>0</v>
      </c>
      <c r="K130" s="114">
        <f t="shared" si="26"/>
        <v>108</v>
      </c>
      <c r="L130" s="114">
        <f t="shared" si="26"/>
        <v>6</v>
      </c>
      <c r="M130" s="114">
        <f t="shared" si="26"/>
        <v>0</v>
      </c>
      <c r="N130" s="130">
        <f t="shared" si="26"/>
        <v>558</v>
      </c>
    </row>
    <row r="131" spans="1:14" s="3" customFormat="1" ht="15.75" hidden="1" thickBot="1" x14ac:dyDescent="0.3">
      <c r="A131" s="3">
        <v>7</v>
      </c>
      <c r="B131" s="115" t="s">
        <v>1</v>
      </c>
      <c r="C131" s="116">
        <f>SUM(C120,C124,C130)</f>
        <v>54</v>
      </c>
      <c r="D131" s="116">
        <f t="shared" ref="D131:N131" si="27">SUM(D120,D124,D130)</f>
        <v>5</v>
      </c>
      <c r="E131" s="116">
        <f t="shared" si="27"/>
        <v>463</v>
      </c>
      <c r="F131" s="116">
        <f t="shared" si="27"/>
        <v>4</v>
      </c>
      <c r="G131" s="116">
        <f t="shared" si="27"/>
        <v>39</v>
      </c>
      <c r="H131" s="116">
        <f t="shared" si="27"/>
        <v>144</v>
      </c>
      <c r="I131" s="116">
        <f t="shared" si="27"/>
        <v>187</v>
      </c>
      <c r="J131" s="116">
        <f t="shared" si="27"/>
        <v>0</v>
      </c>
      <c r="K131" s="116">
        <f t="shared" si="27"/>
        <v>243</v>
      </c>
      <c r="L131" s="116">
        <f t="shared" si="27"/>
        <v>8</v>
      </c>
      <c r="M131" s="116">
        <f t="shared" si="27"/>
        <v>0</v>
      </c>
      <c r="N131" s="117">
        <f t="shared" si="27"/>
        <v>1147</v>
      </c>
    </row>
    <row r="132" spans="1:14" ht="15.75" hidden="1" thickBot="1" x14ac:dyDescent="0.3"/>
    <row r="133" spans="1:14" hidden="1" x14ac:dyDescent="0.25">
      <c r="A133" s="3">
        <v>8</v>
      </c>
      <c r="B133" s="73" t="s">
        <v>12</v>
      </c>
      <c r="C133" s="16"/>
      <c r="D133" s="16"/>
      <c r="E133" s="16"/>
      <c r="F133" s="16"/>
      <c r="G133" s="16"/>
      <c r="H133" s="79"/>
      <c r="I133" s="21"/>
      <c r="J133" s="21"/>
      <c r="K133" s="21"/>
      <c r="L133" s="21"/>
      <c r="M133" s="21"/>
      <c r="N133" s="51"/>
    </row>
    <row r="134" spans="1:14" hidden="1" x14ac:dyDescent="0.25">
      <c r="A134" s="3">
        <v>8</v>
      </c>
      <c r="B134" s="74" t="s">
        <v>2</v>
      </c>
      <c r="C134" s="62">
        <v>1</v>
      </c>
      <c r="D134" s="62"/>
      <c r="E134" s="62">
        <v>19</v>
      </c>
      <c r="F134" s="62"/>
      <c r="G134" s="62">
        <v>1</v>
      </c>
      <c r="H134" s="80">
        <v>7</v>
      </c>
      <c r="I134" s="45"/>
      <c r="J134" s="45"/>
      <c r="K134" s="45">
        <v>4</v>
      </c>
      <c r="L134" s="45"/>
      <c r="M134" s="45"/>
      <c r="N134" s="52">
        <f>SUM(C134:M134)</f>
        <v>32</v>
      </c>
    </row>
    <row r="135" spans="1:14" hidden="1" x14ac:dyDescent="0.25">
      <c r="A135" s="3">
        <v>8</v>
      </c>
      <c r="B135" s="74" t="s">
        <v>3</v>
      </c>
      <c r="C135" s="62">
        <v>2</v>
      </c>
      <c r="D135" s="62"/>
      <c r="E135" s="62">
        <v>12</v>
      </c>
      <c r="F135" s="62"/>
      <c r="G135" s="62"/>
      <c r="H135" s="80">
        <v>2</v>
      </c>
      <c r="I135" s="45">
        <v>3</v>
      </c>
      <c r="J135" s="45"/>
      <c r="K135" s="45">
        <v>17</v>
      </c>
      <c r="L135" s="45"/>
      <c r="M135" s="45"/>
      <c r="N135" s="52">
        <f>SUM(C135:M135)</f>
        <v>36</v>
      </c>
    </row>
    <row r="136" spans="1:14" hidden="1" x14ac:dyDescent="0.25">
      <c r="A136" s="3">
        <v>8</v>
      </c>
      <c r="B136" s="74" t="s">
        <v>4</v>
      </c>
      <c r="C136" s="62">
        <v>25</v>
      </c>
      <c r="D136" s="62">
        <v>2</v>
      </c>
      <c r="E136" s="62">
        <v>195</v>
      </c>
      <c r="F136" s="62">
        <v>1</v>
      </c>
      <c r="G136" s="62">
        <v>21</v>
      </c>
      <c r="H136" s="80">
        <v>71</v>
      </c>
      <c r="I136" s="45">
        <v>23</v>
      </c>
      <c r="J136" s="45"/>
      <c r="K136" s="45">
        <v>89</v>
      </c>
      <c r="L136" s="45"/>
      <c r="M136" s="45"/>
      <c r="N136" s="52">
        <f>SUM(C136:M136)</f>
        <v>427</v>
      </c>
    </row>
    <row r="137" spans="1:14" hidden="1" x14ac:dyDescent="0.25">
      <c r="A137" s="3">
        <v>8</v>
      </c>
      <c r="B137" s="74" t="s">
        <v>5</v>
      </c>
      <c r="C137" s="62">
        <v>2</v>
      </c>
      <c r="D137" s="62"/>
      <c r="E137" s="62">
        <v>2</v>
      </c>
      <c r="F137" s="62"/>
      <c r="G137" s="62"/>
      <c r="H137" s="80">
        <v>1</v>
      </c>
      <c r="I137" s="45">
        <v>1</v>
      </c>
      <c r="J137" s="45"/>
      <c r="K137" s="45"/>
      <c r="L137" s="45"/>
      <c r="M137" s="45"/>
      <c r="N137" s="52">
        <f>SUM(C137:M137)</f>
        <v>6</v>
      </c>
    </row>
    <row r="138" spans="1:14" hidden="1" x14ac:dyDescent="0.25">
      <c r="A138" s="3">
        <v>8</v>
      </c>
      <c r="B138" s="74" t="s">
        <v>11</v>
      </c>
      <c r="C138" s="63">
        <f>SUM(C134:C137)</f>
        <v>30</v>
      </c>
      <c r="D138" s="63">
        <f t="shared" ref="D138:N138" si="28">SUM(D134:D137)</f>
        <v>2</v>
      </c>
      <c r="E138" s="63">
        <f t="shared" si="28"/>
        <v>228</v>
      </c>
      <c r="F138" s="63">
        <f t="shared" si="28"/>
        <v>1</v>
      </c>
      <c r="G138" s="63">
        <f t="shared" si="28"/>
        <v>22</v>
      </c>
      <c r="H138" s="63">
        <f t="shared" si="28"/>
        <v>81</v>
      </c>
      <c r="I138" s="63">
        <f t="shared" si="28"/>
        <v>27</v>
      </c>
      <c r="J138" s="63">
        <f t="shared" si="28"/>
        <v>0</v>
      </c>
      <c r="K138" s="63">
        <f t="shared" si="28"/>
        <v>110</v>
      </c>
      <c r="L138" s="63">
        <f t="shared" si="28"/>
        <v>0</v>
      </c>
      <c r="M138" s="63">
        <f t="shared" si="28"/>
        <v>0</v>
      </c>
      <c r="N138" s="128">
        <f t="shared" si="28"/>
        <v>501</v>
      </c>
    </row>
    <row r="139" spans="1:14" hidden="1" x14ac:dyDescent="0.25">
      <c r="A139" s="3">
        <v>8</v>
      </c>
      <c r="B139" s="75" t="s">
        <v>13</v>
      </c>
      <c r="C139" s="17"/>
      <c r="D139" s="17"/>
      <c r="E139" s="17"/>
      <c r="F139" s="17"/>
      <c r="G139" s="17"/>
      <c r="H139" s="107"/>
      <c r="I139" s="12"/>
      <c r="J139" s="12"/>
      <c r="K139" s="12"/>
      <c r="L139" s="12"/>
      <c r="M139" s="12"/>
      <c r="N139" s="53"/>
    </row>
    <row r="140" spans="1:14" hidden="1" x14ac:dyDescent="0.25">
      <c r="A140" s="3">
        <v>8</v>
      </c>
      <c r="B140" s="75" t="s">
        <v>9</v>
      </c>
      <c r="C140" s="17"/>
      <c r="D140" s="17">
        <v>1</v>
      </c>
      <c r="E140" s="17">
        <v>25</v>
      </c>
      <c r="F140" s="17"/>
      <c r="G140" s="17">
        <v>1</v>
      </c>
      <c r="H140" s="107">
        <v>3</v>
      </c>
      <c r="I140" s="12">
        <v>32</v>
      </c>
      <c r="J140" s="12"/>
      <c r="K140" s="12">
        <v>25</v>
      </c>
      <c r="L140" s="12">
        <v>2</v>
      </c>
      <c r="M140" s="12"/>
      <c r="N140" s="53">
        <f>SUM(C140:M140)</f>
        <v>89</v>
      </c>
    </row>
    <row r="141" spans="1:14" hidden="1" x14ac:dyDescent="0.25">
      <c r="A141" s="3">
        <v>8</v>
      </c>
      <c r="B141" s="75" t="s">
        <v>10</v>
      </c>
      <c r="C141" s="17"/>
      <c r="D141" s="17"/>
      <c r="E141" s="17"/>
      <c r="F141" s="17"/>
      <c r="G141" s="17"/>
      <c r="H141" s="107"/>
      <c r="I141" s="12"/>
      <c r="J141" s="12"/>
      <c r="K141" s="12"/>
      <c r="L141" s="12"/>
      <c r="M141" s="12"/>
      <c r="N141" s="53">
        <f>SUM(C141:M141)</f>
        <v>0</v>
      </c>
    </row>
    <row r="142" spans="1:14" hidden="1" x14ac:dyDescent="0.25">
      <c r="A142" s="3">
        <v>8</v>
      </c>
      <c r="B142" s="75" t="s">
        <v>11</v>
      </c>
      <c r="C142" s="19">
        <f>SUM(C140:C141)</f>
        <v>0</v>
      </c>
      <c r="D142" s="19">
        <f t="shared" ref="D142:N142" si="29">SUM(D140:D141)</f>
        <v>1</v>
      </c>
      <c r="E142" s="19">
        <f t="shared" si="29"/>
        <v>25</v>
      </c>
      <c r="F142" s="19">
        <f t="shared" si="29"/>
        <v>0</v>
      </c>
      <c r="G142" s="19">
        <f t="shared" si="29"/>
        <v>1</v>
      </c>
      <c r="H142" s="19">
        <f t="shared" si="29"/>
        <v>3</v>
      </c>
      <c r="I142" s="19">
        <f t="shared" si="29"/>
        <v>32</v>
      </c>
      <c r="J142" s="19">
        <f t="shared" si="29"/>
        <v>0</v>
      </c>
      <c r="K142" s="19">
        <f t="shared" si="29"/>
        <v>25</v>
      </c>
      <c r="L142" s="19">
        <f t="shared" si="29"/>
        <v>2</v>
      </c>
      <c r="M142" s="19">
        <f t="shared" si="29"/>
        <v>0</v>
      </c>
      <c r="N142" s="129">
        <f t="shared" si="29"/>
        <v>89</v>
      </c>
    </row>
    <row r="143" spans="1:14" hidden="1" x14ac:dyDescent="0.25">
      <c r="A143" s="3">
        <v>8</v>
      </c>
      <c r="B143" s="76" t="s">
        <v>14</v>
      </c>
      <c r="C143" s="18"/>
      <c r="D143" s="18"/>
      <c r="E143" s="18"/>
      <c r="F143" s="18"/>
      <c r="G143" s="18"/>
      <c r="H143" s="108"/>
      <c r="I143" s="54"/>
      <c r="J143" s="54"/>
      <c r="K143" s="54"/>
      <c r="L143" s="54"/>
      <c r="M143" s="54"/>
      <c r="N143" s="55"/>
    </row>
    <row r="144" spans="1:14" hidden="1" x14ac:dyDescent="0.25">
      <c r="A144" s="3">
        <v>8</v>
      </c>
      <c r="B144" s="76" t="s">
        <v>7</v>
      </c>
      <c r="C144" s="18">
        <v>17</v>
      </c>
      <c r="D144" s="18"/>
      <c r="E144" s="18">
        <v>121</v>
      </c>
      <c r="F144" s="18"/>
      <c r="G144" s="18">
        <v>2</v>
      </c>
      <c r="H144" s="108">
        <v>34</v>
      </c>
      <c r="I144" s="54">
        <v>2</v>
      </c>
      <c r="J144" s="54"/>
      <c r="K144" s="54">
        <v>8</v>
      </c>
      <c r="L144" s="54"/>
      <c r="M144" s="54"/>
      <c r="N144" s="55">
        <f>SUM(C144:M144)</f>
        <v>184</v>
      </c>
    </row>
    <row r="145" spans="1:14" hidden="1" x14ac:dyDescent="0.25">
      <c r="A145" s="3">
        <v>8</v>
      </c>
      <c r="B145" s="76" t="s">
        <v>6</v>
      </c>
      <c r="C145" s="18"/>
      <c r="D145" s="18"/>
      <c r="E145" s="18"/>
      <c r="F145" s="18"/>
      <c r="G145" s="18"/>
      <c r="H145" s="108"/>
      <c r="I145" s="54"/>
      <c r="J145" s="54"/>
      <c r="K145" s="54"/>
      <c r="L145" s="54"/>
      <c r="M145" s="54"/>
      <c r="N145" s="55">
        <f>SUM(C145:M145)</f>
        <v>0</v>
      </c>
    </row>
    <row r="146" spans="1:14" hidden="1" x14ac:dyDescent="0.25">
      <c r="A146" s="3">
        <v>8</v>
      </c>
      <c r="B146" s="76" t="s">
        <v>8</v>
      </c>
      <c r="C146" s="18">
        <v>7</v>
      </c>
      <c r="D146" s="18">
        <v>3</v>
      </c>
      <c r="E146" s="18">
        <v>90</v>
      </c>
      <c r="F146" s="18">
        <v>3</v>
      </c>
      <c r="G146" s="18">
        <v>14</v>
      </c>
      <c r="H146" s="108">
        <v>26</v>
      </c>
      <c r="I146" s="54">
        <v>126</v>
      </c>
      <c r="J146" s="54"/>
      <c r="K146" s="54">
        <v>100</v>
      </c>
      <c r="L146" s="54">
        <v>6</v>
      </c>
      <c r="M146" s="54"/>
      <c r="N146" s="55">
        <f>SUM(C146:M146)</f>
        <v>375</v>
      </c>
    </row>
    <row r="147" spans="1:14" hidden="1" x14ac:dyDescent="0.25">
      <c r="A147" s="3">
        <v>8</v>
      </c>
      <c r="B147" s="76" t="s">
        <v>48</v>
      </c>
      <c r="C147" s="18"/>
      <c r="D147" s="18"/>
      <c r="E147" s="18"/>
      <c r="F147" s="18"/>
      <c r="G147" s="18"/>
      <c r="H147" s="108"/>
      <c r="I147" s="54"/>
      <c r="J147" s="54"/>
      <c r="K147" s="54"/>
      <c r="L147" s="54"/>
      <c r="M147" s="54"/>
      <c r="N147" s="55">
        <f>SUM(C147:M147)</f>
        <v>0</v>
      </c>
    </row>
    <row r="148" spans="1:14" hidden="1" x14ac:dyDescent="0.25">
      <c r="A148" s="3">
        <v>8</v>
      </c>
      <c r="B148" s="76" t="s">
        <v>11</v>
      </c>
      <c r="C148" s="114">
        <f>SUM(C144:C147)</f>
        <v>24</v>
      </c>
      <c r="D148" s="114">
        <f t="shared" ref="D148:N148" si="30">SUM(D144:D147)</f>
        <v>3</v>
      </c>
      <c r="E148" s="114">
        <f t="shared" si="30"/>
        <v>211</v>
      </c>
      <c r="F148" s="114">
        <f t="shared" si="30"/>
        <v>3</v>
      </c>
      <c r="G148" s="114">
        <f t="shared" si="30"/>
        <v>16</v>
      </c>
      <c r="H148" s="114">
        <f t="shared" si="30"/>
        <v>60</v>
      </c>
      <c r="I148" s="114">
        <f t="shared" si="30"/>
        <v>128</v>
      </c>
      <c r="J148" s="114">
        <f t="shared" si="30"/>
        <v>0</v>
      </c>
      <c r="K148" s="114">
        <f t="shared" si="30"/>
        <v>108</v>
      </c>
      <c r="L148" s="114">
        <f t="shared" si="30"/>
        <v>6</v>
      </c>
      <c r="M148" s="114">
        <f t="shared" si="30"/>
        <v>0</v>
      </c>
      <c r="N148" s="130">
        <f t="shared" si="30"/>
        <v>559</v>
      </c>
    </row>
    <row r="149" spans="1:14" ht="15.75" hidden="1" thickBot="1" x14ac:dyDescent="0.3">
      <c r="A149" s="3">
        <v>8</v>
      </c>
      <c r="B149" s="115" t="s">
        <v>1</v>
      </c>
      <c r="C149" s="116">
        <f>SUM(C138,C142,C148)</f>
        <v>54</v>
      </c>
      <c r="D149" s="116">
        <f t="shared" ref="D149:N149" si="31">SUM(D138,D142,D148)</f>
        <v>6</v>
      </c>
      <c r="E149" s="116">
        <f t="shared" si="31"/>
        <v>464</v>
      </c>
      <c r="F149" s="116">
        <f t="shared" si="31"/>
        <v>4</v>
      </c>
      <c r="G149" s="116">
        <f t="shared" si="31"/>
        <v>39</v>
      </c>
      <c r="H149" s="116">
        <f t="shared" si="31"/>
        <v>144</v>
      </c>
      <c r="I149" s="116">
        <f t="shared" si="31"/>
        <v>187</v>
      </c>
      <c r="J149" s="116">
        <f t="shared" si="31"/>
        <v>0</v>
      </c>
      <c r="K149" s="116">
        <f t="shared" si="31"/>
        <v>243</v>
      </c>
      <c r="L149" s="116">
        <f t="shared" si="31"/>
        <v>8</v>
      </c>
      <c r="M149" s="116">
        <f t="shared" si="31"/>
        <v>0</v>
      </c>
      <c r="N149" s="117">
        <f t="shared" si="31"/>
        <v>1149</v>
      </c>
    </row>
    <row r="150" spans="1:14" ht="15.75" hidden="1" thickBot="1" x14ac:dyDescent="0.3"/>
    <row r="151" spans="1:14" hidden="1" x14ac:dyDescent="0.25">
      <c r="A151" s="3">
        <v>9</v>
      </c>
      <c r="B151" s="73" t="s">
        <v>12</v>
      </c>
      <c r="C151" s="16"/>
      <c r="D151" s="16"/>
      <c r="E151" s="16"/>
      <c r="F151" s="16"/>
      <c r="G151" s="16"/>
      <c r="H151" s="79"/>
      <c r="I151" s="21"/>
      <c r="J151" s="21"/>
      <c r="K151" s="21"/>
      <c r="L151" s="21"/>
      <c r="M151" s="21"/>
      <c r="N151" s="51"/>
    </row>
    <row r="152" spans="1:14" hidden="1" x14ac:dyDescent="0.25">
      <c r="A152" s="3">
        <v>9</v>
      </c>
      <c r="B152" s="74" t="s">
        <v>2</v>
      </c>
      <c r="C152" s="62">
        <v>1</v>
      </c>
      <c r="D152" s="62"/>
      <c r="E152" s="62">
        <v>19</v>
      </c>
      <c r="F152" s="62"/>
      <c r="G152" s="62">
        <v>1</v>
      </c>
      <c r="H152" s="80">
        <v>7</v>
      </c>
      <c r="I152" s="45"/>
      <c r="J152" s="45"/>
      <c r="K152" s="45">
        <v>4</v>
      </c>
      <c r="L152" s="45"/>
      <c r="M152" s="45"/>
      <c r="N152" s="52">
        <f>SUM(C152:M152)</f>
        <v>32</v>
      </c>
    </row>
    <row r="153" spans="1:14" hidden="1" x14ac:dyDescent="0.25">
      <c r="A153" s="3">
        <v>9</v>
      </c>
      <c r="B153" s="74" t="s">
        <v>3</v>
      </c>
      <c r="C153" s="62">
        <v>2</v>
      </c>
      <c r="D153" s="62"/>
      <c r="E153" s="62">
        <v>12</v>
      </c>
      <c r="F153" s="62"/>
      <c r="G153" s="62"/>
      <c r="H153" s="80">
        <v>2</v>
      </c>
      <c r="I153" s="45">
        <v>3</v>
      </c>
      <c r="J153" s="45"/>
      <c r="K153" s="45">
        <v>17</v>
      </c>
      <c r="L153" s="45"/>
      <c r="M153" s="45"/>
      <c r="N153" s="52">
        <f>SUM(C153:M153)</f>
        <v>36</v>
      </c>
    </row>
    <row r="154" spans="1:14" hidden="1" x14ac:dyDescent="0.25">
      <c r="A154" s="3">
        <v>9</v>
      </c>
      <c r="B154" s="74" t="s">
        <v>4</v>
      </c>
      <c r="C154" s="62">
        <v>24</v>
      </c>
      <c r="D154" s="62">
        <v>2</v>
      </c>
      <c r="E154" s="62">
        <v>195</v>
      </c>
      <c r="F154" s="62">
        <v>1</v>
      </c>
      <c r="G154" s="62">
        <v>21</v>
      </c>
      <c r="H154" s="80">
        <v>71</v>
      </c>
      <c r="I154" s="45">
        <v>23</v>
      </c>
      <c r="J154" s="45"/>
      <c r="K154" s="45">
        <v>89</v>
      </c>
      <c r="L154" s="45"/>
      <c r="M154" s="45"/>
      <c r="N154" s="52">
        <f>SUM(C154:M154)</f>
        <v>426</v>
      </c>
    </row>
    <row r="155" spans="1:14" hidden="1" x14ac:dyDescent="0.25">
      <c r="A155" s="3">
        <v>9</v>
      </c>
      <c r="B155" s="74" t="s">
        <v>5</v>
      </c>
      <c r="C155" s="62">
        <v>2</v>
      </c>
      <c r="D155" s="62"/>
      <c r="E155" s="62">
        <v>2</v>
      </c>
      <c r="F155" s="62"/>
      <c r="G155" s="62"/>
      <c r="H155" s="80">
        <v>1</v>
      </c>
      <c r="I155" s="45">
        <v>1</v>
      </c>
      <c r="J155" s="45"/>
      <c r="K155" s="45"/>
      <c r="L155" s="45"/>
      <c r="M155" s="45"/>
      <c r="N155" s="52">
        <f>SUM(C155:M155)</f>
        <v>6</v>
      </c>
    </row>
    <row r="156" spans="1:14" hidden="1" x14ac:dyDescent="0.25">
      <c r="A156" s="3">
        <v>9</v>
      </c>
      <c r="B156" s="74" t="s">
        <v>11</v>
      </c>
      <c r="C156" s="63">
        <f>SUM(C152:C155)</f>
        <v>29</v>
      </c>
      <c r="D156" s="63">
        <f t="shared" ref="D156:N156" si="32">SUM(D152:D155)</f>
        <v>2</v>
      </c>
      <c r="E156" s="63">
        <f t="shared" si="32"/>
        <v>228</v>
      </c>
      <c r="F156" s="63">
        <f t="shared" si="32"/>
        <v>1</v>
      </c>
      <c r="G156" s="63">
        <f t="shared" si="32"/>
        <v>22</v>
      </c>
      <c r="H156" s="63">
        <f t="shared" si="32"/>
        <v>81</v>
      </c>
      <c r="I156" s="63">
        <f t="shared" si="32"/>
        <v>27</v>
      </c>
      <c r="J156" s="63">
        <f t="shared" si="32"/>
        <v>0</v>
      </c>
      <c r="K156" s="63">
        <f t="shared" si="32"/>
        <v>110</v>
      </c>
      <c r="L156" s="63">
        <f t="shared" si="32"/>
        <v>0</v>
      </c>
      <c r="M156" s="63">
        <f t="shared" si="32"/>
        <v>0</v>
      </c>
      <c r="N156" s="128">
        <f t="shared" si="32"/>
        <v>500</v>
      </c>
    </row>
    <row r="157" spans="1:14" hidden="1" x14ac:dyDescent="0.25">
      <c r="A157" s="3">
        <v>9</v>
      </c>
      <c r="B157" s="75" t="s">
        <v>13</v>
      </c>
      <c r="C157" s="17"/>
      <c r="D157" s="17"/>
      <c r="E157" s="17"/>
      <c r="F157" s="17"/>
      <c r="G157" s="17"/>
      <c r="H157" s="107"/>
      <c r="I157" s="12"/>
      <c r="J157" s="12"/>
      <c r="K157" s="12"/>
      <c r="L157" s="12"/>
      <c r="M157" s="12"/>
      <c r="N157" s="53"/>
    </row>
    <row r="158" spans="1:14" hidden="1" x14ac:dyDescent="0.25">
      <c r="A158" s="3">
        <v>9</v>
      </c>
      <c r="B158" s="75" t="s">
        <v>9</v>
      </c>
      <c r="C158" s="17"/>
      <c r="D158" s="17">
        <v>1</v>
      </c>
      <c r="E158" s="17">
        <v>25</v>
      </c>
      <c r="F158" s="17"/>
      <c r="G158" s="17">
        <v>1</v>
      </c>
      <c r="H158" s="107">
        <v>3</v>
      </c>
      <c r="I158" s="12">
        <v>32</v>
      </c>
      <c r="J158" s="12"/>
      <c r="K158" s="12">
        <v>25</v>
      </c>
      <c r="L158" s="12">
        <v>2</v>
      </c>
      <c r="M158" s="12"/>
      <c r="N158" s="53">
        <f>SUM(C158:M158)</f>
        <v>89</v>
      </c>
    </row>
    <row r="159" spans="1:14" hidden="1" x14ac:dyDescent="0.25">
      <c r="A159" s="3">
        <v>9</v>
      </c>
      <c r="B159" s="75" t="s">
        <v>10</v>
      </c>
      <c r="C159" s="17"/>
      <c r="D159" s="17"/>
      <c r="E159" s="17"/>
      <c r="F159" s="17"/>
      <c r="G159" s="17"/>
      <c r="H159" s="107"/>
      <c r="I159" s="12"/>
      <c r="J159" s="12"/>
      <c r="K159" s="12"/>
      <c r="L159" s="12"/>
      <c r="M159" s="12"/>
      <c r="N159" s="53">
        <f>SUM(C159:M159)</f>
        <v>0</v>
      </c>
    </row>
    <row r="160" spans="1:14" hidden="1" x14ac:dyDescent="0.25">
      <c r="A160" s="3">
        <v>9</v>
      </c>
      <c r="B160" s="75" t="s">
        <v>11</v>
      </c>
      <c r="C160" s="19">
        <f>SUM(C158:C159)</f>
        <v>0</v>
      </c>
      <c r="D160" s="19">
        <f t="shared" ref="D160:N160" si="33">SUM(D158:D159)</f>
        <v>1</v>
      </c>
      <c r="E160" s="19">
        <f t="shared" si="33"/>
        <v>25</v>
      </c>
      <c r="F160" s="19">
        <f t="shared" si="33"/>
        <v>0</v>
      </c>
      <c r="G160" s="19">
        <f t="shared" si="33"/>
        <v>1</v>
      </c>
      <c r="H160" s="19">
        <f t="shared" si="33"/>
        <v>3</v>
      </c>
      <c r="I160" s="19">
        <f t="shared" si="33"/>
        <v>32</v>
      </c>
      <c r="J160" s="19">
        <f t="shared" si="33"/>
        <v>0</v>
      </c>
      <c r="K160" s="19">
        <f t="shared" si="33"/>
        <v>25</v>
      </c>
      <c r="L160" s="19">
        <f t="shared" si="33"/>
        <v>2</v>
      </c>
      <c r="M160" s="19">
        <f t="shared" si="33"/>
        <v>0</v>
      </c>
      <c r="N160" s="129">
        <f t="shared" si="33"/>
        <v>89</v>
      </c>
    </row>
    <row r="161" spans="1:14" hidden="1" x14ac:dyDescent="0.25">
      <c r="A161" s="3">
        <v>9</v>
      </c>
      <c r="B161" s="76" t="s">
        <v>14</v>
      </c>
      <c r="C161" s="18"/>
      <c r="D161" s="18"/>
      <c r="E161" s="18"/>
      <c r="F161" s="18"/>
      <c r="G161" s="18"/>
      <c r="H161" s="108"/>
      <c r="I161" s="54"/>
      <c r="J161" s="54"/>
      <c r="K161" s="54"/>
      <c r="L161" s="54"/>
      <c r="M161" s="54"/>
      <c r="N161" s="55"/>
    </row>
    <row r="162" spans="1:14" hidden="1" x14ac:dyDescent="0.25">
      <c r="A162" s="3">
        <v>9</v>
      </c>
      <c r="B162" s="76" t="s">
        <v>7</v>
      </c>
      <c r="C162" s="18">
        <v>17</v>
      </c>
      <c r="D162" s="18"/>
      <c r="E162" s="18">
        <v>121</v>
      </c>
      <c r="F162" s="18"/>
      <c r="G162" s="18">
        <v>2</v>
      </c>
      <c r="H162" s="108">
        <v>34</v>
      </c>
      <c r="I162" s="54">
        <v>2</v>
      </c>
      <c r="J162" s="54"/>
      <c r="K162" s="54">
        <v>8</v>
      </c>
      <c r="L162" s="54"/>
      <c r="M162" s="54"/>
      <c r="N162" s="55">
        <f>SUM(C162:M162)</f>
        <v>184</v>
      </c>
    </row>
    <row r="163" spans="1:14" hidden="1" x14ac:dyDescent="0.25">
      <c r="A163" s="3">
        <v>9</v>
      </c>
      <c r="B163" s="76" t="s">
        <v>6</v>
      </c>
      <c r="C163" s="18"/>
      <c r="D163" s="18"/>
      <c r="E163" s="18"/>
      <c r="F163" s="18"/>
      <c r="G163" s="18"/>
      <c r="H163" s="108"/>
      <c r="I163" s="54"/>
      <c r="J163" s="54"/>
      <c r="K163" s="54"/>
      <c r="L163" s="54"/>
      <c r="M163" s="54"/>
      <c r="N163" s="55">
        <f>SUM(C163:M163)</f>
        <v>0</v>
      </c>
    </row>
    <row r="164" spans="1:14" hidden="1" x14ac:dyDescent="0.25">
      <c r="A164" s="3">
        <v>9</v>
      </c>
      <c r="B164" s="76" t="s">
        <v>8</v>
      </c>
      <c r="C164" s="18">
        <v>7</v>
      </c>
      <c r="D164" s="18">
        <v>3</v>
      </c>
      <c r="E164" s="18">
        <v>89</v>
      </c>
      <c r="F164" s="18">
        <v>3</v>
      </c>
      <c r="G164" s="18">
        <v>14</v>
      </c>
      <c r="H164" s="108">
        <v>26</v>
      </c>
      <c r="I164" s="54">
        <v>126</v>
      </c>
      <c r="J164" s="54"/>
      <c r="K164" s="54">
        <v>100</v>
      </c>
      <c r="L164" s="54">
        <v>6</v>
      </c>
      <c r="M164" s="54"/>
      <c r="N164" s="55">
        <f>SUM(C164:M164)</f>
        <v>374</v>
      </c>
    </row>
    <row r="165" spans="1:14" hidden="1" x14ac:dyDescent="0.25">
      <c r="A165" s="3">
        <v>9</v>
      </c>
      <c r="B165" s="76" t="s">
        <v>48</v>
      </c>
      <c r="C165" s="18"/>
      <c r="D165" s="18"/>
      <c r="E165" s="18"/>
      <c r="F165" s="18"/>
      <c r="G165" s="18"/>
      <c r="H165" s="108"/>
      <c r="I165" s="54"/>
      <c r="J165" s="54"/>
      <c r="K165" s="54"/>
      <c r="L165" s="54"/>
      <c r="M165" s="54"/>
      <c r="N165" s="55">
        <f>SUM(C165:M165)</f>
        <v>0</v>
      </c>
    </row>
    <row r="166" spans="1:14" hidden="1" x14ac:dyDescent="0.25">
      <c r="A166" s="3">
        <v>9</v>
      </c>
      <c r="B166" s="76" t="s">
        <v>11</v>
      </c>
      <c r="C166" s="114">
        <f>SUM(C162:C165)</f>
        <v>24</v>
      </c>
      <c r="D166" s="114">
        <f t="shared" ref="D166:N166" si="34">SUM(D162:D165)</f>
        <v>3</v>
      </c>
      <c r="E166" s="114">
        <f t="shared" si="34"/>
        <v>210</v>
      </c>
      <c r="F166" s="114">
        <f t="shared" si="34"/>
        <v>3</v>
      </c>
      <c r="G166" s="114">
        <f t="shared" si="34"/>
        <v>16</v>
      </c>
      <c r="H166" s="114">
        <f t="shared" si="34"/>
        <v>60</v>
      </c>
      <c r="I166" s="114">
        <f t="shared" si="34"/>
        <v>128</v>
      </c>
      <c r="J166" s="114">
        <f t="shared" si="34"/>
        <v>0</v>
      </c>
      <c r="K166" s="114">
        <f t="shared" si="34"/>
        <v>108</v>
      </c>
      <c r="L166" s="114">
        <f t="shared" si="34"/>
        <v>6</v>
      </c>
      <c r="M166" s="114">
        <f t="shared" si="34"/>
        <v>0</v>
      </c>
      <c r="N166" s="130">
        <f t="shared" si="34"/>
        <v>558</v>
      </c>
    </row>
    <row r="167" spans="1:14" ht="15.75" hidden="1" thickBot="1" x14ac:dyDescent="0.3">
      <c r="A167" s="3">
        <v>9</v>
      </c>
      <c r="B167" s="115" t="s">
        <v>1</v>
      </c>
      <c r="C167" s="116">
        <f>SUM(C156,C160,C166)</f>
        <v>53</v>
      </c>
      <c r="D167" s="116">
        <f t="shared" ref="D167:N167" si="35">SUM(D156,D160,D166)</f>
        <v>6</v>
      </c>
      <c r="E167" s="116">
        <f t="shared" si="35"/>
        <v>463</v>
      </c>
      <c r="F167" s="116">
        <f t="shared" si="35"/>
        <v>4</v>
      </c>
      <c r="G167" s="116">
        <f t="shared" si="35"/>
        <v>39</v>
      </c>
      <c r="H167" s="116">
        <f t="shared" si="35"/>
        <v>144</v>
      </c>
      <c r="I167" s="116">
        <f t="shared" si="35"/>
        <v>187</v>
      </c>
      <c r="J167" s="116">
        <f t="shared" si="35"/>
        <v>0</v>
      </c>
      <c r="K167" s="116">
        <f t="shared" si="35"/>
        <v>243</v>
      </c>
      <c r="L167" s="116">
        <f t="shared" si="35"/>
        <v>8</v>
      </c>
      <c r="M167" s="116">
        <f t="shared" si="35"/>
        <v>0</v>
      </c>
      <c r="N167" s="117">
        <f t="shared" si="35"/>
        <v>1147</v>
      </c>
    </row>
    <row r="168" spans="1:14" ht="15.75" hidden="1" thickBot="1" x14ac:dyDescent="0.3"/>
    <row r="169" spans="1:14" hidden="1" x14ac:dyDescent="0.25">
      <c r="A169" s="3">
        <v>10</v>
      </c>
      <c r="B169" s="73" t="s">
        <v>12</v>
      </c>
      <c r="C169" s="16"/>
      <c r="D169" s="16"/>
      <c r="E169" s="16"/>
      <c r="F169" s="16"/>
      <c r="G169" s="16"/>
      <c r="H169" s="79"/>
      <c r="I169" s="21"/>
      <c r="J169" s="21"/>
      <c r="K169" s="21"/>
      <c r="L169" s="21"/>
      <c r="M169" s="21"/>
      <c r="N169" s="51"/>
    </row>
    <row r="170" spans="1:14" hidden="1" x14ac:dyDescent="0.25">
      <c r="A170" s="3">
        <v>10</v>
      </c>
      <c r="B170" s="74" t="s">
        <v>2</v>
      </c>
      <c r="C170" s="62">
        <v>1</v>
      </c>
      <c r="D170" s="62"/>
      <c r="E170" s="62">
        <v>19</v>
      </c>
      <c r="F170" s="62"/>
      <c r="G170" s="62">
        <v>1</v>
      </c>
      <c r="H170" s="80">
        <v>7</v>
      </c>
      <c r="I170" s="45"/>
      <c r="J170" s="45"/>
      <c r="K170" s="45">
        <v>4</v>
      </c>
      <c r="L170" s="45"/>
      <c r="M170" s="45"/>
      <c r="N170" s="52">
        <f>SUM(C170:M170)</f>
        <v>32</v>
      </c>
    </row>
    <row r="171" spans="1:14" hidden="1" x14ac:dyDescent="0.25">
      <c r="A171" s="3">
        <v>10</v>
      </c>
      <c r="B171" s="74" t="s">
        <v>3</v>
      </c>
      <c r="C171" s="62">
        <v>2</v>
      </c>
      <c r="D171" s="62"/>
      <c r="E171" s="62">
        <v>12</v>
      </c>
      <c r="F171" s="62"/>
      <c r="G171" s="62"/>
      <c r="H171" s="80">
        <v>2</v>
      </c>
      <c r="I171" s="45">
        <v>3</v>
      </c>
      <c r="J171" s="45"/>
      <c r="K171" s="45">
        <v>17</v>
      </c>
      <c r="L171" s="45"/>
      <c r="M171" s="45"/>
      <c r="N171" s="52">
        <f>SUM(C171:M171)</f>
        <v>36</v>
      </c>
    </row>
    <row r="172" spans="1:14" hidden="1" x14ac:dyDescent="0.25">
      <c r="A172" s="3">
        <v>10</v>
      </c>
      <c r="B172" s="74" t="s">
        <v>4</v>
      </c>
      <c r="C172" s="62">
        <v>24</v>
      </c>
      <c r="D172" s="62">
        <v>2</v>
      </c>
      <c r="E172" s="62">
        <v>195</v>
      </c>
      <c r="F172" s="62">
        <v>1</v>
      </c>
      <c r="G172" s="62">
        <v>21</v>
      </c>
      <c r="H172" s="80">
        <v>71</v>
      </c>
      <c r="I172" s="45">
        <v>23</v>
      </c>
      <c r="J172" s="45"/>
      <c r="K172" s="45">
        <v>89</v>
      </c>
      <c r="L172" s="45"/>
      <c r="M172" s="45"/>
      <c r="N172" s="52">
        <f>SUM(C172:M172)</f>
        <v>426</v>
      </c>
    </row>
    <row r="173" spans="1:14" hidden="1" x14ac:dyDescent="0.25">
      <c r="A173" s="3">
        <v>10</v>
      </c>
      <c r="B173" s="74" t="s">
        <v>5</v>
      </c>
      <c r="C173" s="62">
        <v>2</v>
      </c>
      <c r="D173" s="62"/>
      <c r="E173" s="62">
        <v>2</v>
      </c>
      <c r="F173" s="62"/>
      <c r="G173" s="62"/>
      <c r="H173" s="80">
        <v>1</v>
      </c>
      <c r="I173" s="45">
        <v>1</v>
      </c>
      <c r="J173" s="45"/>
      <c r="K173" s="45"/>
      <c r="L173" s="45"/>
      <c r="M173" s="45"/>
      <c r="N173" s="52">
        <f>SUM(C173:M173)</f>
        <v>6</v>
      </c>
    </row>
    <row r="174" spans="1:14" hidden="1" x14ac:dyDescent="0.25">
      <c r="A174" s="3">
        <v>10</v>
      </c>
      <c r="B174" s="74" t="s">
        <v>11</v>
      </c>
      <c r="C174" s="63">
        <f>SUM(C170:C173)</f>
        <v>29</v>
      </c>
      <c r="D174" s="63">
        <f t="shared" ref="D174:N174" si="36">SUM(D170:D173)</f>
        <v>2</v>
      </c>
      <c r="E174" s="63">
        <f t="shared" si="36"/>
        <v>228</v>
      </c>
      <c r="F174" s="63">
        <f t="shared" si="36"/>
        <v>1</v>
      </c>
      <c r="G174" s="63">
        <f t="shared" si="36"/>
        <v>22</v>
      </c>
      <c r="H174" s="63">
        <f t="shared" si="36"/>
        <v>81</v>
      </c>
      <c r="I174" s="63">
        <f t="shared" si="36"/>
        <v>27</v>
      </c>
      <c r="J174" s="63">
        <f t="shared" si="36"/>
        <v>0</v>
      </c>
      <c r="K174" s="63">
        <f t="shared" si="36"/>
        <v>110</v>
      </c>
      <c r="L174" s="63">
        <f t="shared" si="36"/>
        <v>0</v>
      </c>
      <c r="M174" s="63">
        <f t="shared" si="36"/>
        <v>0</v>
      </c>
      <c r="N174" s="128">
        <f t="shared" si="36"/>
        <v>500</v>
      </c>
    </row>
    <row r="175" spans="1:14" hidden="1" x14ac:dyDescent="0.25">
      <c r="A175" s="3">
        <v>10</v>
      </c>
      <c r="B175" s="75" t="s">
        <v>13</v>
      </c>
      <c r="C175" s="17"/>
      <c r="D175" s="17"/>
      <c r="E175" s="17"/>
      <c r="F175" s="17"/>
      <c r="G175" s="17"/>
      <c r="H175" s="107"/>
      <c r="I175" s="12"/>
      <c r="J175" s="12"/>
      <c r="K175" s="12"/>
      <c r="L175" s="12"/>
      <c r="M175" s="12"/>
      <c r="N175" s="53"/>
    </row>
    <row r="176" spans="1:14" hidden="1" x14ac:dyDescent="0.25">
      <c r="A176" s="3">
        <v>10</v>
      </c>
      <c r="B176" s="75" t="s">
        <v>9</v>
      </c>
      <c r="C176" s="17"/>
      <c r="D176" s="17">
        <v>1</v>
      </c>
      <c r="E176" s="17">
        <v>25</v>
      </c>
      <c r="F176" s="17"/>
      <c r="G176" s="17">
        <v>1</v>
      </c>
      <c r="H176" s="107">
        <v>3</v>
      </c>
      <c r="I176" s="12">
        <v>32</v>
      </c>
      <c r="J176" s="12"/>
      <c r="K176" s="12">
        <v>25</v>
      </c>
      <c r="L176" s="12">
        <v>2</v>
      </c>
      <c r="M176" s="12"/>
      <c r="N176" s="53">
        <f>SUM(C176:M176)</f>
        <v>89</v>
      </c>
    </row>
    <row r="177" spans="1:14" hidden="1" x14ac:dyDescent="0.25">
      <c r="A177" s="3">
        <v>10</v>
      </c>
      <c r="B177" s="75" t="s">
        <v>10</v>
      </c>
      <c r="C177" s="17"/>
      <c r="D177" s="17"/>
      <c r="E177" s="17"/>
      <c r="F177" s="17"/>
      <c r="G177" s="17"/>
      <c r="H177" s="107"/>
      <c r="I177" s="12"/>
      <c r="J177" s="12"/>
      <c r="K177" s="12"/>
      <c r="L177" s="12"/>
      <c r="M177" s="12"/>
      <c r="N177" s="53">
        <f>SUM(C177:M177)</f>
        <v>0</v>
      </c>
    </row>
    <row r="178" spans="1:14" hidden="1" x14ac:dyDescent="0.25">
      <c r="A178" s="3">
        <v>10</v>
      </c>
      <c r="B178" s="75" t="s">
        <v>11</v>
      </c>
      <c r="C178" s="19">
        <f>SUM(C176:C177)</f>
        <v>0</v>
      </c>
      <c r="D178" s="19">
        <f t="shared" ref="D178:N178" si="37">SUM(D176:D177)</f>
        <v>1</v>
      </c>
      <c r="E178" s="19">
        <f t="shared" si="37"/>
        <v>25</v>
      </c>
      <c r="F178" s="19">
        <f t="shared" si="37"/>
        <v>0</v>
      </c>
      <c r="G178" s="19">
        <f t="shared" si="37"/>
        <v>1</v>
      </c>
      <c r="H178" s="19">
        <f t="shared" si="37"/>
        <v>3</v>
      </c>
      <c r="I178" s="19">
        <f t="shared" si="37"/>
        <v>32</v>
      </c>
      <c r="J178" s="19">
        <f t="shared" si="37"/>
        <v>0</v>
      </c>
      <c r="K178" s="19">
        <f t="shared" si="37"/>
        <v>25</v>
      </c>
      <c r="L178" s="19">
        <f t="shared" si="37"/>
        <v>2</v>
      </c>
      <c r="M178" s="19">
        <f t="shared" si="37"/>
        <v>0</v>
      </c>
      <c r="N178" s="129">
        <f t="shared" si="37"/>
        <v>89</v>
      </c>
    </row>
    <row r="179" spans="1:14" hidden="1" x14ac:dyDescent="0.25">
      <c r="A179" s="3">
        <v>10</v>
      </c>
      <c r="B179" s="76" t="s">
        <v>14</v>
      </c>
      <c r="C179" s="18"/>
      <c r="D179" s="18"/>
      <c r="E179" s="18"/>
      <c r="F179" s="18"/>
      <c r="G179" s="18"/>
      <c r="H179" s="108"/>
      <c r="I179" s="54"/>
      <c r="J179" s="54"/>
      <c r="K179" s="54"/>
      <c r="L179" s="54"/>
      <c r="M179" s="54"/>
      <c r="N179" s="55"/>
    </row>
    <row r="180" spans="1:14" hidden="1" x14ac:dyDescent="0.25">
      <c r="A180" s="3">
        <v>10</v>
      </c>
      <c r="B180" s="76" t="s">
        <v>7</v>
      </c>
      <c r="C180" s="18">
        <v>17</v>
      </c>
      <c r="D180" s="18"/>
      <c r="E180" s="18">
        <v>121</v>
      </c>
      <c r="F180" s="18"/>
      <c r="G180" s="18">
        <v>2</v>
      </c>
      <c r="H180" s="108">
        <v>34</v>
      </c>
      <c r="I180" s="54">
        <v>2</v>
      </c>
      <c r="J180" s="54"/>
      <c r="K180" s="54">
        <v>8</v>
      </c>
      <c r="L180" s="54"/>
      <c r="M180" s="54"/>
      <c r="N180" s="55">
        <f>SUM(C180:M180)</f>
        <v>184</v>
      </c>
    </row>
    <row r="181" spans="1:14" hidden="1" x14ac:dyDescent="0.25">
      <c r="A181" s="3">
        <v>10</v>
      </c>
      <c r="B181" s="76" t="s">
        <v>6</v>
      </c>
      <c r="C181" s="18"/>
      <c r="D181" s="18"/>
      <c r="E181" s="18"/>
      <c r="F181" s="18"/>
      <c r="G181" s="18"/>
      <c r="H181" s="108"/>
      <c r="I181" s="54"/>
      <c r="J181" s="54"/>
      <c r="K181" s="54"/>
      <c r="L181" s="54"/>
      <c r="M181" s="54"/>
      <c r="N181" s="55">
        <f>SUM(C181:M181)</f>
        <v>0</v>
      </c>
    </row>
    <row r="182" spans="1:14" hidden="1" x14ac:dyDescent="0.25">
      <c r="A182" s="3">
        <v>10</v>
      </c>
      <c r="B182" s="76" t="s">
        <v>8</v>
      </c>
      <c r="C182" s="18">
        <v>7</v>
      </c>
      <c r="D182" s="18">
        <v>3</v>
      </c>
      <c r="E182" s="18">
        <v>89</v>
      </c>
      <c r="F182" s="18">
        <v>3</v>
      </c>
      <c r="G182" s="18">
        <v>14</v>
      </c>
      <c r="H182" s="108">
        <v>26</v>
      </c>
      <c r="I182" s="54">
        <v>126</v>
      </c>
      <c r="J182" s="54"/>
      <c r="K182" s="54">
        <v>100</v>
      </c>
      <c r="L182" s="54">
        <v>6</v>
      </c>
      <c r="M182" s="54"/>
      <c r="N182" s="55">
        <f>SUM(C182:M182)</f>
        <v>374</v>
      </c>
    </row>
    <row r="183" spans="1:14" hidden="1" x14ac:dyDescent="0.25">
      <c r="A183" s="3">
        <v>10</v>
      </c>
      <c r="B183" s="76" t="s">
        <v>48</v>
      </c>
      <c r="C183" s="18"/>
      <c r="D183" s="18"/>
      <c r="E183" s="18"/>
      <c r="F183" s="18"/>
      <c r="G183" s="18"/>
      <c r="H183" s="108"/>
      <c r="I183" s="54"/>
      <c r="J183" s="54"/>
      <c r="K183" s="54"/>
      <c r="L183" s="54"/>
      <c r="M183" s="54"/>
      <c r="N183" s="55">
        <f>SUM(C183:M183)</f>
        <v>0</v>
      </c>
    </row>
    <row r="184" spans="1:14" hidden="1" x14ac:dyDescent="0.25">
      <c r="A184" s="3">
        <v>10</v>
      </c>
      <c r="B184" s="76" t="s">
        <v>11</v>
      </c>
      <c r="C184" s="114">
        <f>SUM(C180:C183)</f>
        <v>24</v>
      </c>
      <c r="D184" s="114">
        <f t="shared" ref="D184:N184" si="38">SUM(D180:D183)</f>
        <v>3</v>
      </c>
      <c r="E184" s="114">
        <f t="shared" si="38"/>
        <v>210</v>
      </c>
      <c r="F184" s="114">
        <f t="shared" si="38"/>
        <v>3</v>
      </c>
      <c r="G184" s="114">
        <f t="shared" si="38"/>
        <v>16</v>
      </c>
      <c r="H184" s="114">
        <f t="shared" si="38"/>
        <v>60</v>
      </c>
      <c r="I184" s="114">
        <f t="shared" si="38"/>
        <v>128</v>
      </c>
      <c r="J184" s="114">
        <f t="shared" si="38"/>
        <v>0</v>
      </c>
      <c r="K184" s="114">
        <f t="shared" si="38"/>
        <v>108</v>
      </c>
      <c r="L184" s="114">
        <f t="shared" si="38"/>
        <v>6</v>
      </c>
      <c r="M184" s="114">
        <f t="shared" si="38"/>
        <v>0</v>
      </c>
      <c r="N184" s="130">
        <f t="shared" si="38"/>
        <v>558</v>
      </c>
    </row>
    <row r="185" spans="1:14" ht="15.75" hidden="1" thickBot="1" x14ac:dyDescent="0.3">
      <c r="A185" s="3">
        <v>10</v>
      </c>
      <c r="B185" s="115" t="s">
        <v>1</v>
      </c>
      <c r="C185" s="116">
        <f>SUM(C174,C178,C184)</f>
        <v>53</v>
      </c>
      <c r="D185" s="116">
        <f t="shared" ref="D185:N185" si="39">SUM(D174,D178,D184)</f>
        <v>6</v>
      </c>
      <c r="E185" s="116">
        <f t="shared" si="39"/>
        <v>463</v>
      </c>
      <c r="F185" s="116">
        <f t="shared" si="39"/>
        <v>4</v>
      </c>
      <c r="G185" s="116">
        <f t="shared" si="39"/>
        <v>39</v>
      </c>
      <c r="H185" s="116">
        <f t="shared" si="39"/>
        <v>144</v>
      </c>
      <c r="I185" s="116">
        <f t="shared" si="39"/>
        <v>187</v>
      </c>
      <c r="J185" s="116">
        <f t="shared" si="39"/>
        <v>0</v>
      </c>
      <c r="K185" s="116">
        <f t="shared" si="39"/>
        <v>243</v>
      </c>
      <c r="L185" s="116">
        <f t="shared" si="39"/>
        <v>8</v>
      </c>
      <c r="M185" s="116">
        <f t="shared" si="39"/>
        <v>0</v>
      </c>
      <c r="N185" s="117">
        <f t="shared" si="39"/>
        <v>1147</v>
      </c>
    </row>
    <row r="186" spans="1:14" ht="15.75" hidden="1" thickBot="1" x14ac:dyDescent="0.3"/>
    <row r="187" spans="1:14" hidden="1" x14ac:dyDescent="0.25">
      <c r="A187" s="3">
        <v>11</v>
      </c>
      <c r="B187" s="73" t="s">
        <v>12</v>
      </c>
      <c r="C187" s="16"/>
      <c r="D187" s="16"/>
      <c r="E187" s="16"/>
      <c r="F187" s="16"/>
      <c r="G187" s="16"/>
      <c r="H187" s="79"/>
      <c r="I187" s="21"/>
      <c r="J187" s="21"/>
      <c r="K187" s="21"/>
      <c r="L187" s="21"/>
      <c r="M187" s="21"/>
      <c r="N187" s="51"/>
    </row>
    <row r="188" spans="1:14" hidden="1" x14ac:dyDescent="0.25">
      <c r="A188" s="3">
        <v>11</v>
      </c>
      <c r="B188" s="74" t="s">
        <v>2</v>
      </c>
      <c r="C188" s="62">
        <v>1</v>
      </c>
      <c r="D188" s="62"/>
      <c r="E188" s="62">
        <v>19</v>
      </c>
      <c r="F188" s="62"/>
      <c r="G188" s="62">
        <v>1</v>
      </c>
      <c r="H188" s="80">
        <v>7</v>
      </c>
      <c r="I188" s="45"/>
      <c r="J188" s="45"/>
      <c r="K188" s="45">
        <v>4</v>
      </c>
      <c r="L188" s="45"/>
      <c r="M188" s="45"/>
      <c r="N188" s="52">
        <f>SUM(C188:M188)</f>
        <v>32</v>
      </c>
    </row>
    <row r="189" spans="1:14" hidden="1" x14ac:dyDescent="0.25">
      <c r="A189" s="3">
        <v>11</v>
      </c>
      <c r="B189" s="74" t="s">
        <v>3</v>
      </c>
      <c r="C189" s="62">
        <v>2</v>
      </c>
      <c r="D189" s="62"/>
      <c r="E189" s="62">
        <v>12</v>
      </c>
      <c r="F189" s="62"/>
      <c r="G189" s="62"/>
      <c r="H189" s="80">
        <v>2</v>
      </c>
      <c r="I189" s="45">
        <v>3</v>
      </c>
      <c r="J189" s="45"/>
      <c r="K189" s="45">
        <v>17</v>
      </c>
      <c r="L189" s="45"/>
      <c r="M189" s="45"/>
      <c r="N189" s="52">
        <f>SUM(C189:M189)</f>
        <v>36</v>
      </c>
    </row>
    <row r="190" spans="1:14" hidden="1" x14ac:dyDescent="0.25">
      <c r="A190" s="3">
        <v>11</v>
      </c>
      <c r="B190" s="74" t="s">
        <v>4</v>
      </c>
      <c r="C190" s="62">
        <v>25</v>
      </c>
      <c r="D190" s="62">
        <v>2</v>
      </c>
      <c r="E190" s="62">
        <v>195</v>
      </c>
      <c r="F190" s="62">
        <v>1</v>
      </c>
      <c r="G190" s="62">
        <v>21</v>
      </c>
      <c r="H190" s="80">
        <v>70</v>
      </c>
      <c r="I190" s="45">
        <v>23</v>
      </c>
      <c r="J190" s="45"/>
      <c r="K190" s="45">
        <v>89</v>
      </c>
      <c r="L190" s="45"/>
      <c r="M190" s="45"/>
      <c r="N190" s="52">
        <f>SUM(C190:M190)</f>
        <v>426</v>
      </c>
    </row>
    <row r="191" spans="1:14" hidden="1" x14ac:dyDescent="0.25">
      <c r="A191" s="3">
        <v>11</v>
      </c>
      <c r="B191" s="74" t="s">
        <v>5</v>
      </c>
      <c r="C191" s="62">
        <v>2</v>
      </c>
      <c r="D191" s="62"/>
      <c r="E191" s="62">
        <v>2</v>
      </c>
      <c r="F191" s="62"/>
      <c r="G191" s="62"/>
      <c r="H191" s="80">
        <v>1</v>
      </c>
      <c r="I191" s="45">
        <v>1</v>
      </c>
      <c r="J191" s="45"/>
      <c r="K191" s="45"/>
      <c r="L191" s="45"/>
      <c r="M191" s="45"/>
      <c r="N191" s="52">
        <f>SUM(C191:M191)</f>
        <v>6</v>
      </c>
    </row>
    <row r="192" spans="1:14" hidden="1" x14ac:dyDescent="0.25">
      <c r="A192" s="3">
        <v>11</v>
      </c>
      <c r="B192" s="74" t="s">
        <v>11</v>
      </c>
      <c r="C192" s="63">
        <f>SUM(C188:C191)</f>
        <v>30</v>
      </c>
      <c r="D192" s="63">
        <f t="shared" ref="D192:N192" si="40">SUM(D188:D191)</f>
        <v>2</v>
      </c>
      <c r="E192" s="63">
        <f t="shared" si="40"/>
        <v>228</v>
      </c>
      <c r="F192" s="63">
        <f t="shared" si="40"/>
        <v>1</v>
      </c>
      <c r="G192" s="63">
        <f t="shared" si="40"/>
        <v>22</v>
      </c>
      <c r="H192" s="63">
        <f t="shared" si="40"/>
        <v>80</v>
      </c>
      <c r="I192" s="63">
        <f t="shared" si="40"/>
        <v>27</v>
      </c>
      <c r="J192" s="63">
        <f t="shared" si="40"/>
        <v>0</v>
      </c>
      <c r="K192" s="63">
        <f t="shared" si="40"/>
        <v>110</v>
      </c>
      <c r="L192" s="63">
        <f t="shared" si="40"/>
        <v>0</v>
      </c>
      <c r="M192" s="63">
        <f t="shared" si="40"/>
        <v>0</v>
      </c>
      <c r="N192" s="128">
        <f t="shared" si="40"/>
        <v>500</v>
      </c>
    </row>
    <row r="193" spans="1:14" hidden="1" x14ac:dyDescent="0.25">
      <c r="A193" s="3">
        <v>11</v>
      </c>
      <c r="B193" s="75" t="s">
        <v>13</v>
      </c>
      <c r="C193" s="17"/>
      <c r="D193" s="17"/>
      <c r="E193" s="17"/>
      <c r="F193" s="17"/>
      <c r="G193" s="17"/>
      <c r="H193" s="107"/>
      <c r="I193" s="12"/>
      <c r="J193" s="12"/>
      <c r="K193" s="12"/>
      <c r="L193" s="12"/>
      <c r="M193" s="12"/>
      <c r="N193" s="53"/>
    </row>
    <row r="194" spans="1:14" hidden="1" x14ac:dyDescent="0.25">
      <c r="A194" s="3">
        <v>11</v>
      </c>
      <c r="B194" s="75" t="s">
        <v>9</v>
      </c>
      <c r="C194" s="17"/>
      <c r="D194" s="17">
        <v>1</v>
      </c>
      <c r="E194" s="17">
        <v>25</v>
      </c>
      <c r="F194" s="17"/>
      <c r="G194" s="17">
        <v>1</v>
      </c>
      <c r="H194" s="107">
        <v>3</v>
      </c>
      <c r="I194" s="12">
        <v>32</v>
      </c>
      <c r="J194" s="12"/>
      <c r="K194" s="12">
        <v>25</v>
      </c>
      <c r="L194" s="12">
        <v>2</v>
      </c>
      <c r="M194" s="12"/>
      <c r="N194" s="53">
        <f>SUM(C194:M194)</f>
        <v>89</v>
      </c>
    </row>
    <row r="195" spans="1:14" hidden="1" x14ac:dyDescent="0.25">
      <c r="A195" s="3">
        <v>11</v>
      </c>
      <c r="B195" s="75" t="s">
        <v>10</v>
      </c>
      <c r="C195" s="17"/>
      <c r="D195" s="17"/>
      <c r="E195" s="17"/>
      <c r="F195" s="17"/>
      <c r="G195" s="17"/>
      <c r="H195" s="107"/>
      <c r="I195" s="12"/>
      <c r="J195" s="12"/>
      <c r="K195" s="12"/>
      <c r="L195" s="12"/>
      <c r="M195" s="12"/>
      <c r="N195" s="53">
        <f>SUM(C195:M195)</f>
        <v>0</v>
      </c>
    </row>
    <row r="196" spans="1:14" hidden="1" x14ac:dyDescent="0.25">
      <c r="A196" s="3">
        <v>11</v>
      </c>
      <c r="B196" s="75" t="s">
        <v>11</v>
      </c>
      <c r="C196" s="19">
        <f>SUM(C194:C195)</f>
        <v>0</v>
      </c>
      <c r="D196" s="19">
        <f t="shared" ref="D196:N196" si="41">SUM(D194:D195)</f>
        <v>1</v>
      </c>
      <c r="E196" s="19">
        <f t="shared" si="41"/>
        <v>25</v>
      </c>
      <c r="F196" s="19">
        <f t="shared" si="41"/>
        <v>0</v>
      </c>
      <c r="G196" s="19">
        <f t="shared" si="41"/>
        <v>1</v>
      </c>
      <c r="H196" s="19">
        <f t="shared" si="41"/>
        <v>3</v>
      </c>
      <c r="I196" s="19">
        <f t="shared" si="41"/>
        <v>32</v>
      </c>
      <c r="J196" s="19">
        <f t="shared" si="41"/>
        <v>0</v>
      </c>
      <c r="K196" s="19">
        <f t="shared" si="41"/>
        <v>25</v>
      </c>
      <c r="L196" s="19">
        <f t="shared" si="41"/>
        <v>2</v>
      </c>
      <c r="M196" s="19">
        <f t="shared" si="41"/>
        <v>0</v>
      </c>
      <c r="N196" s="129">
        <f t="shared" si="41"/>
        <v>89</v>
      </c>
    </row>
    <row r="197" spans="1:14" hidden="1" x14ac:dyDescent="0.25">
      <c r="A197" s="3">
        <v>11</v>
      </c>
      <c r="B197" s="76" t="s">
        <v>14</v>
      </c>
      <c r="C197" s="18"/>
      <c r="D197" s="18"/>
      <c r="E197" s="18"/>
      <c r="F197" s="18"/>
      <c r="G197" s="18"/>
      <c r="H197" s="108"/>
      <c r="I197" s="54"/>
      <c r="J197" s="54"/>
      <c r="K197" s="54"/>
      <c r="L197" s="54"/>
      <c r="M197" s="54"/>
      <c r="N197" s="55"/>
    </row>
    <row r="198" spans="1:14" hidden="1" x14ac:dyDescent="0.25">
      <c r="A198" s="3">
        <v>11</v>
      </c>
      <c r="B198" s="76" t="s">
        <v>7</v>
      </c>
      <c r="C198" s="18">
        <v>17</v>
      </c>
      <c r="D198" s="18"/>
      <c r="E198" s="18">
        <v>121</v>
      </c>
      <c r="F198" s="18"/>
      <c r="G198" s="18">
        <v>2</v>
      </c>
      <c r="H198" s="108">
        <v>33</v>
      </c>
      <c r="I198" s="54">
        <v>2</v>
      </c>
      <c r="J198" s="54"/>
      <c r="K198" s="54">
        <v>8</v>
      </c>
      <c r="L198" s="54"/>
      <c r="M198" s="54"/>
      <c r="N198" s="55">
        <f>SUM(C198:M198)</f>
        <v>183</v>
      </c>
    </row>
    <row r="199" spans="1:14" hidden="1" x14ac:dyDescent="0.25">
      <c r="A199" s="3">
        <v>11</v>
      </c>
      <c r="B199" s="76" t="s">
        <v>6</v>
      </c>
      <c r="C199" s="18"/>
      <c r="D199" s="18"/>
      <c r="E199" s="18"/>
      <c r="F199" s="18"/>
      <c r="G199" s="18"/>
      <c r="H199" s="108"/>
      <c r="I199" s="54"/>
      <c r="J199" s="54"/>
      <c r="K199" s="54"/>
      <c r="L199" s="54"/>
      <c r="M199" s="54"/>
      <c r="N199" s="55">
        <f>SUM(C199:M199)</f>
        <v>0</v>
      </c>
    </row>
    <row r="200" spans="1:14" hidden="1" x14ac:dyDescent="0.25">
      <c r="A200" s="3">
        <v>11</v>
      </c>
      <c r="B200" s="76" t="s">
        <v>8</v>
      </c>
      <c r="C200" s="18">
        <v>7</v>
      </c>
      <c r="D200" s="18">
        <v>3</v>
      </c>
      <c r="E200" s="18">
        <v>89</v>
      </c>
      <c r="F200" s="18">
        <v>3</v>
      </c>
      <c r="G200" s="18">
        <v>14</v>
      </c>
      <c r="H200" s="108">
        <v>26</v>
      </c>
      <c r="I200" s="54">
        <v>126</v>
      </c>
      <c r="J200" s="54"/>
      <c r="K200" s="54">
        <v>100</v>
      </c>
      <c r="L200" s="54">
        <v>6</v>
      </c>
      <c r="M200" s="54"/>
      <c r="N200" s="55">
        <f>SUM(C200:M200)</f>
        <v>374</v>
      </c>
    </row>
    <row r="201" spans="1:14" hidden="1" x14ac:dyDescent="0.25">
      <c r="A201" s="3">
        <v>11</v>
      </c>
      <c r="B201" s="76" t="s">
        <v>48</v>
      </c>
      <c r="C201" s="18"/>
      <c r="D201" s="18"/>
      <c r="E201" s="18"/>
      <c r="F201" s="18"/>
      <c r="G201" s="18"/>
      <c r="H201" s="108"/>
      <c r="I201" s="54"/>
      <c r="J201" s="54"/>
      <c r="K201" s="54"/>
      <c r="L201" s="54"/>
      <c r="M201" s="54"/>
      <c r="N201" s="55">
        <f>SUM(C201:M201)</f>
        <v>0</v>
      </c>
    </row>
    <row r="202" spans="1:14" hidden="1" x14ac:dyDescent="0.25">
      <c r="A202" s="3">
        <v>11</v>
      </c>
      <c r="B202" s="76" t="s">
        <v>11</v>
      </c>
      <c r="C202" s="114">
        <f>SUM(C198:C201)</f>
        <v>24</v>
      </c>
      <c r="D202" s="114">
        <f t="shared" ref="D202:N202" si="42">SUM(D198:D201)</f>
        <v>3</v>
      </c>
      <c r="E202" s="114">
        <f t="shared" si="42"/>
        <v>210</v>
      </c>
      <c r="F202" s="114">
        <f t="shared" si="42"/>
        <v>3</v>
      </c>
      <c r="G202" s="114">
        <f t="shared" si="42"/>
        <v>16</v>
      </c>
      <c r="H202" s="114">
        <f t="shared" si="42"/>
        <v>59</v>
      </c>
      <c r="I202" s="114">
        <f t="shared" si="42"/>
        <v>128</v>
      </c>
      <c r="J202" s="114">
        <f t="shared" si="42"/>
        <v>0</v>
      </c>
      <c r="K202" s="114">
        <f t="shared" si="42"/>
        <v>108</v>
      </c>
      <c r="L202" s="114">
        <f t="shared" si="42"/>
        <v>6</v>
      </c>
      <c r="M202" s="114">
        <f t="shared" si="42"/>
        <v>0</v>
      </c>
      <c r="N202" s="130">
        <f t="shared" si="42"/>
        <v>557</v>
      </c>
    </row>
    <row r="203" spans="1:14" ht="15.75" hidden="1" thickBot="1" x14ac:dyDescent="0.3">
      <c r="A203" s="3">
        <v>11</v>
      </c>
      <c r="B203" s="115" t="s">
        <v>1</v>
      </c>
      <c r="C203" s="116">
        <f>SUM(C192,C196,C202)</f>
        <v>54</v>
      </c>
      <c r="D203" s="116">
        <f t="shared" ref="D203:N203" si="43">SUM(D192,D196,D202)</f>
        <v>6</v>
      </c>
      <c r="E203" s="116">
        <f t="shared" si="43"/>
        <v>463</v>
      </c>
      <c r="F203" s="116">
        <f t="shared" si="43"/>
        <v>4</v>
      </c>
      <c r="G203" s="116">
        <f t="shared" si="43"/>
        <v>39</v>
      </c>
      <c r="H203" s="116">
        <f t="shared" si="43"/>
        <v>142</v>
      </c>
      <c r="I203" s="116">
        <f t="shared" si="43"/>
        <v>187</v>
      </c>
      <c r="J203" s="116">
        <f t="shared" si="43"/>
        <v>0</v>
      </c>
      <c r="K203" s="116">
        <f t="shared" si="43"/>
        <v>243</v>
      </c>
      <c r="L203" s="116">
        <f t="shared" si="43"/>
        <v>8</v>
      </c>
      <c r="M203" s="116">
        <f t="shared" si="43"/>
        <v>0</v>
      </c>
      <c r="N203" s="117">
        <f t="shared" si="43"/>
        <v>1146</v>
      </c>
    </row>
    <row r="204" spans="1:14" ht="15.75" hidden="1" thickBot="1" x14ac:dyDescent="0.3"/>
    <row r="205" spans="1:14" x14ac:dyDescent="0.25">
      <c r="A205" s="3">
        <v>12</v>
      </c>
      <c r="B205" s="73" t="s">
        <v>12</v>
      </c>
      <c r="C205" s="16"/>
      <c r="D205" s="16"/>
      <c r="E205" s="16"/>
      <c r="F205" s="16"/>
      <c r="G205" s="16"/>
      <c r="H205" s="79"/>
      <c r="I205" s="21"/>
      <c r="J205" s="21"/>
      <c r="K205" s="21"/>
      <c r="L205" s="21"/>
      <c r="M205" s="21"/>
      <c r="N205" s="51"/>
    </row>
    <row r="206" spans="1:14" x14ac:dyDescent="0.25">
      <c r="A206" s="3">
        <v>12</v>
      </c>
      <c r="B206" s="74" t="s">
        <v>2</v>
      </c>
      <c r="C206" s="62">
        <v>1</v>
      </c>
      <c r="D206" s="62"/>
      <c r="E206" s="62">
        <v>19</v>
      </c>
      <c r="F206" s="62"/>
      <c r="G206" s="62">
        <v>1</v>
      </c>
      <c r="H206" s="80">
        <v>7</v>
      </c>
      <c r="I206" s="45"/>
      <c r="J206" s="45"/>
      <c r="K206" s="45">
        <v>4</v>
      </c>
      <c r="L206" s="45"/>
      <c r="M206" s="45"/>
      <c r="N206" s="52">
        <f>SUM(C206:M206)</f>
        <v>32</v>
      </c>
    </row>
    <row r="207" spans="1:14" x14ac:dyDescent="0.25">
      <c r="A207" s="3">
        <v>12</v>
      </c>
      <c r="B207" s="74" t="s">
        <v>3</v>
      </c>
      <c r="C207" s="62">
        <v>2</v>
      </c>
      <c r="D207" s="62"/>
      <c r="E207" s="62">
        <v>12</v>
      </c>
      <c r="F207" s="62"/>
      <c r="G207" s="62"/>
      <c r="H207" s="80">
        <v>2</v>
      </c>
      <c r="I207" s="45">
        <v>3</v>
      </c>
      <c r="J207" s="45"/>
      <c r="K207" s="45">
        <v>17</v>
      </c>
      <c r="L207" s="45"/>
      <c r="M207" s="45"/>
      <c r="N207" s="52">
        <f>SUM(C207:M207)</f>
        <v>36</v>
      </c>
    </row>
    <row r="208" spans="1:14" x14ac:dyDescent="0.25">
      <c r="A208" s="3">
        <v>12</v>
      </c>
      <c r="B208" s="74" t="s">
        <v>4</v>
      </c>
      <c r="C208" s="62">
        <v>25</v>
      </c>
      <c r="D208" s="62">
        <v>2</v>
      </c>
      <c r="E208" s="62">
        <v>195</v>
      </c>
      <c r="F208" s="62">
        <v>1</v>
      </c>
      <c r="G208" s="62">
        <v>21</v>
      </c>
      <c r="H208" s="80">
        <v>70</v>
      </c>
      <c r="I208" s="45">
        <v>23</v>
      </c>
      <c r="J208" s="45"/>
      <c r="K208" s="45">
        <v>89</v>
      </c>
      <c r="L208" s="45"/>
      <c r="M208" s="45"/>
      <c r="N208" s="52">
        <f>SUM(C208:M208)</f>
        <v>426</v>
      </c>
    </row>
    <row r="209" spans="1:14" x14ac:dyDescent="0.25">
      <c r="A209" s="3">
        <v>12</v>
      </c>
      <c r="B209" s="74" t="s">
        <v>5</v>
      </c>
      <c r="C209" s="62">
        <v>2</v>
      </c>
      <c r="D209" s="62"/>
      <c r="E209" s="62">
        <v>2</v>
      </c>
      <c r="F209" s="62"/>
      <c r="G209" s="62"/>
      <c r="H209" s="80">
        <v>1</v>
      </c>
      <c r="I209" s="45">
        <v>1</v>
      </c>
      <c r="J209" s="45"/>
      <c r="K209" s="45"/>
      <c r="L209" s="45"/>
      <c r="M209" s="45"/>
      <c r="N209" s="52">
        <f>SUM(C209:M209)</f>
        <v>6</v>
      </c>
    </row>
    <row r="210" spans="1:14" x14ac:dyDescent="0.25">
      <c r="A210" s="3">
        <v>12</v>
      </c>
      <c r="B210" s="74" t="s">
        <v>11</v>
      </c>
      <c r="C210" s="63">
        <f>SUM(C206:C209)</f>
        <v>30</v>
      </c>
      <c r="D210" s="63">
        <f t="shared" ref="D210:N210" si="44">SUM(D206:D209)</f>
        <v>2</v>
      </c>
      <c r="E210" s="63">
        <f t="shared" si="44"/>
        <v>228</v>
      </c>
      <c r="F210" s="63">
        <f t="shared" si="44"/>
        <v>1</v>
      </c>
      <c r="G210" s="63">
        <f t="shared" si="44"/>
        <v>22</v>
      </c>
      <c r="H210" s="63">
        <f t="shared" si="44"/>
        <v>80</v>
      </c>
      <c r="I210" s="63">
        <f t="shared" si="44"/>
        <v>27</v>
      </c>
      <c r="J210" s="63">
        <f t="shared" si="44"/>
        <v>0</v>
      </c>
      <c r="K210" s="63">
        <f t="shared" si="44"/>
        <v>110</v>
      </c>
      <c r="L210" s="63">
        <f t="shared" si="44"/>
        <v>0</v>
      </c>
      <c r="M210" s="63">
        <f t="shared" si="44"/>
        <v>0</v>
      </c>
      <c r="N210" s="128">
        <f t="shared" si="44"/>
        <v>500</v>
      </c>
    </row>
    <row r="211" spans="1:14" x14ac:dyDescent="0.25">
      <c r="A211" s="3">
        <v>12</v>
      </c>
      <c r="B211" s="75" t="s">
        <v>13</v>
      </c>
      <c r="C211" s="17"/>
      <c r="D211" s="17"/>
      <c r="E211" s="17"/>
      <c r="F211" s="17"/>
      <c r="G211" s="17"/>
      <c r="H211" s="107"/>
      <c r="I211" s="12"/>
      <c r="J211" s="12"/>
      <c r="K211" s="12"/>
      <c r="L211" s="12"/>
      <c r="M211" s="12"/>
      <c r="N211" s="53"/>
    </row>
    <row r="212" spans="1:14" x14ac:dyDescent="0.25">
      <c r="A212" s="3">
        <v>12</v>
      </c>
      <c r="B212" s="75" t="s">
        <v>9</v>
      </c>
      <c r="C212" s="17"/>
      <c r="D212" s="17">
        <v>1</v>
      </c>
      <c r="E212" s="17">
        <v>25</v>
      </c>
      <c r="F212" s="17"/>
      <c r="G212" s="17">
        <v>1</v>
      </c>
      <c r="H212" s="107">
        <v>3</v>
      </c>
      <c r="I212" s="12">
        <v>32</v>
      </c>
      <c r="J212" s="12"/>
      <c r="K212" s="12">
        <v>25</v>
      </c>
      <c r="L212" s="12">
        <v>1</v>
      </c>
      <c r="M212" s="12"/>
      <c r="N212" s="53">
        <f>SUM(C212:M212)</f>
        <v>88</v>
      </c>
    </row>
    <row r="213" spans="1:14" x14ac:dyDescent="0.25">
      <c r="A213" s="3">
        <v>12</v>
      </c>
      <c r="B213" s="75" t="s">
        <v>10</v>
      </c>
      <c r="C213" s="17"/>
      <c r="D213" s="17"/>
      <c r="E213" s="17"/>
      <c r="F213" s="17"/>
      <c r="G213" s="17"/>
      <c r="H213" s="107"/>
      <c r="I213" s="12"/>
      <c r="J213" s="12"/>
      <c r="K213" s="12"/>
      <c r="L213" s="12"/>
      <c r="M213" s="12"/>
      <c r="N213" s="53">
        <f>SUM(C213:M213)</f>
        <v>0</v>
      </c>
    </row>
    <row r="214" spans="1:14" x14ac:dyDescent="0.25">
      <c r="A214" s="3">
        <v>12</v>
      </c>
      <c r="B214" s="75" t="s">
        <v>11</v>
      </c>
      <c r="C214" s="19">
        <f>SUM(C212:C213)</f>
        <v>0</v>
      </c>
      <c r="D214" s="19">
        <f t="shared" ref="D214:N214" si="45">SUM(D212:D213)</f>
        <v>1</v>
      </c>
      <c r="E214" s="19">
        <f t="shared" si="45"/>
        <v>25</v>
      </c>
      <c r="F214" s="19">
        <f t="shared" si="45"/>
        <v>0</v>
      </c>
      <c r="G214" s="19">
        <f t="shared" si="45"/>
        <v>1</v>
      </c>
      <c r="H214" s="19">
        <f t="shared" si="45"/>
        <v>3</v>
      </c>
      <c r="I214" s="19">
        <f t="shared" si="45"/>
        <v>32</v>
      </c>
      <c r="J214" s="19">
        <f t="shared" si="45"/>
        <v>0</v>
      </c>
      <c r="K214" s="19">
        <f t="shared" si="45"/>
        <v>25</v>
      </c>
      <c r="L214" s="19">
        <f t="shared" si="45"/>
        <v>1</v>
      </c>
      <c r="M214" s="19">
        <f t="shared" si="45"/>
        <v>0</v>
      </c>
      <c r="N214" s="129">
        <f t="shared" si="45"/>
        <v>88</v>
      </c>
    </row>
    <row r="215" spans="1:14" x14ac:dyDescent="0.25">
      <c r="A215" s="3">
        <v>12</v>
      </c>
      <c r="B215" s="76" t="s">
        <v>14</v>
      </c>
      <c r="C215" s="18"/>
      <c r="D215" s="18"/>
      <c r="E215" s="18"/>
      <c r="F215" s="18"/>
      <c r="G215" s="18"/>
      <c r="H215" s="108"/>
      <c r="I215" s="54"/>
      <c r="J215" s="54"/>
      <c r="K215" s="54"/>
      <c r="L215" s="54"/>
      <c r="M215" s="54"/>
      <c r="N215" s="55"/>
    </row>
    <row r="216" spans="1:14" x14ac:dyDescent="0.25">
      <c r="A216" s="3">
        <v>12</v>
      </c>
      <c r="B216" s="76" t="s">
        <v>7</v>
      </c>
      <c r="C216" s="18">
        <v>17</v>
      </c>
      <c r="D216" s="18"/>
      <c r="E216" s="18">
        <v>121</v>
      </c>
      <c r="F216" s="18"/>
      <c r="G216" s="18">
        <v>2</v>
      </c>
      <c r="H216" s="108">
        <v>33</v>
      </c>
      <c r="I216" s="54">
        <v>2</v>
      </c>
      <c r="J216" s="54"/>
      <c r="K216" s="54">
        <v>8</v>
      </c>
      <c r="L216" s="54"/>
      <c r="M216" s="54"/>
      <c r="N216" s="55">
        <f>SUM(C216:M216)</f>
        <v>183</v>
      </c>
    </row>
    <row r="217" spans="1:14" x14ac:dyDescent="0.25">
      <c r="A217" s="3">
        <v>12</v>
      </c>
      <c r="B217" s="76" t="s">
        <v>6</v>
      </c>
      <c r="C217" s="18"/>
      <c r="D217" s="18"/>
      <c r="E217" s="18"/>
      <c r="F217" s="18"/>
      <c r="G217" s="18"/>
      <c r="H217" s="108"/>
      <c r="I217" s="54"/>
      <c r="J217" s="54"/>
      <c r="K217" s="54"/>
      <c r="L217" s="54"/>
      <c r="M217" s="54"/>
      <c r="N217" s="55">
        <f>SUM(C217:M217)</f>
        <v>0</v>
      </c>
    </row>
    <row r="218" spans="1:14" x14ac:dyDescent="0.25">
      <c r="A218" s="3">
        <v>12</v>
      </c>
      <c r="B218" s="76" t="s">
        <v>8</v>
      </c>
      <c r="C218" s="18">
        <v>7</v>
      </c>
      <c r="D218" s="18">
        <v>3</v>
      </c>
      <c r="E218" s="18">
        <v>89</v>
      </c>
      <c r="F218" s="18">
        <v>3</v>
      </c>
      <c r="G218" s="18">
        <v>14</v>
      </c>
      <c r="H218" s="108">
        <v>26</v>
      </c>
      <c r="I218" s="54">
        <v>126</v>
      </c>
      <c r="J218" s="54"/>
      <c r="K218" s="54">
        <v>100</v>
      </c>
      <c r="L218" s="54">
        <v>6</v>
      </c>
      <c r="M218" s="54"/>
      <c r="N218" s="55">
        <f>SUM(C218:M218)</f>
        <v>374</v>
      </c>
    </row>
    <row r="219" spans="1:14" x14ac:dyDescent="0.25">
      <c r="A219" s="3">
        <v>12</v>
      </c>
      <c r="B219" s="76" t="s">
        <v>48</v>
      </c>
      <c r="C219" s="18"/>
      <c r="D219" s="18"/>
      <c r="E219" s="18"/>
      <c r="F219" s="18"/>
      <c r="G219" s="18"/>
      <c r="H219" s="108"/>
      <c r="I219" s="54"/>
      <c r="J219" s="54"/>
      <c r="K219" s="54"/>
      <c r="L219" s="54"/>
      <c r="M219" s="54"/>
      <c r="N219" s="55">
        <f>SUM(C219:M219)</f>
        <v>0</v>
      </c>
    </row>
    <row r="220" spans="1:14" x14ac:dyDescent="0.25">
      <c r="A220" s="3">
        <v>12</v>
      </c>
      <c r="B220" s="76" t="s">
        <v>11</v>
      </c>
      <c r="C220" s="114">
        <f>SUM(C216:C219)</f>
        <v>24</v>
      </c>
      <c r="D220" s="114">
        <f t="shared" ref="D220:N220" si="46">SUM(D216:D219)</f>
        <v>3</v>
      </c>
      <c r="E220" s="114">
        <f t="shared" si="46"/>
        <v>210</v>
      </c>
      <c r="F220" s="114">
        <f t="shared" si="46"/>
        <v>3</v>
      </c>
      <c r="G220" s="114">
        <f t="shared" si="46"/>
        <v>16</v>
      </c>
      <c r="H220" s="114">
        <f t="shared" si="46"/>
        <v>59</v>
      </c>
      <c r="I220" s="114">
        <f t="shared" si="46"/>
        <v>128</v>
      </c>
      <c r="J220" s="114">
        <f t="shared" si="46"/>
        <v>0</v>
      </c>
      <c r="K220" s="114">
        <f t="shared" si="46"/>
        <v>108</v>
      </c>
      <c r="L220" s="114">
        <f t="shared" si="46"/>
        <v>6</v>
      </c>
      <c r="M220" s="114">
        <f t="shared" si="46"/>
        <v>0</v>
      </c>
      <c r="N220" s="130">
        <f t="shared" si="46"/>
        <v>557</v>
      </c>
    </row>
    <row r="221" spans="1:14" ht="15.75" thickBot="1" x14ac:dyDescent="0.3">
      <c r="A221" s="3">
        <v>12</v>
      </c>
      <c r="B221" s="115" t="s">
        <v>1</v>
      </c>
      <c r="C221" s="116">
        <f>SUM(C210,C214,C220)</f>
        <v>54</v>
      </c>
      <c r="D221" s="116">
        <f t="shared" ref="D221:N221" si="47">SUM(D210,D214,D220)</f>
        <v>6</v>
      </c>
      <c r="E221" s="116">
        <f t="shared" si="47"/>
        <v>463</v>
      </c>
      <c r="F221" s="116">
        <f t="shared" si="47"/>
        <v>4</v>
      </c>
      <c r="G221" s="116">
        <f t="shared" si="47"/>
        <v>39</v>
      </c>
      <c r="H221" s="116">
        <f t="shared" si="47"/>
        <v>142</v>
      </c>
      <c r="I221" s="116">
        <f t="shared" si="47"/>
        <v>187</v>
      </c>
      <c r="J221" s="116">
        <f t="shared" si="47"/>
        <v>0</v>
      </c>
      <c r="K221" s="116">
        <f t="shared" si="47"/>
        <v>243</v>
      </c>
      <c r="L221" s="116">
        <f t="shared" si="47"/>
        <v>7</v>
      </c>
      <c r="M221" s="116">
        <f t="shared" si="47"/>
        <v>0</v>
      </c>
      <c r="N221" s="117">
        <f t="shared" si="47"/>
        <v>1145</v>
      </c>
    </row>
    <row r="223" spans="1:14" x14ac:dyDescent="0.25"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</row>
    <row r="224" spans="1:14" x14ac:dyDescent="0.25">
      <c r="B224" s="150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</row>
    <row r="225" spans="2:13" x14ac:dyDescent="0.25">
      <c r="B225" s="152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</row>
    <row r="226" spans="2:13" x14ac:dyDescent="0.25">
      <c r="B226" s="152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</row>
    <row r="227" spans="2:13" x14ac:dyDescent="0.25">
      <c r="B227" s="152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</row>
    <row r="228" spans="2:13" x14ac:dyDescent="0.25">
      <c r="B228" s="152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</row>
    <row r="229" spans="2:13" x14ac:dyDescent="0.25">
      <c r="B229" s="150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</row>
    <row r="230" spans="2:13" x14ac:dyDescent="0.25">
      <c r="B230" s="152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</row>
    <row r="231" spans="2:13" x14ac:dyDescent="0.25">
      <c r="B231" s="150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</row>
    <row r="232" spans="2:13" x14ac:dyDescent="0.25">
      <c r="B232" s="152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</row>
    <row r="233" spans="2:13" x14ac:dyDescent="0.25">
      <c r="B233" s="152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</row>
    <row r="234" spans="2:13" x14ac:dyDescent="0.25">
      <c r="B234" s="150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</row>
  </sheetData>
  <pageMargins left="0.7" right="0.7" top="0.75" bottom="0.75" header="0.3" footer="0.3"/>
  <pageSetup scale="75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09"/>
  <sheetViews>
    <sheetView zoomScaleNormal="100" workbookViewId="0">
      <pane ySplit="86" topLeftCell="A87" activePane="bottomLeft" state="frozen"/>
      <selection pane="bottomLeft" activeCell="A183" sqref="A183"/>
    </sheetView>
  </sheetViews>
  <sheetFormatPr defaultRowHeight="15" x14ac:dyDescent="0.25"/>
  <cols>
    <col min="1" max="1" width="4.85546875" customWidth="1"/>
    <col min="2" max="2" width="14.7109375" style="72" bestFit="1" customWidth="1"/>
    <col min="3" max="3" width="14.140625" style="34" bestFit="1" customWidth="1"/>
    <col min="4" max="4" width="13.42578125" style="34" bestFit="1" customWidth="1"/>
    <col min="5" max="5" width="10.7109375" style="34" bestFit="1" customWidth="1"/>
    <col min="6" max="6" width="15.140625" style="34" bestFit="1" customWidth="1"/>
    <col min="7" max="7" width="13.5703125" style="34" bestFit="1" customWidth="1"/>
    <col min="8" max="8" width="12" style="84" bestFit="1" customWidth="1"/>
    <col min="9" max="9" width="12.42578125" bestFit="1" customWidth="1"/>
    <col min="10" max="10" width="12.85546875" bestFit="1" customWidth="1"/>
    <col min="11" max="11" width="12.28515625" bestFit="1" customWidth="1"/>
    <col min="12" max="12" width="11.28515625" bestFit="1" customWidth="1"/>
    <col min="13" max="13" width="11.5703125" bestFit="1" customWidth="1"/>
    <col min="14" max="14" width="11.28515625" bestFit="1" customWidth="1"/>
  </cols>
  <sheetData>
    <row r="1" spans="1:14" s="66" customFormat="1" ht="21" x14ac:dyDescent="0.35">
      <c r="A1" s="32" t="s">
        <v>66</v>
      </c>
      <c r="B1" s="64"/>
      <c r="C1" s="65"/>
      <c r="D1" s="65"/>
      <c r="E1" s="65"/>
      <c r="F1" s="65"/>
      <c r="G1" s="65"/>
      <c r="H1" s="65"/>
    </row>
    <row r="2" spans="1:14" ht="15.75" hidden="1" thickBot="1" x14ac:dyDescent="0.3">
      <c r="A2" s="33" t="s">
        <v>17</v>
      </c>
      <c r="B2" s="67" t="s">
        <v>39</v>
      </c>
      <c r="C2" s="10" t="s">
        <v>49</v>
      </c>
      <c r="D2" s="10" t="s">
        <v>50</v>
      </c>
      <c r="E2" s="10" t="s">
        <v>51</v>
      </c>
      <c r="F2" s="10" t="s">
        <v>52</v>
      </c>
      <c r="G2" s="10" t="s">
        <v>53</v>
      </c>
      <c r="H2" s="10" t="s">
        <v>54</v>
      </c>
      <c r="I2" s="10" t="s">
        <v>55</v>
      </c>
      <c r="J2" s="10" t="s">
        <v>56</v>
      </c>
      <c r="K2" s="10" t="s">
        <v>57</v>
      </c>
      <c r="L2" s="10" t="s">
        <v>58</v>
      </c>
      <c r="M2" s="10" t="s">
        <v>59</v>
      </c>
      <c r="N2" s="30" t="s">
        <v>1</v>
      </c>
    </row>
    <row r="3" spans="1:14" s="3" customFormat="1" hidden="1" x14ac:dyDescent="0.25">
      <c r="A3" s="3">
        <v>1</v>
      </c>
      <c r="B3" s="4" t="s">
        <v>12</v>
      </c>
      <c r="C3" s="68"/>
      <c r="D3" s="68"/>
      <c r="E3" s="68"/>
      <c r="F3" s="68"/>
      <c r="G3" s="68"/>
      <c r="H3" s="47"/>
      <c r="I3" s="21"/>
      <c r="J3" s="21"/>
      <c r="K3" s="21"/>
      <c r="L3" s="21"/>
      <c r="M3" s="21"/>
      <c r="N3" s="51"/>
    </row>
    <row r="4" spans="1:14" s="3" customFormat="1" hidden="1" x14ac:dyDescent="0.25">
      <c r="A4" s="3">
        <v>1</v>
      </c>
      <c r="B4" s="5" t="s">
        <v>2</v>
      </c>
      <c r="C4" s="36">
        <v>15.587999999999999</v>
      </c>
      <c r="D4" s="36"/>
      <c r="E4" s="36">
        <v>90.540299999999988</v>
      </c>
      <c r="F4" s="36"/>
      <c r="G4" s="36">
        <v>2.5979999999999999</v>
      </c>
      <c r="H4" s="48">
        <v>22.732500000000002</v>
      </c>
      <c r="I4" s="36"/>
      <c r="J4" s="36">
        <v>8.4435000000000002</v>
      </c>
      <c r="K4" s="36"/>
      <c r="L4" s="36"/>
      <c r="M4" s="36"/>
      <c r="N4" s="37">
        <f>SUM(C4:M4)</f>
        <v>139.9023</v>
      </c>
    </row>
    <row r="5" spans="1:14" s="3" customFormat="1" hidden="1" x14ac:dyDescent="0.25">
      <c r="A5" s="3">
        <v>1</v>
      </c>
      <c r="B5" s="5" t="s">
        <v>3</v>
      </c>
      <c r="C5" s="36">
        <v>11.7776</v>
      </c>
      <c r="D5" s="36"/>
      <c r="E5" s="36">
        <v>69.28</v>
      </c>
      <c r="F5" s="36"/>
      <c r="G5" s="36"/>
      <c r="H5" s="48">
        <v>76.207999999999998</v>
      </c>
      <c r="I5" s="36">
        <v>6.9279999999999999</v>
      </c>
      <c r="J5" s="36">
        <v>58.888000000000005</v>
      </c>
      <c r="K5" s="36"/>
      <c r="L5" s="36"/>
      <c r="M5" s="36"/>
      <c r="N5" s="37">
        <f>SUM(C5:M5)</f>
        <v>223.08160000000001</v>
      </c>
    </row>
    <row r="6" spans="1:14" s="3" customFormat="1" hidden="1" x14ac:dyDescent="0.25">
      <c r="A6" s="3">
        <v>1</v>
      </c>
      <c r="B6" s="5" t="s">
        <v>4</v>
      </c>
      <c r="C6" s="36">
        <v>868.16500000000008</v>
      </c>
      <c r="D6" s="36">
        <v>10.824999999999999</v>
      </c>
      <c r="E6" s="36">
        <v>4238.9449999999988</v>
      </c>
      <c r="F6" s="36">
        <v>25.98</v>
      </c>
      <c r="G6" s="36">
        <v>456.815</v>
      </c>
      <c r="H6" s="48">
        <v>2412.8925000000008</v>
      </c>
      <c r="I6" s="36">
        <v>391.86500000000001</v>
      </c>
      <c r="J6" s="36">
        <v>1030.54</v>
      </c>
      <c r="K6" s="36"/>
      <c r="L6" s="36"/>
      <c r="M6" s="36"/>
      <c r="N6" s="37">
        <f>SUM(C6:M6)</f>
        <v>9436.0275000000001</v>
      </c>
    </row>
    <row r="7" spans="1:14" s="3" customFormat="1" hidden="1" x14ac:dyDescent="0.25">
      <c r="A7" s="3">
        <v>1</v>
      </c>
      <c r="B7" s="5" t="s">
        <v>11</v>
      </c>
      <c r="C7" s="39">
        <f>SUM(C4:C6)</f>
        <v>895.53060000000005</v>
      </c>
      <c r="D7" s="39">
        <f t="shared" ref="D7:N7" si="0">SUM(D4:D6)</f>
        <v>10.824999999999999</v>
      </c>
      <c r="E7" s="39">
        <f t="shared" si="0"/>
        <v>4398.7652999999991</v>
      </c>
      <c r="F7" s="39">
        <f t="shared" si="0"/>
        <v>25.98</v>
      </c>
      <c r="G7" s="39">
        <f t="shared" si="0"/>
        <v>459.41300000000001</v>
      </c>
      <c r="H7" s="39">
        <f t="shared" si="0"/>
        <v>2511.833000000001</v>
      </c>
      <c r="I7" s="39">
        <f t="shared" si="0"/>
        <v>398.79300000000001</v>
      </c>
      <c r="J7" s="39">
        <f t="shared" si="0"/>
        <v>1097.8715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7">
        <f t="shared" si="0"/>
        <v>9799.0113999999994</v>
      </c>
    </row>
    <row r="8" spans="1:14" s="3" customFormat="1" hidden="1" x14ac:dyDescent="0.25">
      <c r="A8" s="3">
        <v>1</v>
      </c>
      <c r="B8" s="6" t="s">
        <v>13</v>
      </c>
      <c r="C8" s="14"/>
      <c r="D8" s="14"/>
      <c r="E8" s="14"/>
      <c r="F8" s="14"/>
      <c r="G8" s="14"/>
      <c r="H8" s="49"/>
      <c r="I8" s="14"/>
      <c r="J8" s="14"/>
      <c r="K8" s="14"/>
      <c r="L8" s="14"/>
      <c r="M8" s="14"/>
      <c r="N8" s="40"/>
    </row>
    <row r="9" spans="1:14" s="3" customFormat="1" hidden="1" x14ac:dyDescent="0.25">
      <c r="A9" s="3">
        <v>1</v>
      </c>
      <c r="B9" s="69" t="s">
        <v>9</v>
      </c>
      <c r="C9" s="14"/>
      <c r="D9" s="14">
        <v>7.7940000000000005</v>
      </c>
      <c r="E9" s="14">
        <v>9.7424999999999997</v>
      </c>
      <c r="F9" s="14"/>
      <c r="G9" s="14">
        <v>5.8455000000000004</v>
      </c>
      <c r="H9" s="49"/>
      <c r="I9" s="14">
        <v>7.7940000000000005</v>
      </c>
      <c r="J9" s="14">
        <v>155.88</v>
      </c>
      <c r="K9" s="14"/>
      <c r="L9" s="14"/>
      <c r="M9" s="14"/>
      <c r="N9" s="40">
        <f>SUM(C9:M9)</f>
        <v>187.05599999999998</v>
      </c>
    </row>
    <row r="10" spans="1:14" s="3" customFormat="1" hidden="1" x14ac:dyDescent="0.25">
      <c r="A10" s="3">
        <v>1</v>
      </c>
      <c r="B10" s="69" t="s">
        <v>10</v>
      </c>
      <c r="C10" s="14"/>
      <c r="D10" s="14"/>
      <c r="E10" s="14">
        <v>41.892749999999999</v>
      </c>
      <c r="F10" s="14"/>
      <c r="G10" s="14"/>
      <c r="H10" s="49">
        <v>18.510750000000002</v>
      </c>
      <c r="I10" s="14">
        <v>107.16750000000002</v>
      </c>
      <c r="J10" s="14">
        <v>7.7940000000000005</v>
      </c>
      <c r="K10" s="14">
        <v>1.9485000000000001</v>
      </c>
      <c r="L10" s="14"/>
      <c r="M10" s="14"/>
      <c r="N10" s="40">
        <f>SUM(C10:M10)</f>
        <v>177.31350000000003</v>
      </c>
    </row>
    <row r="11" spans="1:14" s="3" customFormat="1" hidden="1" x14ac:dyDescent="0.25">
      <c r="A11" s="3">
        <v>1</v>
      </c>
      <c r="B11" s="70" t="s">
        <v>11</v>
      </c>
      <c r="C11" s="13">
        <f>SUM(C9:C10)</f>
        <v>0</v>
      </c>
      <c r="D11" s="13">
        <f t="shared" ref="D11:N11" si="1">SUM(D9:D10)</f>
        <v>7.7940000000000005</v>
      </c>
      <c r="E11" s="13">
        <f t="shared" si="1"/>
        <v>51.635249999999999</v>
      </c>
      <c r="F11" s="13">
        <f t="shared" si="1"/>
        <v>0</v>
      </c>
      <c r="G11" s="13">
        <f t="shared" si="1"/>
        <v>5.8455000000000004</v>
      </c>
      <c r="H11" s="13">
        <f t="shared" si="1"/>
        <v>18.510750000000002</v>
      </c>
      <c r="I11" s="13">
        <f t="shared" si="1"/>
        <v>114.96150000000002</v>
      </c>
      <c r="J11" s="13">
        <f t="shared" si="1"/>
        <v>163.67400000000001</v>
      </c>
      <c r="K11" s="13">
        <f t="shared" si="1"/>
        <v>1.9485000000000001</v>
      </c>
      <c r="L11" s="13">
        <f t="shared" si="1"/>
        <v>0</v>
      </c>
      <c r="M11" s="13">
        <f t="shared" si="1"/>
        <v>0</v>
      </c>
      <c r="N11" s="40">
        <f t="shared" si="1"/>
        <v>364.36950000000002</v>
      </c>
    </row>
    <row r="12" spans="1:14" s="3" customFormat="1" hidden="1" x14ac:dyDescent="0.25">
      <c r="A12" s="3">
        <v>1</v>
      </c>
      <c r="B12" s="71" t="s">
        <v>14</v>
      </c>
      <c r="C12" s="15"/>
      <c r="D12" s="15"/>
      <c r="E12" s="15"/>
      <c r="F12" s="15"/>
      <c r="G12" s="15"/>
      <c r="H12" s="50"/>
      <c r="I12" s="15"/>
      <c r="J12" s="15"/>
      <c r="K12" s="15"/>
      <c r="L12" s="15"/>
      <c r="M12" s="15"/>
      <c r="N12" s="41"/>
    </row>
    <row r="13" spans="1:14" s="3" customFormat="1" hidden="1" x14ac:dyDescent="0.25">
      <c r="A13" s="3">
        <v>1</v>
      </c>
      <c r="B13" s="7" t="s">
        <v>7</v>
      </c>
      <c r="C13" s="15">
        <v>402.69000000000005</v>
      </c>
      <c r="D13" s="15"/>
      <c r="E13" s="15">
        <v>1966.9025000000006</v>
      </c>
      <c r="F13" s="15"/>
      <c r="G13" s="15">
        <v>22.732500000000002</v>
      </c>
      <c r="H13" s="50">
        <v>806.4625000000002</v>
      </c>
      <c r="I13" s="15">
        <v>25.98</v>
      </c>
      <c r="J13" s="15">
        <v>58.454999999999991</v>
      </c>
      <c r="K13" s="15"/>
      <c r="L13" s="15"/>
      <c r="M13" s="15"/>
      <c r="N13" s="41">
        <f>SUM(C13:M13)</f>
        <v>3283.2225000000008</v>
      </c>
    </row>
    <row r="14" spans="1:14" s="3" customFormat="1" hidden="1" x14ac:dyDescent="0.25">
      <c r="A14" s="3">
        <v>1</v>
      </c>
      <c r="B14" s="7" t="s">
        <v>8</v>
      </c>
      <c r="C14" s="15">
        <v>404.57354999999995</v>
      </c>
      <c r="D14" s="15">
        <v>5.8455000000000004</v>
      </c>
      <c r="E14" s="15">
        <v>826.8135000000002</v>
      </c>
      <c r="F14" s="15">
        <v>7.7940000000000005</v>
      </c>
      <c r="G14" s="15">
        <v>65.599499999999992</v>
      </c>
      <c r="H14" s="50">
        <v>163.67400000000001</v>
      </c>
      <c r="I14" s="15">
        <v>919.69199999999989</v>
      </c>
      <c r="J14" s="15">
        <v>632.93775000000005</v>
      </c>
      <c r="K14" s="15">
        <v>167.571</v>
      </c>
      <c r="L14" s="15"/>
      <c r="M14" s="15"/>
      <c r="N14" s="41">
        <f>SUM(C14:M14)</f>
        <v>3194.5008000000003</v>
      </c>
    </row>
    <row r="15" spans="1:14" s="3" customFormat="1" hidden="1" x14ac:dyDescent="0.25">
      <c r="A15" s="38">
        <v>1</v>
      </c>
      <c r="B15" s="7" t="s">
        <v>48</v>
      </c>
      <c r="C15" s="15"/>
      <c r="D15" s="15"/>
      <c r="E15" s="15"/>
      <c r="F15" s="15"/>
      <c r="G15" s="15"/>
      <c r="H15" s="50"/>
      <c r="I15" s="15"/>
      <c r="J15" s="15"/>
      <c r="K15" s="15"/>
      <c r="L15" s="15"/>
      <c r="M15" s="15"/>
      <c r="N15" s="41">
        <f>SUM(C15:M15)</f>
        <v>0</v>
      </c>
    </row>
    <row r="16" spans="1:14" s="2" customFormat="1" hidden="1" x14ac:dyDescent="0.25">
      <c r="A16" s="88">
        <v>1</v>
      </c>
      <c r="B16" s="7" t="s">
        <v>11</v>
      </c>
      <c r="C16" s="42">
        <f>SUM(C13:C15)</f>
        <v>807.26355000000001</v>
      </c>
      <c r="D16" s="42">
        <f t="shared" ref="D16:N16" si="2">SUM(D13:D15)</f>
        <v>5.8455000000000004</v>
      </c>
      <c r="E16" s="42">
        <f t="shared" si="2"/>
        <v>2793.7160000000008</v>
      </c>
      <c r="F16" s="42">
        <f t="shared" si="2"/>
        <v>7.7940000000000005</v>
      </c>
      <c r="G16" s="42">
        <f t="shared" si="2"/>
        <v>88.331999999999994</v>
      </c>
      <c r="H16" s="42">
        <f t="shared" si="2"/>
        <v>970.13650000000018</v>
      </c>
      <c r="I16" s="42">
        <f t="shared" si="2"/>
        <v>945.67199999999991</v>
      </c>
      <c r="J16" s="42">
        <f t="shared" si="2"/>
        <v>691.39275000000009</v>
      </c>
      <c r="K16" s="42">
        <f t="shared" si="2"/>
        <v>167.571</v>
      </c>
      <c r="L16" s="42">
        <f t="shared" si="2"/>
        <v>0</v>
      </c>
      <c r="M16" s="42">
        <f t="shared" si="2"/>
        <v>0</v>
      </c>
      <c r="N16" s="41">
        <f t="shared" si="2"/>
        <v>6477.7233000000015</v>
      </c>
    </row>
    <row r="17" spans="1:14" s="3" customFormat="1" ht="15.75" hidden="1" thickBot="1" x14ac:dyDescent="0.3">
      <c r="A17" s="3">
        <v>1</v>
      </c>
      <c r="B17" s="8" t="s">
        <v>1</v>
      </c>
      <c r="C17" s="43">
        <f>SUM(C7,C11,C16)</f>
        <v>1702.7941500000002</v>
      </c>
      <c r="D17" s="43">
        <f t="shared" ref="D17:N17" si="3">SUM(D7,D11,D16)</f>
        <v>24.464500000000001</v>
      </c>
      <c r="E17" s="43">
        <f t="shared" si="3"/>
        <v>7244.1165500000006</v>
      </c>
      <c r="F17" s="43">
        <f t="shared" si="3"/>
        <v>33.774000000000001</v>
      </c>
      <c r="G17" s="43">
        <f t="shared" si="3"/>
        <v>553.59050000000002</v>
      </c>
      <c r="H17" s="43">
        <f t="shared" si="3"/>
        <v>3500.480250000001</v>
      </c>
      <c r="I17" s="43">
        <f t="shared" si="3"/>
        <v>1459.4265</v>
      </c>
      <c r="J17" s="43">
        <f t="shared" si="3"/>
        <v>1952.9382500000002</v>
      </c>
      <c r="K17" s="43">
        <f t="shared" si="3"/>
        <v>169.51949999999999</v>
      </c>
      <c r="L17" s="43">
        <f t="shared" si="3"/>
        <v>0</v>
      </c>
      <c r="M17" s="43">
        <f t="shared" si="3"/>
        <v>0</v>
      </c>
      <c r="N17" s="44">
        <f t="shared" si="3"/>
        <v>16641.104200000002</v>
      </c>
    </row>
    <row r="18" spans="1:14" hidden="1" x14ac:dyDescent="0.25"/>
    <row r="19" spans="1:14" ht="15.75" hidden="1" thickBot="1" x14ac:dyDescent="0.3">
      <c r="A19" s="33" t="s">
        <v>17</v>
      </c>
      <c r="B19" s="67" t="s">
        <v>39</v>
      </c>
      <c r="C19" s="10" t="s">
        <v>49</v>
      </c>
      <c r="D19" s="10" t="s">
        <v>50</v>
      </c>
      <c r="E19" s="10" t="s">
        <v>51</v>
      </c>
      <c r="F19" s="10" t="s">
        <v>52</v>
      </c>
      <c r="G19" s="10" t="s">
        <v>53</v>
      </c>
      <c r="H19" s="10" t="s">
        <v>54</v>
      </c>
      <c r="I19" s="10" t="s">
        <v>55</v>
      </c>
      <c r="J19" s="10" t="s">
        <v>56</v>
      </c>
      <c r="K19" s="10" t="s">
        <v>57</v>
      </c>
      <c r="L19" s="10" t="s">
        <v>58</v>
      </c>
      <c r="M19" s="10" t="s">
        <v>59</v>
      </c>
      <c r="N19" s="30" t="s">
        <v>1</v>
      </c>
    </row>
    <row r="20" spans="1:14" s="3" customFormat="1" hidden="1" x14ac:dyDescent="0.25">
      <c r="A20" s="3">
        <v>2</v>
      </c>
      <c r="B20" s="4" t="s">
        <v>12</v>
      </c>
      <c r="C20" s="68"/>
      <c r="D20" s="68"/>
      <c r="E20" s="68"/>
      <c r="F20" s="68"/>
      <c r="G20" s="68"/>
      <c r="H20" s="47"/>
      <c r="I20" s="21"/>
      <c r="J20" s="21"/>
      <c r="K20" s="21"/>
      <c r="L20" s="21"/>
      <c r="M20" s="21"/>
      <c r="N20" s="51"/>
    </row>
    <row r="21" spans="1:14" s="3" customFormat="1" hidden="1" x14ac:dyDescent="0.25">
      <c r="A21" s="3">
        <v>2</v>
      </c>
      <c r="B21" s="5" t="s">
        <v>2</v>
      </c>
      <c r="C21" s="36">
        <v>15.587999999999999</v>
      </c>
      <c r="D21" s="36"/>
      <c r="E21" s="36">
        <v>90.540300000000002</v>
      </c>
      <c r="F21" s="36"/>
      <c r="G21" s="36">
        <v>2.5979999999999999</v>
      </c>
      <c r="H21" s="48">
        <v>22.732500000000002</v>
      </c>
      <c r="I21" s="36"/>
      <c r="J21" s="36"/>
      <c r="K21" s="36">
        <v>8.4435000000000002</v>
      </c>
      <c r="L21" s="36"/>
      <c r="M21" s="36"/>
      <c r="N21" s="37">
        <f>SUM(C21:M21)</f>
        <v>139.9023</v>
      </c>
    </row>
    <row r="22" spans="1:14" s="3" customFormat="1" hidden="1" x14ac:dyDescent="0.25">
      <c r="A22" s="3">
        <v>2</v>
      </c>
      <c r="B22" s="5" t="s">
        <v>3</v>
      </c>
      <c r="C22" s="36">
        <v>11.7776</v>
      </c>
      <c r="D22" s="36"/>
      <c r="E22" s="36">
        <v>69.28</v>
      </c>
      <c r="F22" s="36"/>
      <c r="G22" s="36"/>
      <c r="H22" s="48">
        <v>76.207999999999998</v>
      </c>
      <c r="I22" s="36">
        <v>6.9279999999999999</v>
      </c>
      <c r="J22" s="36"/>
      <c r="K22" s="36">
        <v>58.888000000000005</v>
      </c>
      <c r="L22" s="36"/>
      <c r="M22" s="36"/>
      <c r="N22" s="37">
        <f>SUM(C22:M22)</f>
        <v>223.08160000000001</v>
      </c>
    </row>
    <row r="23" spans="1:14" s="3" customFormat="1" hidden="1" x14ac:dyDescent="0.25">
      <c r="A23" s="3">
        <v>2</v>
      </c>
      <c r="B23" s="5" t="s">
        <v>4</v>
      </c>
      <c r="C23" s="36">
        <v>868.16500000000008</v>
      </c>
      <c r="D23" s="36">
        <v>10.824999999999999</v>
      </c>
      <c r="E23" s="36">
        <v>4256.2649999999985</v>
      </c>
      <c r="F23" s="36">
        <v>25.98</v>
      </c>
      <c r="G23" s="36">
        <v>456.815</v>
      </c>
      <c r="H23" s="48">
        <v>2412.8925000000008</v>
      </c>
      <c r="I23" s="36">
        <v>391.86500000000001</v>
      </c>
      <c r="J23" s="36"/>
      <c r="K23" s="36">
        <v>1030.54</v>
      </c>
      <c r="L23" s="36"/>
      <c r="M23" s="36"/>
      <c r="N23" s="37">
        <f>SUM(C23:M23)</f>
        <v>9453.3474999999999</v>
      </c>
    </row>
    <row r="24" spans="1:14" s="3" customFormat="1" hidden="1" x14ac:dyDescent="0.25">
      <c r="A24" s="3">
        <v>2</v>
      </c>
      <c r="B24" s="5" t="s">
        <v>11</v>
      </c>
      <c r="C24" s="39">
        <f>SUM(C21:C23)</f>
        <v>895.53060000000005</v>
      </c>
      <c r="D24" s="39">
        <f t="shared" ref="D24:N24" si="4">SUM(D21:D23)</f>
        <v>10.824999999999999</v>
      </c>
      <c r="E24" s="39">
        <f t="shared" si="4"/>
        <v>4416.0852999999988</v>
      </c>
      <c r="F24" s="39">
        <f t="shared" si="4"/>
        <v>25.98</v>
      </c>
      <c r="G24" s="39">
        <f t="shared" si="4"/>
        <v>459.41300000000001</v>
      </c>
      <c r="H24" s="39">
        <f t="shared" si="4"/>
        <v>2511.833000000001</v>
      </c>
      <c r="I24" s="39">
        <f t="shared" si="4"/>
        <v>398.79300000000001</v>
      </c>
      <c r="J24" s="39">
        <f t="shared" si="4"/>
        <v>0</v>
      </c>
      <c r="K24" s="39">
        <f t="shared" si="4"/>
        <v>1097.8715</v>
      </c>
      <c r="L24" s="39">
        <f t="shared" si="4"/>
        <v>0</v>
      </c>
      <c r="M24" s="39">
        <f t="shared" si="4"/>
        <v>0</v>
      </c>
      <c r="N24" s="37">
        <f t="shared" si="4"/>
        <v>9816.3313999999991</v>
      </c>
    </row>
    <row r="25" spans="1:14" s="3" customFormat="1" hidden="1" x14ac:dyDescent="0.25">
      <c r="A25" s="3">
        <v>2</v>
      </c>
      <c r="B25" s="6" t="s">
        <v>13</v>
      </c>
      <c r="C25" s="14"/>
      <c r="D25" s="14"/>
      <c r="E25" s="14"/>
      <c r="F25" s="14"/>
      <c r="G25" s="14"/>
      <c r="H25" s="49"/>
      <c r="I25" s="14"/>
      <c r="J25" s="14"/>
      <c r="K25" s="14"/>
      <c r="L25" s="14"/>
      <c r="M25" s="14"/>
      <c r="N25" s="40"/>
    </row>
    <row r="26" spans="1:14" s="3" customFormat="1" hidden="1" x14ac:dyDescent="0.25">
      <c r="A26" s="3">
        <v>2</v>
      </c>
      <c r="B26" s="69" t="s">
        <v>9</v>
      </c>
      <c r="C26" s="14"/>
      <c r="D26" s="14">
        <v>7.7940000000000005</v>
      </c>
      <c r="E26" s="14">
        <v>9.7424999999999997</v>
      </c>
      <c r="F26" s="14"/>
      <c r="G26" s="14">
        <v>5.8455000000000004</v>
      </c>
      <c r="H26" s="49"/>
      <c r="I26" s="14">
        <v>7.7940000000000005</v>
      </c>
      <c r="J26" s="14"/>
      <c r="K26" s="14">
        <v>155.88</v>
      </c>
      <c r="L26" s="14"/>
      <c r="M26" s="14"/>
      <c r="N26" s="40">
        <f>SUM(C26:M26)</f>
        <v>187.05599999999998</v>
      </c>
    </row>
    <row r="27" spans="1:14" s="3" customFormat="1" hidden="1" x14ac:dyDescent="0.25">
      <c r="A27" s="3">
        <v>2</v>
      </c>
      <c r="B27" s="69" t="s">
        <v>10</v>
      </c>
      <c r="C27" s="14"/>
      <c r="D27" s="14"/>
      <c r="E27" s="14">
        <v>37.995750000000001</v>
      </c>
      <c r="F27" s="14"/>
      <c r="G27" s="14"/>
      <c r="H27" s="49">
        <v>18.510750000000002</v>
      </c>
      <c r="I27" s="14">
        <v>107.16750000000002</v>
      </c>
      <c r="J27" s="14"/>
      <c r="K27" s="14">
        <v>7.7940000000000005</v>
      </c>
      <c r="L27" s="14">
        <v>138.34350000000001</v>
      </c>
      <c r="M27" s="14"/>
      <c r="N27" s="40">
        <f>SUM(C27:M27)</f>
        <v>309.81150000000002</v>
      </c>
    </row>
    <row r="28" spans="1:14" s="3" customFormat="1" hidden="1" x14ac:dyDescent="0.25">
      <c r="A28" s="3">
        <v>2</v>
      </c>
      <c r="B28" s="70" t="s">
        <v>11</v>
      </c>
      <c r="C28" s="13">
        <f>SUM(C26:C27)</f>
        <v>0</v>
      </c>
      <c r="D28" s="13">
        <f t="shared" ref="D28:N28" si="5">SUM(D26:D27)</f>
        <v>7.7940000000000005</v>
      </c>
      <c r="E28" s="13">
        <f t="shared" si="5"/>
        <v>47.738250000000001</v>
      </c>
      <c r="F28" s="13">
        <f t="shared" si="5"/>
        <v>0</v>
      </c>
      <c r="G28" s="13">
        <f t="shared" si="5"/>
        <v>5.8455000000000004</v>
      </c>
      <c r="H28" s="13">
        <f t="shared" si="5"/>
        <v>18.510750000000002</v>
      </c>
      <c r="I28" s="13">
        <f t="shared" si="5"/>
        <v>114.96150000000002</v>
      </c>
      <c r="J28" s="13">
        <f t="shared" si="5"/>
        <v>0</v>
      </c>
      <c r="K28" s="13">
        <f t="shared" si="5"/>
        <v>163.67400000000001</v>
      </c>
      <c r="L28" s="13">
        <f t="shared" si="5"/>
        <v>138.34350000000001</v>
      </c>
      <c r="M28" s="13">
        <f t="shared" si="5"/>
        <v>0</v>
      </c>
      <c r="N28" s="40">
        <f t="shared" si="5"/>
        <v>496.86750000000001</v>
      </c>
    </row>
    <row r="29" spans="1:14" s="3" customFormat="1" hidden="1" x14ac:dyDescent="0.25">
      <c r="A29" s="3">
        <v>2</v>
      </c>
      <c r="B29" s="71" t="s">
        <v>14</v>
      </c>
      <c r="C29" s="15"/>
      <c r="D29" s="15"/>
      <c r="E29" s="15"/>
      <c r="F29" s="15"/>
      <c r="G29" s="15"/>
      <c r="H29" s="50"/>
      <c r="I29" s="15"/>
      <c r="J29" s="15"/>
      <c r="K29" s="15"/>
      <c r="L29" s="15"/>
      <c r="M29" s="15"/>
      <c r="N29" s="41"/>
    </row>
    <row r="30" spans="1:14" s="3" customFormat="1" hidden="1" x14ac:dyDescent="0.25">
      <c r="A30" s="3">
        <v>2</v>
      </c>
      <c r="B30" s="7" t="s">
        <v>7</v>
      </c>
      <c r="C30" s="15">
        <v>402.69000000000005</v>
      </c>
      <c r="D30" s="15"/>
      <c r="E30" s="15">
        <v>1975.5625000000005</v>
      </c>
      <c r="F30" s="15"/>
      <c r="G30" s="15">
        <v>22.732500000000002</v>
      </c>
      <c r="H30" s="50">
        <v>806.4625000000002</v>
      </c>
      <c r="I30" s="15">
        <v>25.98</v>
      </c>
      <c r="J30" s="15"/>
      <c r="K30" s="15">
        <v>67.114999999999995</v>
      </c>
      <c r="L30" s="15"/>
      <c r="M30" s="15"/>
      <c r="N30" s="41">
        <f>SUM(C30:M30)</f>
        <v>3300.5425000000005</v>
      </c>
    </row>
    <row r="31" spans="1:14" s="3" customFormat="1" hidden="1" x14ac:dyDescent="0.25">
      <c r="A31" s="3">
        <v>2</v>
      </c>
      <c r="B31" s="7" t="s">
        <v>8</v>
      </c>
      <c r="C31" s="15">
        <v>404.57354999999995</v>
      </c>
      <c r="D31" s="15">
        <v>5.8455000000000004</v>
      </c>
      <c r="E31" s="15">
        <v>830.71050000000037</v>
      </c>
      <c r="F31" s="15">
        <v>7.7940000000000005</v>
      </c>
      <c r="G31" s="15">
        <v>65.599499999999992</v>
      </c>
      <c r="H31" s="50">
        <v>163.67400000000001</v>
      </c>
      <c r="I31" s="15">
        <v>918.3929999999998</v>
      </c>
      <c r="J31" s="15"/>
      <c r="K31" s="15">
        <v>627.09225000000004</v>
      </c>
      <c r="L31" s="15">
        <v>167.571</v>
      </c>
      <c r="M31" s="15"/>
      <c r="N31" s="41">
        <f>SUM(C31:M31)</f>
        <v>3191.2533000000003</v>
      </c>
    </row>
    <row r="32" spans="1:14" s="3" customFormat="1" hidden="1" x14ac:dyDescent="0.25">
      <c r="A32" s="3">
        <v>2</v>
      </c>
      <c r="B32" s="7" t="s">
        <v>48</v>
      </c>
      <c r="C32" s="15"/>
      <c r="D32" s="15"/>
      <c r="E32" s="15"/>
      <c r="F32" s="15"/>
      <c r="G32" s="15"/>
      <c r="H32" s="50"/>
      <c r="I32" s="15"/>
      <c r="J32" s="15"/>
      <c r="K32" s="15"/>
      <c r="L32" s="15"/>
      <c r="M32" s="15"/>
      <c r="N32" s="41">
        <f>SUM(C32:M32)</f>
        <v>0</v>
      </c>
    </row>
    <row r="33" spans="1:14" s="2" customFormat="1" hidden="1" x14ac:dyDescent="0.25">
      <c r="A33" s="3">
        <v>2</v>
      </c>
      <c r="B33" s="7" t="s">
        <v>11</v>
      </c>
      <c r="C33" s="42">
        <f>SUM(C30:C32)</f>
        <v>807.26355000000001</v>
      </c>
      <c r="D33" s="42">
        <f t="shared" ref="D33:N33" si="6">SUM(D30:D32)</f>
        <v>5.8455000000000004</v>
      </c>
      <c r="E33" s="42">
        <f t="shared" si="6"/>
        <v>2806.273000000001</v>
      </c>
      <c r="F33" s="42">
        <f t="shared" si="6"/>
        <v>7.7940000000000005</v>
      </c>
      <c r="G33" s="42">
        <f t="shared" si="6"/>
        <v>88.331999999999994</v>
      </c>
      <c r="H33" s="42">
        <f t="shared" si="6"/>
        <v>970.13650000000018</v>
      </c>
      <c r="I33" s="42">
        <f t="shared" si="6"/>
        <v>944.37299999999982</v>
      </c>
      <c r="J33" s="42">
        <f t="shared" si="6"/>
        <v>0</v>
      </c>
      <c r="K33" s="42">
        <f t="shared" si="6"/>
        <v>694.20725000000004</v>
      </c>
      <c r="L33" s="42">
        <f t="shared" si="6"/>
        <v>167.571</v>
      </c>
      <c r="M33" s="42">
        <f t="shared" si="6"/>
        <v>0</v>
      </c>
      <c r="N33" s="41">
        <f t="shared" si="6"/>
        <v>6491.7958000000008</v>
      </c>
    </row>
    <row r="34" spans="1:14" s="3" customFormat="1" ht="15.75" hidden="1" thickBot="1" x14ac:dyDescent="0.3">
      <c r="A34" s="3">
        <v>2</v>
      </c>
      <c r="B34" s="8" t="s">
        <v>1</v>
      </c>
      <c r="C34" s="43">
        <f>SUM(C24,C28,C33)</f>
        <v>1702.7941500000002</v>
      </c>
      <c r="D34" s="43">
        <f t="shared" ref="D34:N34" si="7">SUM(D24,D28,D33)</f>
        <v>24.464500000000001</v>
      </c>
      <c r="E34" s="43">
        <f t="shared" si="7"/>
        <v>7270.0965500000002</v>
      </c>
      <c r="F34" s="43">
        <f t="shared" si="7"/>
        <v>33.774000000000001</v>
      </c>
      <c r="G34" s="43">
        <f t="shared" si="7"/>
        <v>553.59050000000002</v>
      </c>
      <c r="H34" s="43">
        <f t="shared" si="7"/>
        <v>3500.480250000001</v>
      </c>
      <c r="I34" s="43">
        <f t="shared" si="7"/>
        <v>1458.1274999999998</v>
      </c>
      <c r="J34" s="43">
        <f t="shared" si="7"/>
        <v>0</v>
      </c>
      <c r="K34" s="43">
        <f t="shared" si="7"/>
        <v>1955.7527500000001</v>
      </c>
      <c r="L34" s="43">
        <f t="shared" si="7"/>
        <v>305.91449999999998</v>
      </c>
      <c r="M34" s="43">
        <f t="shared" si="7"/>
        <v>0</v>
      </c>
      <c r="N34" s="44">
        <f t="shared" si="7"/>
        <v>16804.994699999999</v>
      </c>
    </row>
    <row r="35" spans="1:14" hidden="1" x14ac:dyDescent="0.25"/>
    <row r="36" spans="1:14" ht="15.75" hidden="1" thickBot="1" x14ac:dyDescent="0.3">
      <c r="A36" s="33" t="s">
        <v>17</v>
      </c>
      <c r="B36" s="67" t="s">
        <v>39</v>
      </c>
      <c r="C36" s="10" t="s">
        <v>49</v>
      </c>
      <c r="D36" s="10" t="s">
        <v>50</v>
      </c>
      <c r="E36" s="10" t="s">
        <v>51</v>
      </c>
      <c r="F36" s="10" t="s">
        <v>52</v>
      </c>
      <c r="G36" s="10" t="s">
        <v>53</v>
      </c>
      <c r="H36" s="10" t="s">
        <v>54</v>
      </c>
      <c r="I36" s="10" t="s">
        <v>55</v>
      </c>
      <c r="J36" s="10" t="s">
        <v>56</v>
      </c>
      <c r="K36" s="10" t="s">
        <v>57</v>
      </c>
      <c r="L36" s="10" t="s">
        <v>58</v>
      </c>
      <c r="M36" s="10" t="s">
        <v>59</v>
      </c>
      <c r="N36" s="30" t="s">
        <v>1</v>
      </c>
    </row>
    <row r="37" spans="1:14" s="3" customFormat="1" hidden="1" x14ac:dyDescent="0.25">
      <c r="A37" s="3">
        <v>3</v>
      </c>
      <c r="B37" s="4" t="s">
        <v>12</v>
      </c>
      <c r="C37" s="68"/>
      <c r="D37" s="68"/>
      <c r="E37" s="68"/>
      <c r="F37" s="68"/>
      <c r="G37" s="68"/>
      <c r="H37" s="47"/>
      <c r="I37" s="21"/>
      <c r="J37" s="21"/>
      <c r="K37" s="21"/>
      <c r="L37" s="21"/>
      <c r="M37" s="21"/>
      <c r="N37" s="51"/>
    </row>
    <row r="38" spans="1:14" s="3" customFormat="1" hidden="1" x14ac:dyDescent="0.25">
      <c r="A38" s="3">
        <v>3</v>
      </c>
      <c r="B38" s="5" t="s">
        <v>2</v>
      </c>
      <c r="C38" s="36">
        <v>15.587999999999999</v>
      </c>
      <c r="D38" s="36"/>
      <c r="E38" s="36">
        <v>90.540300000000002</v>
      </c>
      <c r="F38" s="36"/>
      <c r="G38" s="36">
        <v>2.5979999999999999</v>
      </c>
      <c r="H38" s="48">
        <v>21.52</v>
      </c>
      <c r="I38" s="36"/>
      <c r="J38" s="36"/>
      <c r="K38" s="36">
        <v>8.4435000000000002</v>
      </c>
      <c r="L38" s="36"/>
      <c r="M38" s="36"/>
      <c r="N38" s="37">
        <f>SUM(C38:M38)</f>
        <v>138.68979999999999</v>
      </c>
    </row>
    <row r="39" spans="1:14" s="3" customFormat="1" hidden="1" x14ac:dyDescent="0.25">
      <c r="A39" s="3">
        <v>3</v>
      </c>
      <c r="B39" s="5" t="s">
        <v>3</v>
      </c>
      <c r="C39" s="36">
        <v>11.7776</v>
      </c>
      <c r="D39" s="36"/>
      <c r="E39" s="36">
        <v>69.28</v>
      </c>
      <c r="F39" s="36"/>
      <c r="G39" s="36"/>
      <c r="H39" s="48">
        <v>76.207999999999998</v>
      </c>
      <c r="I39" s="36">
        <v>6.9279999999999999</v>
      </c>
      <c r="J39" s="36"/>
      <c r="K39" s="36">
        <v>58.888000000000005</v>
      </c>
      <c r="L39" s="36"/>
      <c r="M39" s="36"/>
      <c r="N39" s="37">
        <f>SUM(C39:M39)</f>
        <v>223.08160000000001</v>
      </c>
    </row>
    <row r="40" spans="1:14" s="3" customFormat="1" hidden="1" x14ac:dyDescent="0.25">
      <c r="A40" s="3">
        <v>3</v>
      </c>
      <c r="B40" s="5" t="s">
        <v>4</v>
      </c>
      <c r="C40" s="36">
        <v>868.16500000000008</v>
      </c>
      <c r="D40" s="36">
        <v>10.824999999999999</v>
      </c>
      <c r="E40" s="36">
        <v>4199.9799999999996</v>
      </c>
      <c r="F40" s="36">
        <v>25.98</v>
      </c>
      <c r="G40" s="36">
        <v>456.815</v>
      </c>
      <c r="H40" s="48">
        <v>2412.8925000000008</v>
      </c>
      <c r="I40" s="36">
        <v>391.86500000000001</v>
      </c>
      <c r="J40" s="36"/>
      <c r="K40" s="36">
        <v>1030.54</v>
      </c>
      <c r="L40" s="36"/>
      <c r="M40" s="36"/>
      <c r="N40" s="37">
        <f>SUM(C40:M40)</f>
        <v>9397.0625</v>
      </c>
    </row>
    <row r="41" spans="1:14" s="3" customFormat="1" hidden="1" x14ac:dyDescent="0.25">
      <c r="A41" s="3">
        <v>3</v>
      </c>
      <c r="B41" s="5" t="s">
        <v>11</v>
      </c>
      <c r="C41" s="39">
        <f>SUM(C38:C40)</f>
        <v>895.53060000000005</v>
      </c>
      <c r="D41" s="39">
        <f t="shared" ref="D41:N41" si="8">SUM(D38:D40)</f>
        <v>10.824999999999999</v>
      </c>
      <c r="E41" s="39">
        <f t="shared" si="8"/>
        <v>4359.8002999999999</v>
      </c>
      <c r="F41" s="39">
        <f t="shared" si="8"/>
        <v>25.98</v>
      </c>
      <c r="G41" s="39">
        <f t="shared" si="8"/>
        <v>459.41300000000001</v>
      </c>
      <c r="H41" s="39">
        <f t="shared" si="8"/>
        <v>2510.6205000000009</v>
      </c>
      <c r="I41" s="39">
        <f t="shared" si="8"/>
        <v>398.79300000000001</v>
      </c>
      <c r="J41" s="39">
        <f t="shared" si="8"/>
        <v>0</v>
      </c>
      <c r="K41" s="39">
        <f t="shared" si="8"/>
        <v>1097.8715</v>
      </c>
      <c r="L41" s="39">
        <f t="shared" si="8"/>
        <v>0</v>
      </c>
      <c r="M41" s="39">
        <f t="shared" si="8"/>
        <v>0</v>
      </c>
      <c r="N41" s="37">
        <f t="shared" si="8"/>
        <v>9758.8338999999996</v>
      </c>
    </row>
    <row r="42" spans="1:14" s="3" customFormat="1" hidden="1" x14ac:dyDescent="0.25">
      <c r="A42" s="3">
        <v>3</v>
      </c>
      <c r="B42" s="6" t="s">
        <v>13</v>
      </c>
      <c r="C42" s="14"/>
      <c r="D42" s="14"/>
      <c r="E42" s="14"/>
      <c r="F42" s="14"/>
      <c r="G42" s="14"/>
      <c r="H42" s="49"/>
      <c r="I42" s="14"/>
      <c r="J42" s="14"/>
      <c r="K42" s="14"/>
      <c r="L42" s="14"/>
      <c r="M42" s="14"/>
      <c r="N42" s="40"/>
    </row>
    <row r="43" spans="1:14" s="3" customFormat="1" hidden="1" x14ac:dyDescent="0.25">
      <c r="A43" s="3">
        <v>3</v>
      </c>
      <c r="B43" s="69" t="s">
        <v>9</v>
      </c>
      <c r="C43" s="14"/>
      <c r="D43" s="14">
        <v>7.7940000000000005</v>
      </c>
      <c r="E43" s="14">
        <v>10.72</v>
      </c>
      <c r="F43" s="14"/>
      <c r="G43" s="14">
        <v>5.8455000000000004</v>
      </c>
      <c r="H43" s="49"/>
      <c r="I43" s="14">
        <v>7.7940000000000005</v>
      </c>
      <c r="J43" s="14"/>
      <c r="K43" s="14">
        <v>155.88</v>
      </c>
      <c r="L43" s="14"/>
      <c r="M43" s="14"/>
      <c r="N43" s="40">
        <f>SUM(C43:M43)</f>
        <v>188.0335</v>
      </c>
    </row>
    <row r="44" spans="1:14" s="3" customFormat="1" hidden="1" x14ac:dyDescent="0.25">
      <c r="A44" s="3">
        <v>3</v>
      </c>
      <c r="B44" s="69" t="s">
        <v>10</v>
      </c>
      <c r="C44" s="14"/>
      <c r="D44" s="14"/>
      <c r="E44" s="14">
        <v>37.995750000000001</v>
      </c>
      <c r="F44" s="14"/>
      <c r="G44" s="14"/>
      <c r="H44" s="49">
        <v>18.510750000000002</v>
      </c>
      <c r="I44" s="14">
        <v>107.16750000000002</v>
      </c>
      <c r="J44" s="14"/>
      <c r="K44" s="14">
        <v>7.7940000000000005</v>
      </c>
      <c r="L44" s="14">
        <v>138.34350000000001</v>
      </c>
      <c r="M44" s="14"/>
      <c r="N44" s="40">
        <f>SUM(C44:M44)</f>
        <v>309.81150000000002</v>
      </c>
    </row>
    <row r="45" spans="1:14" s="3" customFormat="1" hidden="1" x14ac:dyDescent="0.25">
      <c r="A45" s="3">
        <v>3</v>
      </c>
      <c r="B45" s="70" t="s">
        <v>11</v>
      </c>
      <c r="C45" s="13">
        <f>SUM(C43:C44)</f>
        <v>0</v>
      </c>
      <c r="D45" s="13">
        <f t="shared" ref="D45:N45" si="9">SUM(D43:D44)</f>
        <v>7.7940000000000005</v>
      </c>
      <c r="E45" s="13">
        <f t="shared" si="9"/>
        <v>48.71575</v>
      </c>
      <c r="F45" s="13">
        <f t="shared" si="9"/>
        <v>0</v>
      </c>
      <c r="G45" s="13">
        <f t="shared" si="9"/>
        <v>5.8455000000000004</v>
      </c>
      <c r="H45" s="13">
        <f t="shared" si="9"/>
        <v>18.510750000000002</v>
      </c>
      <c r="I45" s="13">
        <f t="shared" si="9"/>
        <v>114.96150000000002</v>
      </c>
      <c r="J45" s="13">
        <f t="shared" si="9"/>
        <v>0</v>
      </c>
      <c r="K45" s="13">
        <f t="shared" si="9"/>
        <v>163.67400000000001</v>
      </c>
      <c r="L45" s="13">
        <f t="shared" si="9"/>
        <v>138.34350000000001</v>
      </c>
      <c r="M45" s="13">
        <f t="shared" si="9"/>
        <v>0</v>
      </c>
      <c r="N45" s="40">
        <f t="shared" si="9"/>
        <v>497.84500000000003</v>
      </c>
    </row>
    <row r="46" spans="1:14" s="3" customFormat="1" hidden="1" x14ac:dyDescent="0.25">
      <c r="A46" s="3">
        <v>3</v>
      </c>
      <c r="B46" s="71" t="s">
        <v>14</v>
      </c>
      <c r="C46" s="15"/>
      <c r="D46" s="15"/>
      <c r="E46" s="15"/>
      <c r="F46" s="15"/>
      <c r="G46" s="15"/>
      <c r="H46" s="50"/>
      <c r="I46" s="15"/>
      <c r="J46" s="15"/>
      <c r="K46" s="15"/>
      <c r="L46" s="15"/>
      <c r="M46" s="15"/>
      <c r="N46" s="41"/>
    </row>
    <row r="47" spans="1:14" s="3" customFormat="1" hidden="1" x14ac:dyDescent="0.25">
      <c r="A47" s="3">
        <v>3</v>
      </c>
      <c r="B47" s="7" t="s">
        <v>7</v>
      </c>
      <c r="C47" s="15">
        <v>402.69000000000005</v>
      </c>
      <c r="D47" s="15"/>
      <c r="E47" s="15">
        <v>1975.5625000000005</v>
      </c>
      <c r="F47" s="15"/>
      <c r="G47" s="15">
        <v>22.732500000000002</v>
      </c>
      <c r="H47" s="50">
        <v>867.08</v>
      </c>
      <c r="I47" s="15">
        <v>25.98</v>
      </c>
      <c r="J47" s="15"/>
      <c r="K47" s="15">
        <v>67.114999999999995</v>
      </c>
      <c r="L47" s="15"/>
      <c r="M47" s="15"/>
      <c r="N47" s="41">
        <f>SUM(C47:M47)</f>
        <v>3361.1600000000003</v>
      </c>
    </row>
    <row r="48" spans="1:14" s="3" customFormat="1" hidden="1" x14ac:dyDescent="0.25">
      <c r="A48" s="3">
        <v>3</v>
      </c>
      <c r="B48" s="7" t="s">
        <v>8</v>
      </c>
      <c r="C48" s="15">
        <v>408.47</v>
      </c>
      <c r="D48" s="15">
        <v>5.8455000000000004</v>
      </c>
      <c r="E48" s="15">
        <v>845.97</v>
      </c>
      <c r="F48" s="15">
        <v>7.7940000000000005</v>
      </c>
      <c r="G48" s="15">
        <v>65.599499999999992</v>
      </c>
      <c r="H48" s="50">
        <v>165.62</v>
      </c>
      <c r="I48" s="15">
        <v>918.3929999999998</v>
      </c>
      <c r="J48" s="15"/>
      <c r="K48" s="15">
        <v>627.09225000000004</v>
      </c>
      <c r="L48" s="15">
        <v>167.571</v>
      </c>
      <c r="M48" s="15"/>
      <c r="N48" s="41">
        <f>SUM(C48:M48)</f>
        <v>3212.3552500000001</v>
      </c>
    </row>
    <row r="49" spans="1:14" s="3" customFormat="1" hidden="1" x14ac:dyDescent="0.25">
      <c r="A49" s="3">
        <v>3</v>
      </c>
      <c r="B49" s="7" t="s">
        <v>48</v>
      </c>
      <c r="C49" s="15"/>
      <c r="D49" s="15"/>
      <c r="E49" s="15"/>
      <c r="F49" s="15"/>
      <c r="G49" s="15"/>
      <c r="H49" s="50"/>
      <c r="I49" s="15"/>
      <c r="J49" s="15"/>
      <c r="K49" s="15"/>
      <c r="L49" s="15"/>
      <c r="M49" s="15"/>
      <c r="N49" s="41">
        <f>SUM(C49:M49)</f>
        <v>0</v>
      </c>
    </row>
    <row r="50" spans="1:14" s="2" customFormat="1" hidden="1" x14ac:dyDescent="0.25">
      <c r="A50" s="3">
        <v>3</v>
      </c>
      <c r="B50" s="7" t="s">
        <v>11</v>
      </c>
      <c r="C50" s="42">
        <f>SUM(C47:C49)</f>
        <v>811.16000000000008</v>
      </c>
      <c r="D50" s="42">
        <f t="shared" ref="D50:N50" si="10">SUM(D47:D49)</f>
        <v>5.8455000000000004</v>
      </c>
      <c r="E50" s="42">
        <f t="shared" si="10"/>
        <v>2821.5325000000003</v>
      </c>
      <c r="F50" s="42">
        <f t="shared" si="10"/>
        <v>7.7940000000000005</v>
      </c>
      <c r="G50" s="42">
        <f t="shared" si="10"/>
        <v>88.331999999999994</v>
      </c>
      <c r="H50" s="42">
        <f t="shared" si="10"/>
        <v>1032.7</v>
      </c>
      <c r="I50" s="42">
        <f t="shared" si="10"/>
        <v>944.37299999999982</v>
      </c>
      <c r="J50" s="42">
        <f t="shared" si="10"/>
        <v>0</v>
      </c>
      <c r="K50" s="42">
        <f t="shared" si="10"/>
        <v>694.20725000000004</v>
      </c>
      <c r="L50" s="42">
        <f t="shared" si="10"/>
        <v>167.571</v>
      </c>
      <c r="M50" s="42">
        <f t="shared" si="10"/>
        <v>0</v>
      </c>
      <c r="N50" s="41">
        <f t="shared" si="10"/>
        <v>6573.5152500000004</v>
      </c>
    </row>
    <row r="51" spans="1:14" s="3" customFormat="1" ht="15.75" hidden="1" thickBot="1" x14ac:dyDescent="0.3">
      <c r="A51" s="3">
        <v>3</v>
      </c>
      <c r="B51" s="8" t="s">
        <v>1</v>
      </c>
      <c r="C51" s="43">
        <f>SUM(C41,C45,C50)</f>
        <v>1706.6906000000001</v>
      </c>
      <c r="D51" s="43">
        <f t="shared" ref="D51:N51" si="11">SUM(D41,D45,D50)</f>
        <v>24.464500000000001</v>
      </c>
      <c r="E51" s="43">
        <f t="shared" si="11"/>
        <v>7230.0485500000004</v>
      </c>
      <c r="F51" s="43">
        <f t="shared" si="11"/>
        <v>33.774000000000001</v>
      </c>
      <c r="G51" s="43">
        <f t="shared" si="11"/>
        <v>553.59050000000002</v>
      </c>
      <c r="H51" s="43">
        <f t="shared" si="11"/>
        <v>3561.8312500000011</v>
      </c>
      <c r="I51" s="43">
        <f t="shared" si="11"/>
        <v>1458.1274999999998</v>
      </c>
      <c r="J51" s="43">
        <f t="shared" si="11"/>
        <v>0</v>
      </c>
      <c r="K51" s="43">
        <f t="shared" si="11"/>
        <v>1955.7527500000001</v>
      </c>
      <c r="L51" s="43">
        <f t="shared" si="11"/>
        <v>305.91449999999998</v>
      </c>
      <c r="M51" s="43">
        <f t="shared" si="11"/>
        <v>0</v>
      </c>
      <c r="N51" s="44">
        <f t="shared" si="11"/>
        <v>16830.194149999999</v>
      </c>
    </row>
    <row r="52" spans="1:14" hidden="1" x14ac:dyDescent="0.25"/>
    <row r="53" spans="1:14" ht="15.75" hidden="1" thickBot="1" x14ac:dyDescent="0.3">
      <c r="A53" s="33" t="s">
        <v>17</v>
      </c>
      <c r="B53" s="67" t="s">
        <v>39</v>
      </c>
      <c r="C53" s="10" t="s">
        <v>49</v>
      </c>
      <c r="D53" s="10" t="s">
        <v>50</v>
      </c>
      <c r="E53" s="10" t="s">
        <v>51</v>
      </c>
      <c r="F53" s="10" t="s">
        <v>52</v>
      </c>
      <c r="G53" s="10" t="s">
        <v>53</v>
      </c>
      <c r="H53" s="10" t="s">
        <v>54</v>
      </c>
      <c r="I53" s="10" t="s">
        <v>55</v>
      </c>
      <c r="J53" s="10" t="s">
        <v>56</v>
      </c>
      <c r="K53" s="10" t="s">
        <v>57</v>
      </c>
      <c r="L53" s="10" t="s">
        <v>58</v>
      </c>
      <c r="M53" s="10" t="s">
        <v>59</v>
      </c>
      <c r="N53" s="30" t="s">
        <v>1</v>
      </c>
    </row>
    <row r="54" spans="1:14" s="3" customFormat="1" hidden="1" x14ac:dyDescent="0.25">
      <c r="A54" s="3">
        <v>4</v>
      </c>
      <c r="B54" s="4" t="s">
        <v>12</v>
      </c>
      <c r="C54" s="68"/>
      <c r="D54" s="68"/>
      <c r="E54" s="68"/>
      <c r="F54" s="68"/>
      <c r="G54" s="68"/>
      <c r="H54" s="47"/>
      <c r="I54" s="21"/>
      <c r="J54" s="21"/>
      <c r="K54" s="21"/>
      <c r="L54" s="21"/>
      <c r="M54" s="21"/>
      <c r="N54" s="51"/>
    </row>
    <row r="55" spans="1:14" s="3" customFormat="1" hidden="1" x14ac:dyDescent="0.25">
      <c r="A55" s="3">
        <v>4</v>
      </c>
      <c r="B55" s="5" t="s">
        <v>2</v>
      </c>
      <c r="C55" s="36">
        <v>15.587999999999999</v>
      </c>
      <c r="D55" s="36"/>
      <c r="E55" s="36">
        <v>90.540300000000002</v>
      </c>
      <c r="F55" s="36"/>
      <c r="G55" s="36">
        <v>2.5979999999999999</v>
      </c>
      <c r="H55" s="48">
        <v>21.520099999999999</v>
      </c>
      <c r="I55" s="36"/>
      <c r="J55" s="36"/>
      <c r="K55" s="36">
        <v>12.3405</v>
      </c>
      <c r="L55" s="36"/>
      <c r="M55" s="36"/>
      <c r="N55" s="37">
        <f>SUM(C55:M55)</f>
        <v>142.58689999999999</v>
      </c>
    </row>
    <row r="56" spans="1:14" s="3" customFormat="1" hidden="1" x14ac:dyDescent="0.25">
      <c r="A56" s="3">
        <v>4</v>
      </c>
      <c r="B56" s="5" t="s">
        <v>3</v>
      </c>
      <c r="C56" s="36">
        <v>11.7776</v>
      </c>
      <c r="D56" s="36"/>
      <c r="E56" s="36">
        <v>69.28</v>
      </c>
      <c r="F56" s="36"/>
      <c r="G56" s="36"/>
      <c r="H56" s="48">
        <v>76.207999999999998</v>
      </c>
      <c r="I56" s="36">
        <v>6.9279999999999999</v>
      </c>
      <c r="J56" s="36"/>
      <c r="K56" s="36">
        <v>58.887999999999998</v>
      </c>
      <c r="L56" s="36"/>
      <c r="M56" s="36"/>
      <c r="N56" s="37">
        <f>SUM(C56:M56)</f>
        <v>223.08160000000001</v>
      </c>
    </row>
    <row r="57" spans="1:14" s="3" customFormat="1" hidden="1" x14ac:dyDescent="0.25">
      <c r="A57" s="3">
        <v>4</v>
      </c>
      <c r="B57" s="5" t="s">
        <v>4</v>
      </c>
      <c r="C57" s="36">
        <v>868.16499999999996</v>
      </c>
      <c r="D57" s="36">
        <v>10.824999999999999</v>
      </c>
      <c r="E57" s="36">
        <v>4215.130000000001</v>
      </c>
      <c r="F57" s="36">
        <v>25.98</v>
      </c>
      <c r="G57" s="36">
        <v>456.81500000000005</v>
      </c>
      <c r="H57" s="48">
        <v>2412.8924999999995</v>
      </c>
      <c r="I57" s="36">
        <v>391.86500000000001</v>
      </c>
      <c r="J57" s="36"/>
      <c r="K57" s="36">
        <v>1030.54</v>
      </c>
      <c r="L57" s="36"/>
      <c r="M57" s="36"/>
      <c r="N57" s="37">
        <f>SUM(C57:M57)</f>
        <v>9412.2125000000015</v>
      </c>
    </row>
    <row r="58" spans="1:14" s="3" customFormat="1" hidden="1" x14ac:dyDescent="0.25">
      <c r="A58" s="3">
        <v>4</v>
      </c>
      <c r="B58" s="5" t="s">
        <v>11</v>
      </c>
      <c r="C58" s="39">
        <f>SUM(C55:C57)</f>
        <v>895.53059999999994</v>
      </c>
      <c r="D58" s="39">
        <f t="shared" ref="D58:N58" si="12">SUM(D55:D57)</f>
        <v>10.824999999999999</v>
      </c>
      <c r="E58" s="39">
        <f t="shared" si="12"/>
        <v>4374.9503000000013</v>
      </c>
      <c r="F58" s="39">
        <f t="shared" si="12"/>
        <v>25.98</v>
      </c>
      <c r="G58" s="39">
        <f t="shared" si="12"/>
        <v>459.41300000000007</v>
      </c>
      <c r="H58" s="39">
        <f t="shared" si="12"/>
        <v>2510.6205999999993</v>
      </c>
      <c r="I58" s="39">
        <f t="shared" si="12"/>
        <v>398.79300000000001</v>
      </c>
      <c r="J58" s="39">
        <f t="shared" si="12"/>
        <v>0</v>
      </c>
      <c r="K58" s="39">
        <f t="shared" si="12"/>
        <v>1101.7684999999999</v>
      </c>
      <c r="L58" s="39">
        <f t="shared" si="12"/>
        <v>0</v>
      </c>
      <c r="M58" s="39">
        <f t="shared" si="12"/>
        <v>0</v>
      </c>
      <c r="N58" s="37">
        <f t="shared" si="12"/>
        <v>9777.8810000000012</v>
      </c>
    </row>
    <row r="59" spans="1:14" s="3" customFormat="1" hidden="1" x14ac:dyDescent="0.25">
      <c r="A59" s="3">
        <v>4</v>
      </c>
      <c r="B59" s="6" t="s">
        <v>13</v>
      </c>
      <c r="C59" s="14"/>
      <c r="D59" s="14"/>
      <c r="E59" s="14"/>
      <c r="F59" s="14"/>
      <c r="G59" s="14"/>
      <c r="H59" s="49"/>
      <c r="I59" s="14"/>
      <c r="J59" s="14"/>
      <c r="K59" s="14"/>
      <c r="L59" s="14"/>
      <c r="M59" s="14"/>
      <c r="N59" s="40"/>
    </row>
    <row r="60" spans="1:14" s="3" customFormat="1" hidden="1" x14ac:dyDescent="0.25">
      <c r="A60" s="3">
        <v>4</v>
      </c>
      <c r="B60" s="69" t="s">
        <v>9</v>
      </c>
      <c r="C60" s="14"/>
      <c r="D60" s="14">
        <v>7.7940000000000005</v>
      </c>
      <c r="E60" s="14">
        <v>10.716749999999999</v>
      </c>
      <c r="F60" s="14"/>
      <c r="G60" s="14">
        <v>5.8455000000000004</v>
      </c>
      <c r="H60" s="49"/>
      <c r="I60" s="14">
        <v>7.7940000000000005</v>
      </c>
      <c r="J60" s="14"/>
      <c r="K60" s="14">
        <v>159.77699999999999</v>
      </c>
      <c r="L60" s="14"/>
      <c r="M60" s="14"/>
      <c r="N60" s="40">
        <f>SUM(C60:M60)</f>
        <v>191.92724999999999</v>
      </c>
    </row>
    <row r="61" spans="1:14" s="3" customFormat="1" hidden="1" x14ac:dyDescent="0.25">
      <c r="A61" s="3">
        <v>4</v>
      </c>
      <c r="B61" s="69" t="s">
        <v>10</v>
      </c>
      <c r="C61" s="14"/>
      <c r="D61" s="14"/>
      <c r="E61" s="14">
        <v>38.970000000000006</v>
      </c>
      <c r="F61" s="14"/>
      <c r="G61" s="14"/>
      <c r="H61" s="49">
        <v>18.510750000000002</v>
      </c>
      <c r="I61" s="14">
        <v>107.1675</v>
      </c>
      <c r="J61" s="14"/>
      <c r="K61" s="14">
        <v>7.7940000000000005</v>
      </c>
      <c r="L61" s="14">
        <v>138.34350000000001</v>
      </c>
      <c r="M61" s="14"/>
      <c r="N61" s="40">
        <f>SUM(C61:M61)</f>
        <v>310.78575000000001</v>
      </c>
    </row>
    <row r="62" spans="1:14" s="3" customFormat="1" hidden="1" x14ac:dyDescent="0.25">
      <c r="A62" s="3">
        <v>4</v>
      </c>
      <c r="B62" s="70" t="s">
        <v>11</v>
      </c>
      <c r="C62" s="13">
        <f>SUM(C60:C61)</f>
        <v>0</v>
      </c>
      <c r="D62" s="13">
        <f t="shared" ref="D62:N62" si="13">SUM(D60:D61)</f>
        <v>7.7940000000000005</v>
      </c>
      <c r="E62" s="13">
        <f t="shared" si="13"/>
        <v>49.686750000000004</v>
      </c>
      <c r="F62" s="13">
        <f t="shared" si="13"/>
        <v>0</v>
      </c>
      <c r="G62" s="13">
        <f t="shared" si="13"/>
        <v>5.8455000000000004</v>
      </c>
      <c r="H62" s="13">
        <f t="shared" si="13"/>
        <v>18.510750000000002</v>
      </c>
      <c r="I62" s="13">
        <f t="shared" si="13"/>
        <v>114.9615</v>
      </c>
      <c r="J62" s="13">
        <f t="shared" si="13"/>
        <v>0</v>
      </c>
      <c r="K62" s="13">
        <f t="shared" si="13"/>
        <v>167.571</v>
      </c>
      <c r="L62" s="13">
        <f t="shared" si="13"/>
        <v>138.34350000000001</v>
      </c>
      <c r="M62" s="13">
        <f t="shared" si="13"/>
        <v>0</v>
      </c>
      <c r="N62" s="40">
        <f t="shared" si="13"/>
        <v>502.71299999999997</v>
      </c>
    </row>
    <row r="63" spans="1:14" s="3" customFormat="1" hidden="1" x14ac:dyDescent="0.25">
      <c r="A63" s="3">
        <v>4</v>
      </c>
      <c r="B63" s="71" t="s">
        <v>14</v>
      </c>
      <c r="C63" s="15"/>
      <c r="D63" s="15"/>
      <c r="E63" s="15"/>
      <c r="F63" s="15"/>
      <c r="G63" s="15"/>
      <c r="H63" s="50"/>
      <c r="I63" s="15"/>
      <c r="J63" s="15"/>
      <c r="K63" s="15"/>
      <c r="L63" s="15"/>
      <c r="M63" s="15"/>
      <c r="N63" s="41"/>
    </row>
    <row r="64" spans="1:14" s="3" customFormat="1" hidden="1" x14ac:dyDescent="0.25">
      <c r="A64" s="3">
        <v>4</v>
      </c>
      <c r="B64" s="7" t="s">
        <v>7</v>
      </c>
      <c r="C64" s="15">
        <v>402.69000000000005</v>
      </c>
      <c r="D64" s="15"/>
      <c r="E64" s="15">
        <v>1971.2325000000005</v>
      </c>
      <c r="F64" s="15"/>
      <c r="G64" s="15">
        <v>22.732500000000002</v>
      </c>
      <c r="H64" s="50">
        <v>841.10250000000019</v>
      </c>
      <c r="I64" s="15">
        <v>25.98</v>
      </c>
      <c r="J64" s="15"/>
      <c r="K64" s="15">
        <v>67.115000000000009</v>
      </c>
      <c r="L64" s="15"/>
      <c r="M64" s="15"/>
      <c r="N64" s="41">
        <f>SUM(C64:M64)</f>
        <v>3330.8525000000009</v>
      </c>
    </row>
    <row r="65" spans="1:14" s="3" customFormat="1" hidden="1" x14ac:dyDescent="0.25">
      <c r="A65" s="3">
        <v>4</v>
      </c>
      <c r="B65" s="7" t="s">
        <v>8</v>
      </c>
      <c r="C65" s="15">
        <v>408.47055</v>
      </c>
      <c r="D65" s="15">
        <v>5.8455000000000004</v>
      </c>
      <c r="E65" s="15">
        <v>873.25275000000011</v>
      </c>
      <c r="F65" s="15">
        <v>7.7939999999999996</v>
      </c>
      <c r="G65" s="15">
        <v>65.599499999999992</v>
      </c>
      <c r="H65" s="50">
        <v>165.6225</v>
      </c>
      <c r="I65" s="15">
        <v>917.09399999999982</v>
      </c>
      <c r="J65" s="15"/>
      <c r="K65" s="15">
        <v>630.98924999999997</v>
      </c>
      <c r="L65" s="15">
        <v>167.571</v>
      </c>
      <c r="M65" s="15"/>
      <c r="N65" s="41">
        <f>SUM(C65:M65)</f>
        <v>3242.2390499999997</v>
      </c>
    </row>
    <row r="66" spans="1:14" s="3" customFormat="1" hidden="1" x14ac:dyDescent="0.25">
      <c r="A66" s="3">
        <v>4</v>
      </c>
      <c r="B66" s="7" t="s">
        <v>48</v>
      </c>
      <c r="C66" s="15"/>
      <c r="D66" s="15"/>
      <c r="E66" s="15"/>
      <c r="F66" s="15"/>
      <c r="G66" s="15"/>
      <c r="H66" s="50"/>
      <c r="I66" s="15"/>
      <c r="J66" s="15"/>
      <c r="K66" s="15"/>
      <c r="L66" s="15"/>
      <c r="M66" s="15"/>
      <c r="N66" s="41">
        <f>SUM(C66:M66)</f>
        <v>0</v>
      </c>
    </row>
    <row r="67" spans="1:14" s="2" customFormat="1" hidden="1" x14ac:dyDescent="0.25">
      <c r="A67" s="3">
        <v>4</v>
      </c>
      <c r="B67" s="7" t="s">
        <v>11</v>
      </c>
      <c r="C67" s="42">
        <f>SUM(C64:C66)</f>
        <v>811.16055000000006</v>
      </c>
      <c r="D67" s="42">
        <f t="shared" ref="D67:N67" si="14">SUM(D64:D66)</f>
        <v>5.8455000000000004</v>
      </c>
      <c r="E67" s="42">
        <f t="shared" si="14"/>
        <v>2844.4852500000006</v>
      </c>
      <c r="F67" s="42">
        <f t="shared" si="14"/>
        <v>7.7939999999999996</v>
      </c>
      <c r="G67" s="42">
        <f t="shared" si="14"/>
        <v>88.331999999999994</v>
      </c>
      <c r="H67" s="42">
        <f t="shared" si="14"/>
        <v>1006.7250000000001</v>
      </c>
      <c r="I67" s="42">
        <f t="shared" si="14"/>
        <v>943.07399999999984</v>
      </c>
      <c r="J67" s="42">
        <f t="shared" si="14"/>
        <v>0</v>
      </c>
      <c r="K67" s="42">
        <f t="shared" si="14"/>
        <v>698.10424999999998</v>
      </c>
      <c r="L67" s="42">
        <f t="shared" si="14"/>
        <v>167.571</v>
      </c>
      <c r="M67" s="42">
        <f t="shared" si="14"/>
        <v>0</v>
      </c>
      <c r="N67" s="41">
        <f t="shared" si="14"/>
        <v>6573.091550000001</v>
      </c>
    </row>
    <row r="68" spans="1:14" s="3" customFormat="1" ht="15.75" hidden="1" thickBot="1" x14ac:dyDescent="0.3">
      <c r="A68" s="3">
        <v>4</v>
      </c>
      <c r="B68" s="8" t="s">
        <v>1</v>
      </c>
      <c r="C68" s="43">
        <f>SUM(C58,C62,C67)</f>
        <v>1706.6911500000001</v>
      </c>
      <c r="D68" s="43">
        <f t="shared" ref="D68:N68" si="15">SUM(D58,D62,D67)</f>
        <v>24.464500000000001</v>
      </c>
      <c r="E68" s="43">
        <f t="shared" si="15"/>
        <v>7269.1223000000018</v>
      </c>
      <c r="F68" s="43">
        <f t="shared" si="15"/>
        <v>33.774000000000001</v>
      </c>
      <c r="G68" s="43">
        <f t="shared" si="15"/>
        <v>553.59050000000002</v>
      </c>
      <c r="H68" s="43">
        <f t="shared" si="15"/>
        <v>3535.8563499999991</v>
      </c>
      <c r="I68" s="43">
        <f t="shared" si="15"/>
        <v>1456.8284999999998</v>
      </c>
      <c r="J68" s="43">
        <f t="shared" si="15"/>
        <v>0</v>
      </c>
      <c r="K68" s="43">
        <f t="shared" si="15"/>
        <v>1967.4437499999999</v>
      </c>
      <c r="L68" s="43">
        <f t="shared" si="15"/>
        <v>305.91449999999998</v>
      </c>
      <c r="M68" s="43">
        <f t="shared" si="15"/>
        <v>0</v>
      </c>
      <c r="N68" s="44">
        <f t="shared" si="15"/>
        <v>16853.685550000002</v>
      </c>
    </row>
    <row r="69" spans="1:14" hidden="1" x14ac:dyDescent="0.25"/>
    <row r="70" spans="1:14" ht="15.75" thickBot="1" x14ac:dyDescent="0.3">
      <c r="A70" s="33" t="s">
        <v>17</v>
      </c>
      <c r="B70" s="67" t="s">
        <v>39</v>
      </c>
      <c r="C70" s="10" t="s">
        <v>49</v>
      </c>
      <c r="D70" s="10" t="s">
        <v>50</v>
      </c>
      <c r="E70" s="10" t="s">
        <v>51</v>
      </c>
      <c r="F70" s="10" t="s">
        <v>52</v>
      </c>
      <c r="G70" s="10" t="s">
        <v>53</v>
      </c>
      <c r="H70" s="10" t="s">
        <v>54</v>
      </c>
      <c r="I70" s="10" t="s">
        <v>55</v>
      </c>
      <c r="J70" s="10" t="s">
        <v>56</v>
      </c>
      <c r="K70" s="10" t="s">
        <v>57</v>
      </c>
      <c r="L70" s="10" t="s">
        <v>58</v>
      </c>
      <c r="M70" s="10" t="s">
        <v>59</v>
      </c>
      <c r="N70" s="30" t="s">
        <v>1</v>
      </c>
    </row>
    <row r="71" spans="1:14" s="3" customFormat="1" hidden="1" x14ac:dyDescent="0.25">
      <c r="A71" s="3">
        <v>5</v>
      </c>
      <c r="B71" s="4" t="s">
        <v>12</v>
      </c>
      <c r="C71" s="68"/>
      <c r="D71" s="68"/>
      <c r="E71" s="68"/>
      <c r="F71" s="68"/>
      <c r="G71" s="68"/>
      <c r="H71" s="47"/>
      <c r="I71" s="21"/>
      <c r="J71" s="21"/>
      <c r="K71" s="21"/>
      <c r="L71" s="21"/>
      <c r="M71" s="21"/>
      <c r="N71" s="51"/>
    </row>
    <row r="72" spans="1:14" s="3" customFormat="1" hidden="1" x14ac:dyDescent="0.25">
      <c r="A72" s="3">
        <v>5</v>
      </c>
      <c r="B72" s="5" t="s">
        <v>2</v>
      </c>
      <c r="C72" s="36">
        <v>15.587999999999999</v>
      </c>
      <c r="D72" s="36"/>
      <c r="E72" s="36">
        <v>90.540300000000002</v>
      </c>
      <c r="F72" s="36"/>
      <c r="G72" s="36">
        <v>2.5979999999999999</v>
      </c>
      <c r="H72" s="48">
        <v>21.520099999999999</v>
      </c>
      <c r="I72" s="36"/>
      <c r="J72" s="36"/>
      <c r="K72" s="36">
        <v>12.3405</v>
      </c>
      <c r="L72" s="36"/>
      <c r="M72" s="36"/>
      <c r="N72" s="37">
        <f>SUM(C72:M72)</f>
        <v>142.58689999999999</v>
      </c>
    </row>
    <row r="73" spans="1:14" s="3" customFormat="1" hidden="1" x14ac:dyDescent="0.25">
      <c r="A73" s="3">
        <v>5</v>
      </c>
      <c r="B73" s="5" t="s">
        <v>3</v>
      </c>
      <c r="C73" s="36">
        <v>11.7776</v>
      </c>
      <c r="D73" s="36"/>
      <c r="E73" s="36">
        <v>69.28</v>
      </c>
      <c r="F73" s="36"/>
      <c r="G73" s="36"/>
      <c r="H73" s="48">
        <v>76.207999999999998</v>
      </c>
      <c r="I73" s="36">
        <v>6.9279999999999999</v>
      </c>
      <c r="J73" s="36"/>
      <c r="K73" s="36">
        <v>58.888000000000005</v>
      </c>
      <c r="L73" s="36"/>
      <c r="M73" s="36"/>
      <c r="N73" s="37">
        <f>SUM(C73:M73)</f>
        <v>223.08160000000001</v>
      </c>
    </row>
    <row r="74" spans="1:14" s="3" customFormat="1" hidden="1" x14ac:dyDescent="0.25">
      <c r="A74" s="3">
        <v>5</v>
      </c>
      <c r="B74" s="5" t="s">
        <v>4</v>
      </c>
      <c r="C74" s="36">
        <v>868.16500000000008</v>
      </c>
      <c r="D74" s="36">
        <v>10.824999999999999</v>
      </c>
      <c r="E74" s="36">
        <v>4276.8324999999995</v>
      </c>
      <c r="F74" s="36">
        <v>25.98</v>
      </c>
      <c r="G74" s="36">
        <v>456.815</v>
      </c>
      <c r="H74" s="48">
        <v>2412.8925000000008</v>
      </c>
      <c r="I74" s="36">
        <v>391.86500000000001</v>
      </c>
      <c r="J74" s="36"/>
      <c r="K74" s="36">
        <v>1030.54</v>
      </c>
      <c r="L74" s="36"/>
      <c r="M74" s="36"/>
      <c r="N74" s="37">
        <f>SUM(C74:M74)</f>
        <v>9473.9150000000009</v>
      </c>
    </row>
    <row r="75" spans="1:14" s="3" customFormat="1" hidden="1" x14ac:dyDescent="0.25">
      <c r="A75" s="3">
        <v>5</v>
      </c>
      <c r="B75" s="5" t="s">
        <v>11</v>
      </c>
      <c r="C75" s="39">
        <f>SUM(C72:C74)</f>
        <v>895.53060000000005</v>
      </c>
      <c r="D75" s="39">
        <f t="shared" ref="D75:N75" si="16">SUM(D72:D74)</f>
        <v>10.824999999999999</v>
      </c>
      <c r="E75" s="39">
        <f t="shared" si="16"/>
        <v>4436.6527999999998</v>
      </c>
      <c r="F75" s="39">
        <f t="shared" si="16"/>
        <v>25.98</v>
      </c>
      <c r="G75" s="39">
        <f t="shared" si="16"/>
        <v>459.41300000000001</v>
      </c>
      <c r="H75" s="39">
        <f t="shared" si="16"/>
        <v>2510.6206000000006</v>
      </c>
      <c r="I75" s="39">
        <f t="shared" si="16"/>
        <v>398.79300000000001</v>
      </c>
      <c r="J75" s="39">
        <f t="shared" si="16"/>
        <v>0</v>
      </c>
      <c r="K75" s="39">
        <f t="shared" si="16"/>
        <v>1101.7684999999999</v>
      </c>
      <c r="L75" s="39">
        <f t="shared" si="16"/>
        <v>0</v>
      </c>
      <c r="M75" s="39">
        <f t="shared" si="16"/>
        <v>0</v>
      </c>
      <c r="N75" s="37">
        <f t="shared" si="16"/>
        <v>9839.5835000000006</v>
      </c>
    </row>
    <row r="76" spans="1:14" s="3" customFormat="1" hidden="1" x14ac:dyDescent="0.25">
      <c r="A76" s="3">
        <v>5</v>
      </c>
      <c r="B76" s="6" t="s">
        <v>13</v>
      </c>
      <c r="C76" s="14"/>
      <c r="D76" s="14"/>
      <c r="E76" s="14"/>
      <c r="F76" s="14"/>
      <c r="G76" s="14"/>
      <c r="H76" s="49"/>
      <c r="I76" s="14"/>
      <c r="J76" s="14"/>
      <c r="K76" s="14"/>
      <c r="L76" s="14"/>
      <c r="M76" s="14"/>
      <c r="N76" s="40"/>
    </row>
    <row r="77" spans="1:14" s="3" customFormat="1" hidden="1" x14ac:dyDescent="0.25">
      <c r="A77" s="3">
        <v>5</v>
      </c>
      <c r="B77" s="69" t="s">
        <v>9</v>
      </c>
      <c r="C77" s="14"/>
      <c r="D77" s="14">
        <v>7.7940000000000005</v>
      </c>
      <c r="E77" s="14">
        <v>10.716750000000001</v>
      </c>
      <c r="F77" s="14"/>
      <c r="G77" s="14">
        <v>5.8455000000000004</v>
      </c>
      <c r="H77" s="49"/>
      <c r="I77" s="14">
        <v>7.7940000000000005</v>
      </c>
      <c r="J77" s="14"/>
      <c r="K77" s="14">
        <v>161.72550000000001</v>
      </c>
      <c r="L77" s="14"/>
      <c r="M77" s="14"/>
      <c r="N77" s="40">
        <f>SUM(C77:M77)</f>
        <v>193.87575000000001</v>
      </c>
    </row>
    <row r="78" spans="1:14" s="3" customFormat="1" hidden="1" x14ac:dyDescent="0.25">
      <c r="A78" s="3">
        <v>5</v>
      </c>
      <c r="B78" s="69" t="s">
        <v>10</v>
      </c>
      <c r="C78" s="14"/>
      <c r="D78" s="14"/>
      <c r="E78" s="14">
        <v>38.97</v>
      </c>
      <c r="F78" s="14"/>
      <c r="G78" s="14"/>
      <c r="H78" s="49">
        <v>18.510750000000002</v>
      </c>
      <c r="I78" s="14">
        <v>107.16750000000002</v>
      </c>
      <c r="J78" s="14"/>
      <c r="K78" s="14">
        <v>7.7940000000000005</v>
      </c>
      <c r="L78" s="14">
        <v>138.34350000000001</v>
      </c>
      <c r="M78" s="14"/>
      <c r="N78" s="40">
        <f>SUM(C78:M78)</f>
        <v>310.78575000000001</v>
      </c>
    </row>
    <row r="79" spans="1:14" s="3" customFormat="1" hidden="1" x14ac:dyDescent="0.25">
      <c r="A79" s="3">
        <v>5</v>
      </c>
      <c r="B79" s="70" t="s">
        <v>11</v>
      </c>
      <c r="C79" s="13">
        <f>SUM(C77:C78)</f>
        <v>0</v>
      </c>
      <c r="D79" s="13">
        <f t="shared" ref="D79:N79" si="17">SUM(D77:D78)</f>
        <v>7.7940000000000005</v>
      </c>
      <c r="E79" s="13">
        <f t="shared" si="17"/>
        <v>49.686750000000004</v>
      </c>
      <c r="F79" s="13">
        <f t="shared" si="17"/>
        <v>0</v>
      </c>
      <c r="G79" s="13">
        <f t="shared" si="17"/>
        <v>5.8455000000000004</v>
      </c>
      <c r="H79" s="13">
        <f t="shared" si="17"/>
        <v>18.510750000000002</v>
      </c>
      <c r="I79" s="13">
        <f t="shared" si="17"/>
        <v>114.96150000000002</v>
      </c>
      <c r="J79" s="13">
        <f t="shared" si="17"/>
        <v>0</v>
      </c>
      <c r="K79" s="13">
        <f t="shared" si="17"/>
        <v>169.51950000000002</v>
      </c>
      <c r="L79" s="13">
        <f t="shared" si="17"/>
        <v>138.34350000000001</v>
      </c>
      <c r="M79" s="13">
        <f t="shared" si="17"/>
        <v>0</v>
      </c>
      <c r="N79" s="40">
        <f t="shared" si="17"/>
        <v>504.66150000000005</v>
      </c>
    </row>
    <row r="80" spans="1:14" s="3" customFormat="1" hidden="1" x14ac:dyDescent="0.25">
      <c r="A80" s="3">
        <v>5</v>
      </c>
      <c r="B80" s="71" t="s">
        <v>14</v>
      </c>
      <c r="C80" s="15"/>
      <c r="D80" s="15"/>
      <c r="E80" s="15"/>
      <c r="F80" s="15"/>
      <c r="G80" s="15"/>
      <c r="H80" s="50"/>
      <c r="I80" s="15"/>
      <c r="J80" s="15"/>
      <c r="K80" s="15"/>
      <c r="L80" s="15"/>
      <c r="M80" s="15"/>
      <c r="N80" s="41"/>
    </row>
    <row r="81" spans="1:14" s="3" customFormat="1" hidden="1" x14ac:dyDescent="0.25">
      <c r="A81" s="3">
        <v>5</v>
      </c>
      <c r="B81" s="7" t="s">
        <v>7</v>
      </c>
      <c r="C81" s="15">
        <v>402.69000000000005</v>
      </c>
      <c r="D81" s="15"/>
      <c r="E81" s="15">
        <v>1997.2125000000005</v>
      </c>
      <c r="F81" s="15"/>
      <c r="G81" s="15">
        <v>22.732500000000002</v>
      </c>
      <c r="H81" s="50">
        <v>841.10250000000019</v>
      </c>
      <c r="I81" s="15">
        <v>25.98</v>
      </c>
      <c r="J81" s="15"/>
      <c r="K81" s="15">
        <v>67.114999999999995</v>
      </c>
      <c r="L81" s="15"/>
      <c r="M81" s="15"/>
      <c r="N81" s="41">
        <f>SUM(C81:M81)</f>
        <v>3356.8325000000009</v>
      </c>
    </row>
    <row r="82" spans="1:14" s="3" customFormat="1" hidden="1" x14ac:dyDescent="0.25">
      <c r="A82" s="3">
        <v>5</v>
      </c>
      <c r="B82" s="7" t="s">
        <v>8</v>
      </c>
      <c r="C82" s="15">
        <v>396.77954999999997</v>
      </c>
      <c r="D82" s="15">
        <v>5.8455000000000004</v>
      </c>
      <c r="E82" s="15">
        <v>863.51025000000016</v>
      </c>
      <c r="F82" s="15">
        <v>7.7940000000000005</v>
      </c>
      <c r="G82" s="15">
        <v>65.599499999999992</v>
      </c>
      <c r="H82" s="50">
        <v>165.6225</v>
      </c>
      <c r="I82" s="15">
        <v>917.09399999999982</v>
      </c>
      <c r="J82" s="15"/>
      <c r="K82" s="15">
        <v>630.98925000000008</v>
      </c>
      <c r="L82" s="15">
        <v>167.571</v>
      </c>
      <c r="M82" s="15"/>
      <c r="N82" s="41">
        <f>SUM(C82:M82)</f>
        <v>3220.80555</v>
      </c>
    </row>
    <row r="83" spans="1:14" s="3" customFormat="1" hidden="1" x14ac:dyDescent="0.25">
      <c r="A83" s="3">
        <v>5</v>
      </c>
      <c r="B83" s="7" t="s">
        <v>48</v>
      </c>
      <c r="C83" s="15"/>
      <c r="D83" s="15"/>
      <c r="E83" s="15"/>
      <c r="F83" s="15"/>
      <c r="G83" s="15"/>
      <c r="H83" s="50"/>
      <c r="I83" s="15"/>
      <c r="J83" s="15"/>
      <c r="K83" s="15"/>
      <c r="L83" s="15"/>
      <c r="M83" s="15"/>
      <c r="N83" s="41">
        <f>SUM(C83:M83)</f>
        <v>0</v>
      </c>
    </row>
    <row r="84" spans="1:14" s="2" customFormat="1" hidden="1" x14ac:dyDescent="0.25">
      <c r="A84" s="3">
        <v>5</v>
      </c>
      <c r="B84" s="7" t="s">
        <v>11</v>
      </c>
      <c r="C84" s="42">
        <f>SUM(C81:C83)</f>
        <v>799.46955000000003</v>
      </c>
      <c r="D84" s="42">
        <f t="shared" ref="D84:N84" si="18">SUM(D81:D83)</f>
        <v>5.8455000000000004</v>
      </c>
      <c r="E84" s="42">
        <f t="shared" si="18"/>
        <v>2860.7227500000008</v>
      </c>
      <c r="F84" s="42">
        <f t="shared" si="18"/>
        <v>7.7940000000000005</v>
      </c>
      <c r="G84" s="42">
        <f t="shared" si="18"/>
        <v>88.331999999999994</v>
      </c>
      <c r="H84" s="42">
        <f t="shared" si="18"/>
        <v>1006.7250000000001</v>
      </c>
      <c r="I84" s="42">
        <f t="shared" si="18"/>
        <v>943.07399999999984</v>
      </c>
      <c r="J84" s="42">
        <f t="shared" si="18"/>
        <v>0</v>
      </c>
      <c r="K84" s="42">
        <f t="shared" si="18"/>
        <v>698.10425000000009</v>
      </c>
      <c r="L84" s="42">
        <f t="shared" si="18"/>
        <v>167.571</v>
      </c>
      <c r="M84" s="42">
        <f t="shared" si="18"/>
        <v>0</v>
      </c>
      <c r="N84" s="41">
        <f t="shared" si="18"/>
        <v>6577.6380500000014</v>
      </c>
    </row>
    <row r="85" spans="1:14" s="3" customFormat="1" ht="15.75" hidden="1" thickBot="1" x14ac:dyDescent="0.3">
      <c r="A85" s="3">
        <v>5</v>
      </c>
      <c r="B85" s="8" t="s">
        <v>1</v>
      </c>
      <c r="C85" s="43">
        <f>SUM(C75,C79,C84)</f>
        <v>1695.0001500000001</v>
      </c>
      <c r="D85" s="43">
        <f t="shared" ref="D85:N85" si="19">SUM(D75,D79,D84)</f>
        <v>24.464500000000001</v>
      </c>
      <c r="E85" s="43">
        <f t="shared" si="19"/>
        <v>7347.0623000000005</v>
      </c>
      <c r="F85" s="43">
        <f t="shared" si="19"/>
        <v>33.774000000000001</v>
      </c>
      <c r="G85" s="43">
        <f t="shared" si="19"/>
        <v>553.59050000000002</v>
      </c>
      <c r="H85" s="43">
        <f t="shared" si="19"/>
        <v>3535.8563500000009</v>
      </c>
      <c r="I85" s="43">
        <f t="shared" si="19"/>
        <v>1456.8284999999998</v>
      </c>
      <c r="J85" s="43">
        <f t="shared" si="19"/>
        <v>0</v>
      </c>
      <c r="K85" s="43">
        <f t="shared" si="19"/>
        <v>1969.3922500000001</v>
      </c>
      <c r="L85" s="43">
        <f t="shared" si="19"/>
        <v>305.91449999999998</v>
      </c>
      <c r="M85" s="43">
        <f t="shared" si="19"/>
        <v>0</v>
      </c>
      <c r="N85" s="44">
        <f t="shared" si="19"/>
        <v>16921.883050000004</v>
      </c>
    </row>
    <row r="86" spans="1:14" ht="15.75" hidden="1" thickBot="1" x14ac:dyDescent="0.3"/>
    <row r="87" spans="1:14" s="3" customFormat="1" hidden="1" x14ac:dyDescent="0.25">
      <c r="A87" s="3">
        <v>6</v>
      </c>
      <c r="B87" s="4" t="s">
        <v>12</v>
      </c>
      <c r="C87" s="68"/>
      <c r="D87" s="68"/>
      <c r="E87" s="68"/>
      <c r="F87" s="68"/>
      <c r="G87" s="68"/>
      <c r="H87" s="47"/>
      <c r="I87" s="21"/>
      <c r="J87" s="21"/>
      <c r="K87" s="21"/>
      <c r="L87" s="21"/>
      <c r="M87" s="21"/>
      <c r="N87" s="51"/>
    </row>
    <row r="88" spans="1:14" s="3" customFormat="1" hidden="1" x14ac:dyDescent="0.25">
      <c r="A88" s="3">
        <v>6</v>
      </c>
      <c r="B88" s="5" t="s">
        <v>2</v>
      </c>
      <c r="C88" s="36">
        <v>15.587999999999999</v>
      </c>
      <c r="D88" s="36"/>
      <c r="E88" s="36">
        <v>90.540300000000002</v>
      </c>
      <c r="F88" s="36"/>
      <c r="G88" s="36">
        <v>2.5979999999999999</v>
      </c>
      <c r="H88" s="48">
        <v>21.520099999999999</v>
      </c>
      <c r="I88" s="36"/>
      <c r="J88" s="36"/>
      <c r="K88" s="36">
        <v>12.3405</v>
      </c>
      <c r="L88" s="36"/>
      <c r="M88" s="36"/>
      <c r="N88" s="37">
        <f>SUM(C88:M88)</f>
        <v>142.58689999999999</v>
      </c>
    </row>
    <row r="89" spans="1:14" s="3" customFormat="1" hidden="1" x14ac:dyDescent="0.25">
      <c r="A89" s="3">
        <v>6</v>
      </c>
      <c r="B89" s="5" t="s">
        <v>3</v>
      </c>
      <c r="C89" s="36">
        <v>11.7776</v>
      </c>
      <c r="D89" s="36"/>
      <c r="E89" s="36">
        <v>69.28</v>
      </c>
      <c r="F89" s="36"/>
      <c r="G89" s="36"/>
      <c r="H89" s="48">
        <v>76.207999999999998</v>
      </c>
      <c r="I89" s="36">
        <v>6.9279999999999999</v>
      </c>
      <c r="J89" s="36"/>
      <c r="K89" s="36">
        <v>58.888000000000005</v>
      </c>
      <c r="L89" s="36"/>
      <c r="M89" s="36"/>
      <c r="N89" s="37">
        <f>SUM(C89:M89)</f>
        <v>223.08160000000001</v>
      </c>
    </row>
    <row r="90" spans="1:14" s="3" customFormat="1" hidden="1" x14ac:dyDescent="0.25">
      <c r="A90" s="3">
        <v>6</v>
      </c>
      <c r="B90" s="5" t="s">
        <v>4</v>
      </c>
      <c r="C90" s="36">
        <v>868.16500000000008</v>
      </c>
      <c r="D90" s="36">
        <v>10.824999999999999</v>
      </c>
      <c r="E90" s="36">
        <v>4242.1899999999996</v>
      </c>
      <c r="F90" s="36">
        <v>25.98</v>
      </c>
      <c r="G90" s="36">
        <v>456.815</v>
      </c>
      <c r="H90" s="48">
        <v>2412.8925000000008</v>
      </c>
      <c r="I90" s="36">
        <v>391.86500000000001</v>
      </c>
      <c r="J90" s="36"/>
      <c r="K90" s="36">
        <v>1030.54</v>
      </c>
      <c r="L90" s="36"/>
      <c r="M90" s="36"/>
      <c r="N90" s="37">
        <f>SUM(C90:M90)</f>
        <v>9439.2724999999991</v>
      </c>
    </row>
    <row r="91" spans="1:14" s="3" customFormat="1" hidden="1" x14ac:dyDescent="0.25">
      <c r="A91" s="3">
        <v>6</v>
      </c>
      <c r="B91" s="5" t="s">
        <v>11</v>
      </c>
      <c r="C91" s="39">
        <f>SUM(C88:C90)</f>
        <v>895.53060000000005</v>
      </c>
      <c r="D91" s="39">
        <f t="shared" ref="D91:N91" si="20">SUM(D88:D90)</f>
        <v>10.824999999999999</v>
      </c>
      <c r="E91" s="39">
        <f t="shared" si="20"/>
        <v>4402.0102999999999</v>
      </c>
      <c r="F91" s="39">
        <f t="shared" si="20"/>
        <v>25.98</v>
      </c>
      <c r="G91" s="39">
        <f t="shared" si="20"/>
        <v>459.41300000000001</v>
      </c>
      <c r="H91" s="39">
        <f t="shared" si="20"/>
        <v>2510.6206000000006</v>
      </c>
      <c r="I91" s="39">
        <f t="shared" si="20"/>
        <v>398.79300000000001</v>
      </c>
      <c r="J91" s="39">
        <f t="shared" si="20"/>
        <v>0</v>
      </c>
      <c r="K91" s="39">
        <f t="shared" si="20"/>
        <v>1101.7684999999999</v>
      </c>
      <c r="L91" s="39">
        <f t="shared" si="20"/>
        <v>0</v>
      </c>
      <c r="M91" s="39">
        <f t="shared" si="20"/>
        <v>0</v>
      </c>
      <c r="N91" s="37">
        <f t="shared" si="20"/>
        <v>9804.9409999999989</v>
      </c>
    </row>
    <row r="92" spans="1:14" s="3" customFormat="1" hidden="1" x14ac:dyDescent="0.25">
      <c r="A92" s="3">
        <v>6</v>
      </c>
      <c r="B92" s="6" t="s">
        <v>13</v>
      </c>
      <c r="C92" s="14"/>
      <c r="D92" s="14"/>
      <c r="E92" s="14"/>
      <c r="F92" s="14"/>
      <c r="G92" s="14"/>
      <c r="H92" s="49"/>
      <c r="I92" s="14"/>
      <c r="J92" s="14"/>
      <c r="K92" s="14"/>
      <c r="L92" s="14"/>
      <c r="M92" s="14"/>
      <c r="N92" s="40"/>
    </row>
    <row r="93" spans="1:14" s="3" customFormat="1" hidden="1" x14ac:dyDescent="0.25">
      <c r="A93" s="3">
        <v>6</v>
      </c>
      <c r="B93" s="69" t="s">
        <v>9</v>
      </c>
      <c r="C93" s="14"/>
      <c r="D93" s="14">
        <v>7.7940000000000005</v>
      </c>
      <c r="E93" s="14">
        <v>10.716750000000001</v>
      </c>
      <c r="F93" s="14"/>
      <c r="G93" s="14">
        <v>5.8455000000000004</v>
      </c>
      <c r="H93" s="49"/>
      <c r="I93" s="14">
        <v>7.7940000000000005</v>
      </c>
      <c r="J93" s="14"/>
      <c r="K93" s="14">
        <v>161.72550000000001</v>
      </c>
      <c r="L93" s="14"/>
      <c r="M93" s="14"/>
      <c r="N93" s="40">
        <f>SUM(C93:M93)</f>
        <v>193.87575000000001</v>
      </c>
    </row>
    <row r="94" spans="1:14" s="3" customFormat="1" hidden="1" x14ac:dyDescent="0.25">
      <c r="A94" s="3">
        <v>6</v>
      </c>
      <c r="B94" s="69" t="s">
        <v>10</v>
      </c>
      <c r="C94" s="14"/>
      <c r="D94" s="14"/>
      <c r="E94" s="14">
        <v>38.97</v>
      </c>
      <c r="F94" s="14"/>
      <c r="G94" s="14"/>
      <c r="H94" s="49">
        <v>18.510750000000002</v>
      </c>
      <c r="I94" s="14">
        <v>107.16750000000002</v>
      </c>
      <c r="J94" s="14"/>
      <c r="K94" s="14">
        <v>7.7940000000000005</v>
      </c>
      <c r="L94" s="14">
        <v>138.34350000000001</v>
      </c>
      <c r="M94" s="14"/>
      <c r="N94" s="40">
        <f>SUM(C94:M94)</f>
        <v>310.78575000000001</v>
      </c>
    </row>
    <row r="95" spans="1:14" s="3" customFormat="1" hidden="1" x14ac:dyDescent="0.25">
      <c r="A95" s="3">
        <v>6</v>
      </c>
      <c r="B95" s="70" t="s">
        <v>11</v>
      </c>
      <c r="C95" s="13">
        <f>SUM(C93:C94)</f>
        <v>0</v>
      </c>
      <c r="D95" s="13">
        <f t="shared" ref="D95:N95" si="21">SUM(D93:D94)</f>
        <v>7.7940000000000005</v>
      </c>
      <c r="E95" s="13">
        <f t="shared" si="21"/>
        <v>49.686750000000004</v>
      </c>
      <c r="F95" s="13">
        <f t="shared" si="21"/>
        <v>0</v>
      </c>
      <c r="G95" s="13">
        <f t="shared" si="21"/>
        <v>5.8455000000000004</v>
      </c>
      <c r="H95" s="13">
        <f t="shared" si="21"/>
        <v>18.510750000000002</v>
      </c>
      <c r="I95" s="13">
        <f t="shared" si="21"/>
        <v>114.96150000000002</v>
      </c>
      <c r="J95" s="13">
        <f t="shared" si="21"/>
        <v>0</v>
      </c>
      <c r="K95" s="13">
        <f t="shared" si="21"/>
        <v>169.51950000000002</v>
      </c>
      <c r="L95" s="13">
        <f t="shared" si="21"/>
        <v>138.34350000000001</v>
      </c>
      <c r="M95" s="13">
        <f t="shared" si="21"/>
        <v>0</v>
      </c>
      <c r="N95" s="40">
        <f t="shared" si="21"/>
        <v>504.66150000000005</v>
      </c>
    </row>
    <row r="96" spans="1:14" s="3" customFormat="1" hidden="1" x14ac:dyDescent="0.25">
      <c r="A96" s="3">
        <v>6</v>
      </c>
      <c r="B96" s="71" t="s">
        <v>14</v>
      </c>
      <c r="C96" s="15"/>
      <c r="D96" s="15"/>
      <c r="E96" s="15"/>
      <c r="F96" s="15"/>
      <c r="G96" s="15"/>
      <c r="H96" s="50"/>
      <c r="I96" s="15"/>
      <c r="J96" s="15"/>
      <c r="K96" s="15"/>
      <c r="L96" s="15"/>
      <c r="M96" s="15"/>
      <c r="N96" s="41"/>
    </row>
    <row r="97" spans="1:14" s="3" customFormat="1" hidden="1" x14ac:dyDescent="0.25">
      <c r="A97" s="3">
        <v>6</v>
      </c>
      <c r="B97" s="7" t="s">
        <v>7</v>
      </c>
      <c r="C97" s="15">
        <v>480.63</v>
      </c>
      <c r="D97" s="15"/>
      <c r="E97" s="15">
        <v>1997.2125000000005</v>
      </c>
      <c r="F97" s="15"/>
      <c r="G97" s="15">
        <v>22.732500000000002</v>
      </c>
      <c r="H97" s="50">
        <v>841.10250000000019</v>
      </c>
      <c r="I97" s="15">
        <v>25.98</v>
      </c>
      <c r="J97" s="15"/>
      <c r="K97" s="15">
        <v>67.114999999999995</v>
      </c>
      <c r="L97" s="15"/>
      <c r="M97" s="15"/>
      <c r="N97" s="41">
        <f>SUM(C97:M97)</f>
        <v>3434.7725000000005</v>
      </c>
    </row>
    <row r="98" spans="1:14" s="3" customFormat="1" hidden="1" x14ac:dyDescent="0.25">
      <c r="A98" s="3">
        <v>6</v>
      </c>
      <c r="B98" s="7" t="s">
        <v>8</v>
      </c>
      <c r="C98" s="15">
        <v>279.87</v>
      </c>
      <c r="D98" s="15">
        <v>5.8455000000000004</v>
      </c>
      <c r="E98" s="15">
        <v>881.05</v>
      </c>
      <c r="F98" s="15">
        <v>7.7940000000000005</v>
      </c>
      <c r="G98" s="15">
        <v>65.599499999999992</v>
      </c>
      <c r="H98" s="50">
        <v>165.6225</v>
      </c>
      <c r="I98" s="15">
        <v>917.09399999999982</v>
      </c>
      <c r="J98" s="15"/>
      <c r="K98" s="15">
        <v>630.98925000000008</v>
      </c>
      <c r="L98" s="15">
        <v>167.571</v>
      </c>
      <c r="M98" s="15"/>
      <c r="N98" s="41">
        <f>SUM(C98:M98)</f>
        <v>3121.4357500000001</v>
      </c>
    </row>
    <row r="99" spans="1:14" s="3" customFormat="1" hidden="1" x14ac:dyDescent="0.25">
      <c r="A99" s="3">
        <v>6</v>
      </c>
      <c r="B99" s="7" t="s">
        <v>48</v>
      </c>
      <c r="C99" s="15"/>
      <c r="D99" s="15"/>
      <c r="E99" s="15"/>
      <c r="F99" s="15"/>
      <c r="G99" s="15"/>
      <c r="H99" s="50"/>
      <c r="I99" s="15"/>
      <c r="J99" s="15"/>
      <c r="K99" s="15"/>
      <c r="L99" s="15"/>
      <c r="M99" s="15"/>
      <c r="N99" s="41">
        <f>SUM(C99:M99)</f>
        <v>0</v>
      </c>
    </row>
    <row r="100" spans="1:14" s="2" customFormat="1" hidden="1" x14ac:dyDescent="0.25">
      <c r="A100" s="3">
        <v>6</v>
      </c>
      <c r="B100" s="7" t="s">
        <v>11</v>
      </c>
      <c r="C100" s="42">
        <f>SUM(C97:C99)</f>
        <v>760.5</v>
      </c>
      <c r="D100" s="42">
        <f t="shared" ref="D100:N100" si="22">SUM(D97:D99)</f>
        <v>5.8455000000000004</v>
      </c>
      <c r="E100" s="42">
        <f t="shared" si="22"/>
        <v>2878.2625000000007</v>
      </c>
      <c r="F100" s="42">
        <f t="shared" si="22"/>
        <v>7.7940000000000005</v>
      </c>
      <c r="G100" s="42">
        <f t="shared" si="22"/>
        <v>88.331999999999994</v>
      </c>
      <c r="H100" s="42">
        <f t="shared" si="22"/>
        <v>1006.7250000000001</v>
      </c>
      <c r="I100" s="42">
        <f t="shared" si="22"/>
        <v>943.07399999999984</v>
      </c>
      <c r="J100" s="42">
        <f t="shared" si="22"/>
        <v>0</v>
      </c>
      <c r="K100" s="42">
        <f t="shared" si="22"/>
        <v>698.10425000000009</v>
      </c>
      <c r="L100" s="42">
        <f t="shared" si="22"/>
        <v>167.571</v>
      </c>
      <c r="M100" s="42">
        <f t="shared" si="22"/>
        <v>0</v>
      </c>
      <c r="N100" s="41">
        <f t="shared" si="22"/>
        <v>6556.2082500000006</v>
      </c>
    </row>
    <row r="101" spans="1:14" s="3" customFormat="1" ht="15.75" hidden="1" thickBot="1" x14ac:dyDescent="0.3">
      <c r="A101" s="3">
        <v>6</v>
      </c>
      <c r="B101" s="8" t="s">
        <v>1</v>
      </c>
      <c r="C101" s="43">
        <f>SUM(C91,C95,C100)</f>
        <v>1656.0306</v>
      </c>
      <c r="D101" s="43">
        <f t="shared" ref="D101:N101" si="23">SUM(D91,D95,D100)</f>
        <v>24.464500000000001</v>
      </c>
      <c r="E101" s="43">
        <f t="shared" si="23"/>
        <v>7329.9595500000005</v>
      </c>
      <c r="F101" s="43">
        <f t="shared" si="23"/>
        <v>33.774000000000001</v>
      </c>
      <c r="G101" s="43">
        <f t="shared" si="23"/>
        <v>553.59050000000002</v>
      </c>
      <c r="H101" s="43">
        <f t="shared" si="23"/>
        <v>3535.8563500000009</v>
      </c>
      <c r="I101" s="43">
        <f t="shared" si="23"/>
        <v>1456.8284999999998</v>
      </c>
      <c r="J101" s="43">
        <f t="shared" si="23"/>
        <v>0</v>
      </c>
      <c r="K101" s="43">
        <f t="shared" si="23"/>
        <v>1969.3922500000001</v>
      </c>
      <c r="L101" s="43">
        <f t="shared" si="23"/>
        <v>305.91449999999998</v>
      </c>
      <c r="M101" s="43">
        <f t="shared" si="23"/>
        <v>0</v>
      </c>
      <c r="N101" s="44">
        <f t="shared" si="23"/>
        <v>16865.810750000001</v>
      </c>
    </row>
    <row r="102" spans="1:14" ht="15.75" hidden="1" thickBot="1" x14ac:dyDescent="0.3"/>
    <row r="103" spans="1:14" s="3" customFormat="1" hidden="1" x14ac:dyDescent="0.25">
      <c r="A103" s="3">
        <v>7</v>
      </c>
      <c r="B103" s="4" t="s">
        <v>12</v>
      </c>
      <c r="C103" s="68"/>
      <c r="D103" s="68"/>
      <c r="E103" s="68"/>
      <c r="F103" s="68"/>
      <c r="G103" s="68"/>
      <c r="H103" s="47"/>
      <c r="I103" s="21"/>
      <c r="J103" s="21"/>
      <c r="K103" s="21"/>
      <c r="L103" s="21"/>
      <c r="M103" s="21"/>
      <c r="N103" s="51"/>
    </row>
    <row r="104" spans="1:14" s="3" customFormat="1" hidden="1" x14ac:dyDescent="0.25">
      <c r="A104" s="3">
        <v>7</v>
      </c>
      <c r="B104" s="5" t="s">
        <v>2</v>
      </c>
      <c r="C104" s="36">
        <v>15.587999999999999</v>
      </c>
      <c r="D104" s="36"/>
      <c r="E104" s="36">
        <v>90.540300000000002</v>
      </c>
      <c r="F104" s="36"/>
      <c r="G104" s="36">
        <v>2.5979999999999999</v>
      </c>
      <c r="H104" s="48">
        <v>21.520099999999999</v>
      </c>
      <c r="I104" s="36"/>
      <c r="J104" s="36"/>
      <c r="K104" s="36">
        <v>12.3405</v>
      </c>
      <c r="L104" s="36"/>
      <c r="M104" s="36"/>
      <c r="N104" s="37">
        <f>SUM(C104:M104)</f>
        <v>142.58689999999999</v>
      </c>
    </row>
    <row r="105" spans="1:14" s="3" customFormat="1" hidden="1" x14ac:dyDescent="0.25">
      <c r="A105" s="3">
        <v>7</v>
      </c>
      <c r="B105" s="5" t="s">
        <v>3</v>
      </c>
      <c r="C105" s="36">
        <v>11.7776</v>
      </c>
      <c r="D105" s="36"/>
      <c r="E105" s="36">
        <v>69.28</v>
      </c>
      <c r="F105" s="36"/>
      <c r="G105" s="36"/>
      <c r="H105" s="48">
        <v>76.207999999999998</v>
      </c>
      <c r="I105" s="36">
        <v>6.9279999999999999</v>
      </c>
      <c r="J105" s="36"/>
      <c r="K105" s="36">
        <v>58.888000000000005</v>
      </c>
      <c r="L105" s="36"/>
      <c r="M105" s="36"/>
      <c r="N105" s="37">
        <f>SUM(C105:M105)</f>
        <v>223.08160000000001</v>
      </c>
    </row>
    <row r="106" spans="1:14" s="3" customFormat="1" hidden="1" x14ac:dyDescent="0.25">
      <c r="A106" s="3">
        <v>7</v>
      </c>
      <c r="B106" s="5" t="s">
        <v>4</v>
      </c>
      <c r="C106" s="36">
        <v>868.16500000000008</v>
      </c>
      <c r="D106" s="36">
        <v>10.824999999999999</v>
      </c>
      <c r="E106" s="36">
        <v>4245.4399999999996</v>
      </c>
      <c r="F106" s="36">
        <v>25.98</v>
      </c>
      <c r="G106" s="36">
        <v>456.815</v>
      </c>
      <c r="H106" s="48">
        <v>2412.8925000000008</v>
      </c>
      <c r="I106" s="36">
        <v>391.86500000000001</v>
      </c>
      <c r="J106" s="36"/>
      <c r="K106" s="36">
        <v>1030.54</v>
      </c>
      <c r="L106" s="36"/>
      <c r="M106" s="36"/>
      <c r="N106" s="37">
        <f>SUM(C106:M106)</f>
        <v>9442.5224999999991</v>
      </c>
    </row>
    <row r="107" spans="1:14" s="3" customFormat="1" hidden="1" x14ac:dyDescent="0.25">
      <c r="A107" s="3">
        <v>7</v>
      </c>
      <c r="B107" s="5" t="s">
        <v>11</v>
      </c>
      <c r="C107" s="39">
        <f>SUM(C104:C106)</f>
        <v>895.53060000000005</v>
      </c>
      <c r="D107" s="39">
        <f t="shared" ref="D107:N107" si="24">SUM(D104:D106)</f>
        <v>10.824999999999999</v>
      </c>
      <c r="E107" s="39">
        <f t="shared" si="24"/>
        <v>4405.2602999999999</v>
      </c>
      <c r="F107" s="39">
        <f t="shared" si="24"/>
        <v>25.98</v>
      </c>
      <c r="G107" s="39">
        <f t="shared" si="24"/>
        <v>459.41300000000001</v>
      </c>
      <c r="H107" s="39">
        <f t="shared" si="24"/>
        <v>2510.6206000000006</v>
      </c>
      <c r="I107" s="39">
        <f t="shared" si="24"/>
        <v>398.79300000000001</v>
      </c>
      <c r="J107" s="39">
        <f t="shared" si="24"/>
        <v>0</v>
      </c>
      <c r="K107" s="39">
        <f t="shared" si="24"/>
        <v>1101.7684999999999</v>
      </c>
      <c r="L107" s="39">
        <f t="shared" si="24"/>
        <v>0</v>
      </c>
      <c r="M107" s="39">
        <f t="shared" si="24"/>
        <v>0</v>
      </c>
      <c r="N107" s="37">
        <f t="shared" si="24"/>
        <v>9808.1909999999989</v>
      </c>
    </row>
    <row r="108" spans="1:14" s="3" customFormat="1" hidden="1" x14ac:dyDescent="0.25">
      <c r="A108" s="3">
        <v>7</v>
      </c>
      <c r="B108" s="6" t="s">
        <v>13</v>
      </c>
      <c r="C108" s="14"/>
      <c r="D108" s="14"/>
      <c r="E108" s="14"/>
      <c r="F108" s="14"/>
      <c r="G108" s="14"/>
      <c r="H108" s="49"/>
      <c r="I108" s="14"/>
      <c r="J108" s="14"/>
      <c r="K108" s="14"/>
      <c r="L108" s="14"/>
      <c r="M108" s="14"/>
      <c r="N108" s="40"/>
    </row>
    <row r="109" spans="1:14" s="3" customFormat="1" hidden="1" x14ac:dyDescent="0.25">
      <c r="A109" s="3">
        <v>7</v>
      </c>
      <c r="B109" s="69" t="s">
        <v>9</v>
      </c>
      <c r="C109" s="14"/>
      <c r="D109" s="14">
        <v>7.7940000000000005</v>
      </c>
      <c r="E109" s="14">
        <v>51.64</v>
      </c>
      <c r="F109" s="14"/>
      <c r="G109" s="14">
        <v>5.8455000000000004</v>
      </c>
      <c r="H109" s="49"/>
      <c r="I109" s="14">
        <v>7.7940000000000005</v>
      </c>
      <c r="J109" s="14"/>
      <c r="K109" s="14">
        <v>169.52</v>
      </c>
      <c r="L109" s="14"/>
      <c r="M109" s="14"/>
      <c r="N109" s="40">
        <f>SUM(C109:M109)</f>
        <v>242.59350000000001</v>
      </c>
    </row>
    <row r="110" spans="1:14" s="3" customFormat="1" hidden="1" x14ac:dyDescent="0.25">
      <c r="A110" s="3">
        <v>7</v>
      </c>
      <c r="B110" s="69" t="s">
        <v>10</v>
      </c>
      <c r="C110" s="14"/>
      <c r="D110" s="14"/>
      <c r="E110" s="14"/>
      <c r="F110" s="14"/>
      <c r="G110" s="14"/>
      <c r="H110" s="49">
        <v>18.510750000000002</v>
      </c>
      <c r="I110" s="14">
        <v>107.16750000000002</v>
      </c>
      <c r="J110" s="14"/>
      <c r="K110" s="14"/>
      <c r="L110" s="14">
        <v>138.34350000000001</v>
      </c>
      <c r="M110" s="14"/>
      <c r="N110" s="40">
        <f>SUM(C110:M110)</f>
        <v>264.02175</v>
      </c>
    </row>
    <row r="111" spans="1:14" s="3" customFormat="1" hidden="1" x14ac:dyDescent="0.25">
      <c r="A111" s="3">
        <v>7</v>
      </c>
      <c r="B111" s="70" t="s">
        <v>11</v>
      </c>
      <c r="C111" s="13">
        <f>SUM(C109:C110)</f>
        <v>0</v>
      </c>
      <c r="D111" s="13">
        <f t="shared" ref="D111:N111" si="25">SUM(D109:D110)</f>
        <v>7.7940000000000005</v>
      </c>
      <c r="E111" s="13">
        <f t="shared" si="25"/>
        <v>51.64</v>
      </c>
      <c r="F111" s="13">
        <f t="shared" si="25"/>
        <v>0</v>
      </c>
      <c r="G111" s="13">
        <f t="shared" si="25"/>
        <v>5.8455000000000004</v>
      </c>
      <c r="H111" s="13">
        <f t="shared" si="25"/>
        <v>18.510750000000002</v>
      </c>
      <c r="I111" s="13">
        <f t="shared" si="25"/>
        <v>114.96150000000002</v>
      </c>
      <c r="J111" s="13">
        <f t="shared" si="25"/>
        <v>0</v>
      </c>
      <c r="K111" s="13">
        <f t="shared" si="25"/>
        <v>169.52</v>
      </c>
      <c r="L111" s="13">
        <f t="shared" si="25"/>
        <v>138.34350000000001</v>
      </c>
      <c r="M111" s="13">
        <f t="shared" si="25"/>
        <v>0</v>
      </c>
      <c r="N111" s="40">
        <f t="shared" si="25"/>
        <v>506.61525</v>
      </c>
    </row>
    <row r="112" spans="1:14" s="3" customFormat="1" hidden="1" x14ac:dyDescent="0.25">
      <c r="A112" s="3">
        <v>7</v>
      </c>
      <c r="B112" s="71" t="s">
        <v>14</v>
      </c>
      <c r="C112" s="15"/>
      <c r="D112" s="15"/>
      <c r="E112" s="15"/>
      <c r="F112" s="15"/>
      <c r="G112" s="15"/>
      <c r="H112" s="50"/>
      <c r="I112" s="15"/>
      <c r="J112" s="15"/>
      <c r="K112" s="15"/>
      <c r="L112" s="15"/>
      <c r="M112" s="15"/>
      <c r="N112" s="41"/>
    </row>
    <row r="113" spans="1:14" s="3" customFormat="1" hidden="1" x14ac:dyDescent="0.25">
      <c r="A113" s="3">
        <v>7</v>
      </c>
      <c r="B113" s="7" t="s">
        <v>7</v>
      </c>
      <c r="C113" s="15">
        <v>480.63</v>
      </c>
      <c r="D113" s="15"/>
      <c r="E113" s="15">
        <v>1997.2125000000005</v>
      </c>
      <c r="F113" s="15"/>
      <c r="G113" s="15">
        <v>22.732500000000002</v>
      </c>
      <c r="H113" s="50">
        <v>841.10250000000019</v>
      </c>
      <c r="I113" s="15">
        <v>25.98</v>
      </c>
      <c r="J113" s="15"/>
      <c r="K113" s="15">
        <v>67.114999999999995</v>
      </c>
      <c r="L113" s="15"/>
      <c r="M113" s="15"/>
      <c r="N113" s="41">
        <f>SUM(C113:M113)</f>
        <v>3434.7725000000005</v>
      </c>
    </row>
    <row r="114" spans="1:14" s="3" customFormat="1" hidden="1" x14ac:dyDescent="0.25">
      <c r="A114" s="3">
        <v>7</v>
      </c>
      <c r="B114" s="7" t="s">
        <v>8</v>
      </c>
      <c r="C114" s="15">
        <v>279.87</v>
      </c>
      <c r="D114" s="15">
        <v>5.8455000000000004</v>
      </c>
      <c r="E114" s="15">
        <v>875.2</v>
      </c>
      <c r="F114" s="15">
        <v>7.7940000000000005</v>
      </c>
      <c r="G114" s="15">
        <v>65.599499999999992</v>
      </c>
      <c r="H114" s="50">
        <v>169.52</v>
      </c>
      <c r="I114" s="15">
        <v>917.09399999999982</v>
      </c>
      <c r="J114" s="15"/>
      <c r="K114" s="15">
        <v>630.98925000000008</v>
      </c>
      <c r="L114" s="15">
        <v>167.571</v>
      </c>
      <c r="M114" s="15"/>
      <c r="N114" s="41">
        <f>SUM(C114:M114)</f>
        <v>3119.4832499999998</v>
      </c>
    </row>
    <row r="115" spans="1:14" s="3" customFormat="1" hidden="1" x14ac:dyDescent="0.25">
      <c r="A115" s="3">
        <v>7</v>
      </c>
      <c r="B115" s="7" t="s">
        <v>48</v>
      </c>
      <c r="C115" s="15"/>
      <c r="D115" s="15"/>
      <c r="E115" s="15"/>
      <c r="F115" s="15"/>
      <c r="G115" s="15"/>
      <c r="H115" s="50"/>
      <c r="I115" s="15"/>
      <c r="J115" s="15"/>
      <c r="K115" s="15"/>
      <c r="L115" s="15"/>
      <c r="M115" s="15"/>
      <c r="N115" s="41">
        <f>SUM(C115:M115)</f>
        <v>0</v>
      </c>
    </row>
    <row r="116" spans="1:14" s="2" customFormat="1" hidden="1" x14ac:dyDescent="0.25">
      <c r="A116" s="3">
        <v>7</v>
      </c>
      <c r="B116" s="7" t="s">
        <v>11</v>
      </c>
      <c r="C116" s="42">
        <f>SUM(C113:C115)</f>
        <v>760.5</v>
      </c>
      <c r="D116" s="42">
        <f t="shared" ref="D116:N116" si="26">SUM(D113:D115)</f>
        <v>5.8455000000000004</v>
      </c>
      <c r="E116" s="42">
        <f t="shared" si="26"/>
        <v>2872.4125000000004</v>
      </c>
      <c r="F116" s="42">
        <f t="shared" si="26"/>
        <v>7.7940000000000005</v>
      </c>
      <c r="G116" s="42">
        <f t="shared" si="26"/>
        <v>88.331999999999994</v>
      </c>
      <c r="H116" s="42">
        <f t="shared" si="26"/>
        <v>1010.6225000000002</v>
      </c>
      <c r="I116" s="42">
        <f t="shared" si="26"/>
        <v>943.07399999999984</v>
      </c>
      <c r="J116" s="42">
        <f t="shared" si="26"/>
        <v>0</v>
      </c>
      <c r="K116" s="42">
        <f t="shared" si="26"/>
        <v>698.10425000000009</v>
      </c>
      <c r="L116" s="42">
        <f t="shared" si="26"/>
        <v>167.571</v>
      </c>
      <c r="M116" s="42">
        <f t="shared" si="26"/>
        <v>0</v>
      </c>
      <c r="N116" s="41">
        <f t="shared" si="26"/>
        <v>6554.2557500000003</v>
      </c>
    </row>
    <row r="117" spans="1:14" s="3" customFormat="1" ht="15.75" hidden="1" thickBot="1" x14ac:dyDescent="0.3">
      <c r="A117" s="3">
        <v>7</v>
      </c>
      <c r="B117" s="8" t="s">
        <v>1</v>
      </c>
      <c r="C117" s="43">
        <f>SUM(C107,C111,C116)</f>
        <v>1656.0306</v>
      </c>
      <c r="D117" s="43">
        <f t="shared" ref="D117:N117" si="27">SUM(D107,D111,D116)</f>
        <v>24.464500000000001</v>
      </c>
      <c r="E117" s="43">
        <f t="shared" si="27"/>
        <v>7329.3128000000006</v>
      </c>
      <c r="F117" s="43">
        <f t="shared" si="27"/>
        <v>33.774000000000001</v>
      </c>
      <c r="G117" s="43">
        <f t="shared" si="27"/>
        <v>553.59050000000002</v>
      </c>
      <c r="H117" s="43">
        <f t="shared" si="27"/>
        <v>3539.753850000001</v>
      </c>
      <c r="I117" s="43">
        <f t="shared" si="27"/>
        <v>1456.8284999999998</v>
      </c>
      <c r="J117" s="43">
        <f t="shared" si="27"/>
        <v>0</v>
      </c>
      <c r="K117" s="43">
        <f t="shared" si="27"/>
        <v>1969.39275</v>
      </c>
      <c r="L117" s="43">
        <f t="shared" si="27"/>
        <v>305.91449999999998</v>
      </c>
      <c r="M117" s="43">
        <f t="shared" si="27"/>
        <v>0</v>
      </c>
      <c r="N117" s="44">
        <f t="shared" si="27"/>
        <v>16869.061999999998</v>
      </c>
    </row>
    <row r="118" spans="1:14" ht="15.75" hidden="1" thickBot="1" x14ac:dyDescent="0.3"/>
    <row r="119" spans="1:14" hidden="1" x14ac:dyDescent="0.25">
      <c r="A119" s="3">
        <v>8</v>
      </c>
      <c r="B119" s="4" t="s">
        <v>12</v>
      </c>
      <c r="C119" s="68"/>
      <c r="D119" s="68"/>
      <c r="E119" s="68"/>
      <c r="F119" s="68"/>
      <c r="G119" s="68"/>
      <c r="H119" s="47"/>
      <c r="I119" s="21"/>
      <c r="J119" s="21"/>
      <c r="K119" s="21"/>
      <c r="L119" s="21"/>
      <c r="M119" s="21"/>
      <c r="N119" s="51"/>
    </row>
    <row r="120" spans="1:14" hidden="1" x14ac:dyDescent="0.25">
      <c r="A120" s="3">
        <v>8</v>
      </c>
      <c r="B120" s="5" t="s">
        <v>2</v>
      </c>
      <c r="C120" s="36">
        <v>15.59</v>
      </c>
      <c r="D120" s="36"/>
      <c r="E120" s="36">
        <v>90.54</v>
      </c>
      <c r="F120" s="36"/>
      <c r="G120" s="36">
        <v>2.6</v>
      </c>
      <c r="H120" s="48">
        <v>21.52</v>
      </c>
      <c r="I120" s="36"/>
      <c r="J120" s="36"/>
      <c r="K120" s="36">
        <v>12.34</v>
      </c>
      <c r="L120" s="36"/>
      <c r="M120" s="36"/>
      <c r="N120" s="37">
        <f>SUM(C120:M120)</f>
        <v>142.59</v>
      </c>
    </row>
    <row r="121" spans="1:14" hidden="1" x14ac:dyDescent="0.25">
      <c r="A121" s="3">
        <v>8</v>
      </c>
      <c r="B121" s="5" t="s">
        <v>3</v>
      </c>
      <c r="C121" s="36">
        <v>11.78</v>
      </c>
      <c r="D121" s="36"/>
      <c r="E121" s="36">
        <v>69.28</v>
      </c>
      <c r="F121" s="36"/>
      <c r="G121" s="36"/>
      <c r="H121" s="48">
        <v>76.209999999999994</v>
      </c>
      <c r="I121" s="36">
        <v>6.93</v>
      </c>
      <c r="J121" s="36"/>
      <c r="K121" s="36">
        <v>58.89</v>
      </c>
      <c r="L121" s="36"/>
      <c r="M121" s="36"/>
      <c r="N121" s="37">
        <f>SUM(C121:M121)</f>
        <v>223.08999999999997</v>
      </c>
    </row>
    <row r="122" spans="1:14" hidden="1" x14ac:dyDescent="0.25">
      <c r="A122" s="3">
        <v>8</v>
      </c>
      <c r="B122" s="5" t="s">
        <v>4</v>
      </c>
      <c r="C122" s="36">
        <v>868.17</v>
      </c>
      <c r="D122" s="36">
        <v>10.83</v>
      </c>
      <c r="E122" s="36">
        <v>4245.4399999999996</v>
      </c>
      <c r="F122" s="36">
        <v>25.98</v>
      </c>
      <c r="G122" s="36">
        <v>456.82</v>
      </c>
      <c r="H122" s="48">
        <v>2412.89</v>
      </c>
      <c r="I122" s="36">
        <v>391.87</v>
      </c>
      <c r="J122" s="36"/>
      <c r="K122" s="36">
        <v>1030.54</v>
      </c>
      <c r="L122" s="36"/>
      <c r="M122" s="36"/>
      <c r="N122" s="37">
        <f>SUM(C122:M122)</f>
        <v>9442.5400000000009</v>
      </c>
    </row>
    <row r="123" spans="1:14" hidden="1" x14ac:dyDescent="0.25">
      <c r="A123" s="3">
        <v>8</v>
      </c>
      <c r="B123" s="5" t="s">
        <v>11</v>
      </c>
      <c r="C123" s="39">
        <f>SUM(C120:C122)</f>
        <v>895.54</v>
      </c>
      <c r="D123" s="39">
        <f t="shared" ref="D123:N123" si="28">SUM(D120:D122)</f>
        <v>10.83</v>
      </c>
      <c r="E123" s="39">
        <f t="shared" si="28"/>
        <v>4405.2599999999993</v>
      </c>
      <c r="F123" s="39">
        <f t="shared" si="28"/>
        <v>25.98</v>
      </c>
      <c r="G123" s="39">
        <f t="shared" si="28"/>
        <v>459.42</v>
      </c>
      <c r="H123" s="39">
        <f t="shared" si="28"/>
        <v>2510.62</v>
      </c>
      <c r="I123" s="39">
        <f t="shared" si="28"/>
        <v>398.8</v>
      </c>
      <c r="J123" s="39">
        <f t="shared" si="28"/>
        <v>0</v>
      </c>
      <c r="K123" s="39">
        <f t="shared" si="28"/>
        <v>1101.77</v>
      </c>
      <c r="L123" s="39">
        <f t="shared" si="28"/>
        <v>0</v>
      </c>
      <c r="M123" s="39">
        <f t="shared" si="28"/>
        <v>0</v>
      </c>
      <c r="N123" s="37">
        <f t="shared" si="28"/>
        <v>9808.2200000000012</v>
      </c>
    </row>
    <row r="124" spans="1:14" hidden="1" x14ac:dyDescent="0.25">
      <c r="A124" s="3">
        <v>8</v>
      </c>
      <c r="B124" s="6" t="s">
        <v>13</v>
      </c>
      <c r="C124" s="14"/>
      <c r="D124" s="14"/>
      <c r="E124" s="14"/>
      <c r="F124" s="14"/>
      <c r="G124" s="14"/>
      <c r="H124" s="49"/>
      <c r="I124" s="14"/>
      <c r="J124" s="14"/>
      <c r="K124" s="14"/>
      <c r="L124" s="14"/>
      <c r="M124" s="14"/>
      <c r="N124" s="40"/>
    </row>
    <row r="125" spans="1:14" hidden="1" x14ac:dyDescent="0.25">
      <c r="A125" s="3">
        <v>8</v>
      </c>
      <c r="B125" s="69" t="s">
        <v>9</v>
      </c>
      <c r="C125" s="14"/>
      <c r="D125" s="14">
        <v>7.79</v>
      </c>
      <c r="E125" s="14">
        <v>55.53</v>
      </c>
      <c r="F125" s="14"/>
      <c r="G125" s="14">
        <v>5.85</v>
      </c>
      <c r="H125" s="49">
        <v>18.510000000000002</v>
      </c>
      <c r="I125" s="14">
        <v>114.96</v>
      </c>
      <c r="J125" s="14"/>
      <c r="K125" s="14">
        <v>169.52</v>
      </c>
      <c r="L125" s="14">
        <v>138.34</v>
      </c>
      <c r="M125" s="14"/>
      <c r="N125" s="40">
        <f>SUM(C125:M125)</f>
        <v>510.5</v>
      </c>
    </row>
    <row r="126" spans="1:14" hidden="1" x14ac:dyDescent="0.25">
      <c r="A126" s="3">
        <v>8</v>
      </c>
      <c r="B126" s="69" t="s">
        <v>10</v>
      </c>
      <c r="C126" s="14"/>
      <c r="D126" s="14"/>
      <c r="E126" s="14"/>
      <c r="F126" s="14"/>
      <c r="G126" s="14"/>
      <c r="H126" s="49"/>
      <c r="I126" s="14"/>
      <c r="J126" s="14"/>
      <c r="K126" s="14"/>
      <c r="L126" s="14"/>
      <c r="M126" s="14"/>
      <c r="N126" s="40">
        <f>SUM(C126:M126)</f>
        <v>0</v>
      </c>
    </row>
    <row r="127" spans="1:14" hidden="1" x14ac:dyDescent="0.25">
      <c r="A127" s="3">
        <v>8</v>
      </c>
      <c r="B127" s="70" t="s">
        <v>11</v>
      </c>
      <c r="C127" s="13">
        <f>SUM(C125:C126)</f>
        <v>0</v>
      </c>
      <c r="D127" s="13">
        <f t="shared" ref="D127:N127" si="29">SUM(D125:D126)</f>
        <v>7.79</v>
      </c>
      <c r="E127" s="13">
        <f t="shared" si="29"/>
        <v>55.53</v>
      </c>
      <c r="F127" s="13">
        <f t="shared" si="29"/>
        <v>0</v>
      </c>
      <c r="G127" s="13">
        <f t="shared" si="29"/>
        <v>5.85</v>
      </c>
      <c r="H127" s="13">
        <f t="shared" si="29"/>
        <v>18.510000000000002</v>
      </c>
      <c r="I127" s="13">
        <f t="shared" si="29"/>
        <v>114.96</v>
      </c>
      <c r="J127" s="13">
        <f t="shared" si="29"/>
        <v>0</v>
      </c>
      <c r="K127" s="13">
        <f t="shared" si="29"/>
        <v>169.52</v>
      </c>
      <c r="L127" s="13">
        <f t="shared" si="29"/>
        <v>138.34</v>
      </c>
      <c r="M127" s="13">
        <f t="shared" si="29"/>
        <v>0</v>
      </c>
      <c r="N127" s="40">
        <f t="shared" si="29"/>
        <v>510.5</v>
      </c>
    </row>
    <row r="128" spans="1:14" hidden="1" x14ac:dyDescent="0.25">
      <c r="A128" s="3">
        <v>8</v>
      </c>
      <c r="B128" s="71" t="s">
        <v>14</v>
      </c>
      <c r="C128" s="15"/>
      <c r="D128" s="15"/>
      <c r="E128" s="15"/>
      <c r="F128" s="15"/>
      <c r="G128" s="15"/>
      <c r="H128" s="50"/>
      <c r="I128" s="15"/>
      <c r="J128" s="15"/>
      <c r="K128" s="15"/>
      <c r="L128" s="15"/>
      <c r="M128" s="15"/>
      <c r="N128" s="41"/>
    </row>
    <row r="129" spans="1:14" hidden="1" x14ac:dyDescent="0.25">
      <c r="A129" s="3">
        <v>8</v>
      </c>
      <c r="B129" s="7" t="s">
        <v>7</v>
      </c>
      <c r="C129" s="15">
        <v>480.63</v>
      </c>
      <c r="D129" s="15"/>
      <c r="E129" s="15">
        <v>2023.19</v>
      </c>
      <c r="F129" s="15"/>
      <c r="G129" s="15">
        <v>22.73</v>
      </c>
      <c r="H129" s="50">
        <v>841.1</v>
      </c>
      <c r="I129" s="15">
        <v>25.98</v>
      </c>
      <c r="J129" s="15"/>
      <c r="K129" s="15">
        <v>67.12</v>
      </c>
      <c r="L129" s="15"/>
      <c r="M129" s="15"/>
      <c r="N129" s="41">
        <f>SUM(C129:M129)</f>
        <v>3460.75</v>
      </c>
    </row>
    <row r="130" spans="1:14" hidden="1" x14ac:dyDescent="0.25">
      <c r="A130" s="3">
        <v>8</v>
      </c>
      <c r="B130" s="7" t="s">
        <v>8</v>
      </c>
      <c r="C130" s="15">
        <v>279.87</v>
      </c>
      <c r="D130" s="15">
        <v>7.79</v>
      </c>
      <c r="E130" s="15">
        <v>883</v>
      </c>
      <c r="F130" s="15">
        <v>7.79</v>
      </c>
      <c r="G130" s="15">
        <v>65.599999999999994</v>
      </c>
      <c r="H130" s="50">
        <v>169.52</v>
      </c>
      <c r="I130" s="15">
        <v>917.09</v>
      </c>
      <c r="J130" s="15"/>
      <c r="K130" s="15">
        <v>630.99</v>
      </c>
      <c r="L130" s="15">
        <v>167.57</v>
      </c>
      <c r="M130" s="15"/>
      <c r="N130" s="41">
        <f>SUM(C130:M130)</f>
        <v>3129.22</v>
      </c>
    </row>
    <row r="131" spans="1:14" hidden="1" x14ac:dyDescent="0.25">
      <c r="A131" s="3">
        <v>8</v>
      </c>
      <c r="B131" s="7" t="s">
        <v>48</v>
      </c>
      <c r="C131" s="15"/>
      <c r="D131" s="15"/>
      <c r="E131" s="15"/>
      <c r="F131" s="15"/>
      <c r="G131" s="15"/>
      <c r="H131" s="50"/>
      <c r="I131" s="15"/>
      <c r="J131" s="15"/>
      <c r="K131" s="15"/>
      <c r="L131" s="15"/>
      <c r="M131" s="15"/>
      <c r="N131" s="41">
        <f>SUM(C131:M131)</f>
        <v>0</v>
      </c>
    </row>
    <row r="132" spans="1:14" hidden="1" x14ac:dyDescent="0.25">
      <c r="A132" s="3">
        <v>8</v>
      </c>
      <c r="B132" s="7" t="s">
        <v>11</v>
      </c>
      <c r="C132" s="42">
        <f>SUM(C129:C131)</f>
        <v>760.5</v>
      </c>
      <c r="D132" s="42">
        <f t="shared" ref="D132:N132" si="30">SUM(D129:D131)</f>
        <v>7.79</v>
      </c>
      <c r="E132" s="42">
        <f t="shared" si="30"/>
        <v>2906.19</v>
      </c>
      <c r="F132" s="42">
        <f t="shared" si="30"/>
        <v>7.79</v>
      </c>
      <c r="G132" s="42">
        <f t="shared" si="30"/>
        <v>88.33</v>
      </c>
      <c r="H132" s="42">
        <f t="shared" si="30"/>
        <v>1010.62</v>
      </c>
      <c r="I132" s="42">
        <f t="shared" si="30"/>
        <v>943.07</v>
      </c>
      <c r="J132" s="42">
        <f t="shared" si="30"/>
        <v>0</v>
      </c>
      <c r="K132" s="42">
        <f t="shared" si="30"/>
        <v>698.11</v>
      </c>
      <c r="L132" s="42">
        <f t="shared" si="30"/>
        <v>167.57</v>
      </c>
      <c r="M132" s="42">
        <f t="shared" si="30"/>
        <v>0</v>
      </c>
      <c r="N132" s="41">
        <f t="shared" si="30"/>
        <v>6589.9699999999993</v>
      </c>
    </row>
    <row r="133" spans="1:14" ht="15.75" hidden="1" thickBot="1" x14ac:dyDescent="0.3">
      <c r="A133" s="3">
        <v>8</v>
      </c>
      <c r="B133" s="8" t="s">
        <v>1</v>
      </c>
      <c r="C133" s="43">
        <f>SUM(C123,C127,C132)</f>
        <v>1656.04</v>
      </c>
      <c r="D133" s="43">
        <f t="shared" ref="D133:N133" si="31">SUM(D123,D127,D132)</f>
        <v>26.41</v>
      </c>
      <c r="E133" s="43">
        <f t="shared" si="31"/>
        <v>7366.98</v>
      </c>
      <c r="F133" s="43">
        <f t="shared" si="31"/>
        <v>33.770000000000003</v>
      </c>
      <c r="G133" s="43">
        <f t="shared" si="31"/>
        <v>553.6</v>
      </c>
      <c r="H133" s="43">
        <f t="shared" si="31"/>
        <v>3539.75</v>
      </c>
      <c r="I133" s="43">
        <f t="shared" si="31"/>
        <v>1456.83</v>
      </c>
      <c r="J133" s="43">
        <f t="shared" si="31"/>
        <v>0</v>
      </c>
      <c r="K133" s="43">
        <f t="shared" si="31"/>
        <v>1969.4</v>
      </c>
      <c r="L133" s="43">
        <f t="shared" si="31"/>
        <v>305.90999999999997</v>
      </c>
      <c r="M133" s="43">
        <f t="shared" si="31"/>
        <v>0</v>
      </c>
      <c r="N133" s="44">
        <f t="shared" si="31"/>
        <v>16908.690000000002</v>
      </c>
    </row>
    <row r="134" spans="1:14" ht="15.75" hidden="1" thickBot="1" x14ac:dyDescent="0.3"/>
    <row r="135" spans="1:14" hidden="1" x14ac:dyDescent="0.25">
      <c r="A135" s="3">
        <v>9</v>
      </c>
      <c r="B135" s="4" t="s">
        <v>12</v>
      </c>
      <c r="C135" s="68"/>
      <c r="D135" s="68"/>
      <c r="E135" s="68"/>
      <c r="F135" s="68"/>
      <c r="G135" s="68"/>
      <c r="H135" s="47"/>
      <c r="I135" s="21"/>
      <c r="J135" s="21"/>
      <c r="K135" s="21"/>
      <c r="L135" s="21"/>
      <c r="M135" s="21"/>
      <c r="N135" s="51"/>
    </row>
    <row r="136" spans="1:14" hidden="1" x14ac:dyDescent="0.25">
      <c r="A136" s="3">
        <v>9</v>
      </c>
      <c r="B136" s="5" t="s">
        <v>2</v>
      </c>
      <c r="C136" s="36">
        <v>15.59</v>
      </c>
      <c r="D136" s="36"/>
      <c r="E136" s="36">
        <v>90.54</v>
      </c>
      <c r="F136" s="36"/>
      <c r="G136" s="36">
        <v>2.6</v>
      </c>
      <c r="H136" s="48">
        <v>21.52</v>
      </c>
      <c r="I136" s="36"/>
      <c r="J136" s="36"/>
      <c r="K136" s="36">
        <v>12.34</v>
      </c>
      <c r="L136" s="36"/>
      <c r="M136" s="36"/>
      <c r="N136" s="37">
        <f>SUM(C136:M136)</f>
        <v>142.59</v>
      </c>
    </row>
    <row r="137" spans="1:14" hidden="1" x14ac:dyDescent="0.25">
      <c r="A137" s="3">
        <v>9</v>
      </c>
      <c r="B137" s="5" t="s">
        <v>3</v>
      </c>
      <c r="C137" s="36">
        <v>11.78</v>
      </c>
      <c r="D137" s="36"/>
      <c r="E137" s="36">
        <v>69.28</v>
      </c>
      <c r="F137" s="36"/>
      <c r="G137" s="36"/>
      <c r="H137" s="48">
        <v>76.209999999999994</v>
      </c>
      <c r="I137" s="36">
        <v>6.93</v>
      </c>
      <c r="J137" s="36"/>
      <c r="K137" s="36">
        <v>58.89</v>
      </c>
      <c r="L137" s="36"/>
      <c r="M137" s="36"/>
      <c r="N137" s="37">
        <f>SUM(C137:M137)</f>
        <v>223.08999999999997</v>
      </c>
    </row>
    <row r="138" spans="1:14" hidden="1" x14ac:dyDescent="0.25">
      <c r="A138" s="3">
        <v>9</v>
      </c>
      <c r="B138" s="5" t="s">
        <v>4</v>
      </c>
      <c r="C138" s="36">
        <v>816.21</v>
      </c>
      <c r="D138" s="36">
        <v>10.83</v>
      </c>
      <c r="E138" s="36">
        <v>4245.4399999999996</v>
      </c>
      <c r="F138" s="36">
        <v>25.98</v>
      </c>
      <c r="G138" s="36">
        <v>456.82</v>
      </c>
      <c r="H138" s="48">
        <v>2430.21</v>
      </c>
      <c r="I138" s="36">
        <v>391.87</v>
      </c>
      <c r="J138" s="36"/>
      <c r="K138" s="36">
        <v>1030.54</v>
      </c>
      <c r="L138" s="36"/>
      <c r="M138" s="36"/>
      <c r="N138" s="37">
        <f>SUM(C138:M138)</f>
        <v>9407.8999999999978</v>
      </c>
    </row>
    <row r="139" spans="1:14" hidden="1" x14ac:dyDescent="0.25">
      <c r="A139" s="3">
        <v>9</v>
      </c>
      <c r="B139" s="5" t="s">
        <v>11</v>
      </c>
      <c r="C139" s="39">
        <f>SUM(C136:C138)</f>
        <v>843.58</v>
      </c>
      <c r="D139" s="39">
        <f t="shared" ref="D139:N139" si="32">SUM(D136:D138)</f>
        <v>10.83</v>
      </c>
      <c r="E139" s="39">
        <f t="shared" si="32"/>
        <v>4405.2599999999993</v>
      </c>
      <c r="F139" s="39">
        <f t="shared" si="32"/>
        <v>25.98</v>
      </c>
      <c r="G139" s="39">
        <f t="shared" si="32"/>
        <v>459.42</v>
      </c>
      <c r="H139" s="39">
        <f t="shared" si="32"/>
        <v>2527.94</v>
      </c>
      <c r="I139" s="39">
        <f t="shared" si="32"/>
        <v>398.8</v>
      </c>
      <c r="J139" s="39">
        <f t="shared" si="32"/>
        <v>0</v>
      </c>
      <c r="K139" s="39">
        <f t="shared" si="32"/>
        <v>1101.77</v>
      </c>
      <c r="L139" s="39">
        <f t="shared" si="32"/>
        <v>0</v>
      </c>
      <c r="M139" s="39">
        <f t="shared" si="32"/>
        <v>0</v>
      </c>
      <c r="N139" s="37">
        <f t="shared" si="32"/>
        <v>9773.5799999999981</v>
      </c>
    </row>
    <row r="140" spans="1:14" hidden="1" x14ac:dyDescent="0.25">
      <c r="A140" s="3">
        <v>9</v>
      </c>
      <c r="B140" s="6" t="s">
        <v>13</v>
      </c>
      <c r="C140" s="14"/>
      <c r="D140" s="14"/>
      <c r="E140" s="14"/>
      <c r="F140" s="14"/>
      <c r="G140" s="14"/>
      <c r="H140" s="49"/>
      <c r="I140" s="14"/>
      <c r="J140" s="14"/>
      <c r="K140" s="14"/>
      <c r="L140" s="14"/>
      <c r="M140" s="14"/>
      <c r="N140" s="40"/>
    </row>
    <row r="141" spans="1:14" hidden="1" x14ac:dyDescent="0.25">
      <c r="A141" s="3">
        <v>9</v>
      </c>
      <c r="B141" s="69" t="s">
        <v>9</v>
      </c>
      <c r="C141" s="14"/>
      <c r="D141" s="14">
        <v>7.79</v>
      </c>
      <c r="E141" s="14">
        <v>55.53</v>
      </c>
      <c r="F141" s="14"/>
      <c r="G141" s="14">
        <v>5.85</v>
      </c>
      <c r="H141" s="49">
        <v>18.510000000000002</v>
      </c>
      <c r="I141" s="14">
        <v>114.96</v>
      </c>
      <c r="J141" s="14"/>
      <c r="K141" s="14">
        <v>169.52</v>
      </c>
      <c r="L141" s="14">
        <v>138.34</v>
      </c>
      <c r="M141" s="14"/>
      <c r="N141" s="40">
        <f>SUM(C141:M141)</f>
        <v>510.5</v>
      </c>
    </row>
    <row r="142" spans="1:14" hidden="1" x14ac:dyDescent="0.25">
      <c r="A142" s="3">
        <v>9</v>
      </c>
      <c r="B142" s="69" t="s">
        <v>10</v>
      </c>
      <c r="C142" s="14"/>
      <c r="D142" s="14"/>
      <c r="E142" s="14"/>
      <c r="F142" s="14"/>
      <c r="G142" s="14"/>
      <c r="H142" s="49"/>
      <c r="I142" s="14"/>
      <c r="J142" s="14"/>
      <c r="K142" s="14"/>
      <c r="L142" s="14"/>
      <c r="M142" s="14"/>
      <c r="N142" s="40">
        <f>SUM(C142:M142)</f>
        <v>0</v>
      </c>
    </row>
    <row r="143" spans="1:14" hidden="1" x14ac:dyDescent="0.25">
      <c r="A143" s="3">
        <v>9</v>
      </c>
      <c r="B143" s="70" t="s">
        <v>11</v>
      </c>
      <c r="C143" s="13">
        <f>SUM(C141:C142)</f>
        <v>0</v>
      </c>
      <c r="D143" s="13">
        <f t="shared" ref="D143:N143" si="33">SUM(D141:D142)</f>
        <v>7.79</v>
      </c>
      <c r="E143" s="13">
        <f t="shared" si="33"/>
        <v>55.53</v>
      </c>
      <c r="F143" s="13">
        <f t="shared" si="33"/>
        <v>0</v>
      </c>
      <c r="G143" s="13">
        <f t="shared" si="33"/>
        <v>5.85</v>
      </c>
      <c r="H143" s="13">
        <f t="shared" si="33"/>
        <v>18.510000000000002</v>
      </c>
      <c r="I143" s="13">
        <f t="shared" si="33"/>
        <v>114.96</v>
      </c>
      <c r="J143" s="13">
        <f t="shared" si="33"/>
        <v>0</v>
      </c>
      <c r="K143" s="13">
        <f t="shared" si="33"/>
        <v>169.52</v>
      </c>
      <c r="L143" s="13">
        <f t="shared" si="33"/>
        <v>138.34</v>
      </c>
      <c r="M143" s="13">
        <f t="shared" si="33"/>
        <v>0</v>
      </c>
      <c r="N143" s="40">
        <f t="shared" si="33"/>
        <v>510.5</v>
      </c>
    </row>
    <row r="144" spans="1:14" hidden="1" x14ac:dyDescent="0.25">
      <c r="A144" s="3">
        <v>9</v>
      </c>
      <c r="B144" s="71" t="s">
        <v>14</v>
      </c>
      <c r="C144" s="15"/>
      <c r="D144" s="15"/>
      <c r="E144" s="15"/>
      <c r="F144" s="15"/>
      <c r="G144" s="15"/>
      <c r="H144" s="50"/>
      <c r="I144" s="15"/>
      <c r="J144" s="15"/>
      <c r="K144" s="15"/>
      <c r="L144" s="15"/>
      <c r="M144" s="15"/>
      <c r="N144" s="41"/>
    </row>
    <row r="145" spans="1:14" hidden="1" x14ac:dyDescent="0.25">
      <c r="A145" s="3">
        <v>9</v>
      </c>
      <c r="B145" s="7" t="s">
        <v>7</v>
      </c>
      <c r="C145" s="15">
        <v>480.63</v>
      </c>
      <c r="D145" s="15"/>
      <c r="E145" s="15">
        <v>2027.52</v>
      </c>
      <c r="F145" s="15"/>
      <c r="G145" s="15">
        <v>22.73</v>
      </c>
      <c r="H145" s="50">
        <v>841.1</v>
      </c>
      <c r="I145" s="15">
        <v>25.98</v>
      </c>
      <c r="J145" s="15"/>
      <c r="K145" s="15">
        <v>67.12</v>
      </c>
      <c r="L145" s="15"/>
      <c r="M145" s="15"/>
      <c r="N145" s="41">
        <f>SUM(C145:M145)</f>
        <v>3465.08</v>
      </c>
    </row>
    <row r="146" spans="1:14" hidden="1" x14ac:dyDescent="0.25">
      <c r="A146" s="3">
        <v>9</v>
      </c>
      <c r="B146" s="7" t="s">
        <v>8</v>
      </c>
      <c r="C146" s="15">
        <v>279.87</v>
      </c>
      <c r="D146" s="15">
        <v>7.79</v>
      </c>
      <c r="E146" s="15">
        <v>864.16</v>
      </c>
      <c r="F146" s="15">
        <v>7.79</v>
      </c>
      <c r="G146" s="15">
        <v>65.599999999999994</v>
      </c>
      <c r="H146" s="50">
        <v>173.42</v>
      </c>
      <c r="I146" s="15">
        <v>917.09</v>
      </c>
      <c r="J146" s="15"/>
      <c r="K146" s="15">
        <v>630.99</v>
      </c>
      <c r="L146" s="15">
        <v>167.57</v>
      </c>
      <c r="M146" s="15"/>
      <c r="N146" s="41">
        <f>SUM(C146:M146)</f>
        <v>3114.28</v>
      </c>
    </row>
    <row r="147" spans="1:14" hidden="1" x14ac:dyDescent="0.25">
      <c r="A147" s="3">
        <v>9</v>
      </c>
      <c r="B147" s="7" t="s">
        <v>48</v>
      </c>
      <c r="C147" s="15"/>
      <c r="D147" s="15"/>
      <c r="E147" s="15"/>
      <c r="F147" s="15"/>
      <c r="G147" s="15"/>
      <c r="H147" s="50"/>
      <c r="I147" s="15"/>
      <c r="J147" s="15"/>
      <c r="K147" s="15"/>
      <c r="L147" s="15"/>
      <c r="M147" s="15"/>
      <c r="N147" s="41">
        <f>SUM(C147:M147)</f>
        <v>0</v>
      </c>
    </row>
    <row r="148" spans="1:14" hidden="1" x14ac:dyDescent="0.25">
      <c r="A148" s="3">
        <v>9</v>
      </c>
      <c r="B148" s="7" t="s">
        <v>11</v>
      </c>
      <c r="C148" s="42">
        <f>SUM(C145:C147)</f>
        <v>760.5</v>
      </c>
      <c r="D148" s="42">
        <f t="shared" ref="D148:N148" si="34">SUM(D145:D147)</f>
        <v>7.79</v>
      </c>
      <c r="E148" s="42">
        <f t="shared" si="34"/>
        <v>2891.68</v>
      </c>
      <c r="F148" s="42">
        <f t="shared" si="34"/>
        <v>7.79</v>
      </c>
      <c r="G148" s="42">
        <f t="shared" si="34"/>
        <v>88.33</v>
      </c>
      <c r="H148" s="42">
        <f t="shared" si="34"/>
        <v>1014.52</v>
      </c>
      <c r="I148" s="42">
        <f t="shared" si="34"/>
        <v>943.07</v>
      </c>
      <c r="J148" s="42">
        <f t="shared" si="34"/>
        <v>0</v>
      </c>
      <c r="K148" s="42">
        <f t="shared" si="34"/>
        <v>698.11</v>
      </c>
      <c r="L148" s="42">
        <f t="shared" si="34"/>
        <v>167.57</v>
      </c>
      <c r="M148" s="42">
        <f t="shared" si="34"/>
        <v>0</v>
      </c>
      <c r="N148" s="41">
        <f t="shared" si="34"/>
        <v>6579.3600000000006</v>
      </c>
    </row>
    <row r="149" spans="1:14" ht="15.75" hidden="1" thickBot="1" x14ac:dyDescent="0.3">
      <c r="A149" s="3">
        <v>9</v>
      </c>
      <c r="B149" s="8" t="s">
        <v>1</v>
      </c>
      <c r="C149" s="43">
        <f>SUM(C139,C143,C148)</f>
        <v>1604.08</v>
      </c>
      <c r="D149" s="43">
        <f t="shared" ref="D149:N149" si="35">SUM(D139,D143,D148)</f>
        <v>26.41</v>
      </c>
      <c r="E149" s="43">
        <f t="shared" si="35"/>
        <v>7352.4699999999993</v>
      </c>
      <c r="F149" s="43">
        <f t="shared" si="35"/>
        <v>33.770000000000003</v>
      </c>
      <c r="G149" s="43">
        <f t="shared" si="35"/>
        <v>553.6</v>
      </c>
      <c r="H149" s="43">
        <f t="shared" si="35"/>
        <v>3560.9700000000003</v>
      </c>
      <c r="I149" s="43">
        <f t="shared" si="35"/>
        <v>1456.83</v>
      </c>
      <c r="J149" s="43">
        <f t="shared" si="35"/>
        <v>0</v>
      </c>
      <c r="K149" s="43">
        <f t="shared" si="35"/>
        <v>1969.4</v>
      </c>
      <c r="L149" s="43">
        <f t="shared" si="35"/>
        <v>305.90999999999997</v>
      </c>
      <c r="M149" s="43">
        <f t="shared" si="35"/>
        <v>0</v>
      </c>
      <c r="N149" s="44">
        <f t="shared" si="35"/>
        <v>16863.439999999999</v>
      </c>
    </row>
    <row r="150" spans="1:14" ht="15.75" hidden="1" thickBot="1" x14ac:dyDescent="0.3"/>
    <row r="151" spans="1:14" hidden="1" x14ac:dyDescent="0.25">
      <c r="A151" s="3">
        <v>10</v>
      </c>
      <c r="B151" s="4" t="s">
        <v>12</v>
      </c>
      <c r="C151" s="68"/>
      <c r="D151" s="68"/>
      <c r="E151" s="68"/>
      <c r="F151" s="68"/>
      <c r="G151" s="68"/>
      <c r="H151" s="47"/>
      <c r="I151" s="21"/>
      <c r="J151" s="21"/>
      <c r="K151" s="21"/>
      <c r="L151" s="21"/>
      <c r="M151" s="21"/>
      <c r="N151" s="51"/>
    </row>
    <row r="152" spans="1:14" hidden="1" x14ac:dyDescent="0.25">
      <c r="A152" s="3">
        <v>10</v>
      </c>
      <c r="B152" s="5" t="s">
        <v>2</v>
      </c>
      <c r="C152" s="36">
        <v>15.59</v>
      </c>
      <c r="D152" s="36"/>
      <c r="E152" s="36">
        <v>90.54</v>
      </c>
      <c r="F152" s="36"/>
      <c r="G152" s="36">
        <v>2.6</v>
      </c>
      <c r="H152" s="48">
        <v>21.52</v>
      </c>
      <c r="I152" s="36"/>
      <c r="J152" s="36"/>
      <c r="K152" s="36">
        <v>12.34</v>
      </c>
      <c r="L152" s="36"/>
      <c r="M152" s="36"/>
      <c r="N152" s="37">
        <f>SUM(C152:M152)</f>
        <v>142.59</v>
      </c>
    </row>
    <row r="153" spans="1:14" hidden="1" x14ac:dyDescent="0.25">
      <c r="A153" s="3">
        <v>10</v>
      </c>
      <c r="B153" s="5" t="s">
        <v>3</v>
      </c>
      <c r="C153" s="36">
        <v>11.78</v>
      </c>
      <c r="D153" s="36"/>
      <c r="E153" s="36">
        <v>69.28</v>
      </c>
      <c r="F153" s="36"/>
      <c r="G153" s="36"/>
      <c r="H153" s="48">
        <v>76.209999999999994</v>
      </c>
      <c r="I153" s="36">
        <v>6.93</v>
      </c>
      <c r="J153" s="36"/>
      <c r="K153" s="36">
        <v>58.89</v>
      </c>
      <c r="L153" s="36"/>
      <c r="M153" s="36"/>
      <c r="N153" s="37">
        <f>SUM(C153:M153)</f>
        <v>223.08999999999997</v>
      </c>
    </row>
    <row r="154" spans="1:14" hidden="1" x14ac:dyDescent="0.25">
      <c r="A154" s="3">
        <v>10</v>
      </c>
      <c r="B154" s="5" t="s">
        <v>4</v>
      </c>
      <c r="C154" s="36">
        <v>816.21</v>
      </c>
      <c r="D154" s="36">
        <v>10.83</v>
      </c>
      <c r="E154" s="36">
        <v>4245.4399999999996</v>
      </c>
      <c r="F154" s="36">
        <v>25.98</v>
      </c>
      <c r="G154" s="36">
        <v>456.82</v>
      </c>
      <c r="H154" s="48">
        <v>2430.21</v>
      </c>
      <c r="I154" s="36">
        <v>391.87</v>
      </c>
      <c r="J154" s="36"/>
      <c r="K154" s="36">
        <v>1030.54</v>
      </c>
      <c r="L154" s="36"/>
      <c r="M154" s="36"/>
      <c r="N154" s="37">
        <f>SUM(C154:M154)</f>
        <v>9407.8999999999978</v>
      </c>
    </row>
    <row r="155" spans="1:14" hidden="1" x14ac:dyDescent="0.25">
      <c r="A155" s="3">
        <v>10</v>
      </c>
      <c r="B155" s="5" t="s">
        <v>11</v>
      </c>
      <c r="C155" s="39">
        <f>SUM(C152:C154)</f>
        <v>843.58</v>
      </c>
      <c r="D155" s="39">
        <f t="shared" ref="D155:N155" si="36">SUM(D152:D154)</f>
        <v>10.83</v>
      </c>
      <c r="E155" s="39">
        <f t="shared" si="36"/>
        <v>4405.2599999999993</v>
      </c>
      <c r="F155" s="39">
        <f t="shared" si="36"/>
        <v>25.98</v>
      </c>
      <c r="G155" s="39">
        <f t="shared" si="36"/>
        <v>459.42</v>
      </c>
      <c r="H155" s="39">
        <f t="shared" si="36"/>
        <v>2527.94</v>
      </c>
      <c r="I155" s="39">
        <f t="shared" si="36"/>
        <v>398.8</v>
      </c>
      <c r="J155" s="39">
        <f t="shared" si="36"/>
        <v>0</v>
      </c>
      <c r="K155" s="39">
        <f t="shared" si="36"/>
        <v>1101.77</v>
      </c>
      <c r="L155" s="39">
        <f t="shared" si="36"/>
        <v>0</v>
      </c>
      <c r="M155" s="39">
        <f t="shared" si="36"/>
        <v>0</v>
      </c>
      <c r="N155" s="37">
        <f t="shared" si="36"/>
        <v>9773.5799999999981</v>
      </c>
    </row>
    <row r="156" spans="1:14" hidden="1" x14ac:dyDescent="0.25">
      <c r="A156" s="3">
        <v>10</v>
      </c>
      <c r="B156" s="6" t="s">
        <v>13</v>
      </c>
      <c r="C156" s="14"/>
      <c r="D156" s="14"/>
      <c r="E156" s="14"/>
      <c r="F156" s="14"/>
      <c r="G156" s="14"/>
      <c r="H156" s="49"/>
      <c r="I156" s="14"/>
      <c r="J156" s="14"/>
      <c r="K156" s="14"/>
      <c r="L156" s="14"/>
      <c r="M156" s="14"/>
      <c r="N156" s="40"/>
    </row>
    <row r="157" spans="1:14" hidden="1" x14ac:dyDescent="0.25">
      <c r="A157" s="3">
        <v>10</v>
      </c>
      <c r="B157" s="69" t="s">
        <v>9</v>
      </c>
      <c r="C157" s="14"/>
      <c r="D157" s="14">
        <v>7.79</v>
      </c>
      <c r="E157" s="14">
        <v>60.4</v>
      </c>
      <c r="F157" s="14"/>
      <c r="G157" s="14">
        <v>5.85</v>
      </c>
      <c r="H157" s="49">
        <v>18.510000000000002</v>
      </c>
      <c r="I157" s="14">
        <v>114.96</v>
      </c>
      <c r="J157" s="14"/>
      <c r="K157" s="14">
        <v>169.52</v>
      </c>
      <c r="L157" s="14">
        <v>138.34</v>
      </c>
      <c r="M157" s="14"/>
      <c r="N157" s="40">
        <f>SUM(C157:M157)</f>
        <v>515.37</v>
      </c>
    </row>
    <row r="158" spans="1:14" hidden="1" x14ac:dyDescent="0.25">
      <c r="A158" s="3">
        <v>10</v>
      </c>
      <c r="B158" s="69" t="s">
        <v>10</v>
      </c>
      <c r="C158" s="14"/>
      <c r="D158" s="14"/>
      <c r="E158" s="14"/>
      <c r="F158" s="14"/>
      <c r="G158" s="14"/>
      <c r="H158" s="49"/>
      <c r="I158" s="14"/>
      <c r="J158" s="14"/>
      <c r="K158" s="14"/>
      <c r="L158" s="14"/>
      <c r="M158" s="14"/>
      <c r="N158" s="40">
        <f>SUM(C158:M158)</f>
        <v>0</v>
      </c>
    </row>
    <row r="159" spans="1:14" hidden="1" x14ac:dyDescent="0.25">
      <c r="A159" s="3">
        <v>10</v>
      </c>
      <c r="B159" s="70" t="s">
        <v>11</v>
      </c>
      <c r="C159" s="13">
        <f>SUM(C157:C158)</f>
        <v>0</v>
      </c>
      <c r="D159" s="13">
        <f t="shared" ref="D159:N159" si="37">SUM(D157:D158)</f>
        <v>7.79</v>
      </c>
      <c r="E159" s="13">
        <f t="shared" si="37"/>
        <v>60.4</v>
      </c>
      <c r="F159" s="13">
        <f t="shared" si="37"/>
        <v>0</v>
      </c>
      <c r="G159" s="13">
        <f t="shared" si="37"/>
        <v>5.85</v>
      </c>
      <c r="H159" s="13">
        <f t="shared" si="37"/>
        <v>18.510000000000002</v>
      </c>
      <c r="I159" s="13">
        <f t="shared" si="37"/>
        <v>114.96</v>
      </c>
      <c r="J159" s="13">
        <f t="shared" si="37"/>
        <v>0</v>
      </c>
      <c r="K159" s="13">
        <f t="shared" si="37"/>
        <v>169.52</v>
      </c>
      <c r="L159" s="13">
        <f t="shared" si="37"/>
        <v>138.34</v>
      </c>
      <c r="M159" s="13">
        <f t="shared" si="37"/>
        <v>0</v>
      </c>
      <c r="N159" s="40">
        <f t="shared" si="37"/>
        <v>515.37</v>
      </c>
    </row>
    <row r="160" spans="1:14" hidden="1" x14ac:dyDescent="0.25">
      <c r="A160" s="3">
        <v>10</v>
      </c>
      <c r="B160" s="71" t="s">
        <v>14</v>
      </c>
      <c r="C160" s="15"/>
      <c r="D160" s="15"/>
      <c r="E160" s="15"/>
      <c r="F160" s="15"/>
      <c r="G160" s="15"/>
      <c r="H160" s="50"/>
      <c r="I160" s="15"/>
      <c r="J160" s="15"/>
      <c r="K160" s="15"/>
      <c r="L160" s="15"/>
      <c r="M160" s="15"/>
      <c r="N160" s="41"/>
    </row>
    <row r="161" spans="1:14" hidden="1" x14ac:dyDescent="0.25">
      <c r="A161" s="3">
        <v>10</v>
      </c>
      <c r="B161" s="7" t="s">
        <v>7</v>
      </c>
      <c r="C161" s="15">
        <v>480.63</v>
      </c>
      <c r="D161" s="15"/>
      <c r="E161" s="15">
        <v>2027.52</v>
      </c>
      <c r="F161" s="15"/>
      <c r="G161" s="15">
        <v>22.73</v>
      </c>
      <c r="H161" s="50">
        <v>841.1</v>
      </c>
      <c r="I161" s="15">
        <v>25.98</v>
      </c>
      <c r="J161" s="15"/>
      <c r="K161" s="15">
        <v>67.12</v>
      </c>
      <c r="L161" s="15"/>
      <c r="M161" s="15"/>
      <c r="N161" s="41">
        <f>SUM(C161:M161)</f>
        <v>3465.08</v>
      </c>
    </row>
    <row r="162" spans="1:14" hidden="1" x14ac:dyDescent="0.25">
      <c r="A162" s="3">
        <v>10</v>
      </c>
      <c r="B162" s="7" t="s">
        <v>8</v>
      </c>
      <c r="C162" s="15">
        <v>279.87</v>
      </c>
      <c r="D162" s="15">
        <v>7.79</v>
      </c>
      <c r="E162" s="15">
        <v>864.16</v>
      </c>
      <c r="F162" s="15">
        <v>7.79</v>
      </c>
      <c r="G162" s="15">
        <v>65.599999999999994</v>
      </c>
      <c r="H162" s="50">
        <v>173.42</v>
      </c>
      <c r="I162" s="15">
        <v>917.09</v>
      </c>
      <c r="J162" s="15"/>
      <c r="K162" s="15">
        <v>630.99</v>
      </c>
      <c r="L162" s="15">
        <v>167.57</v>
      </c>
      <c r="M162" s="15"/>
      <c r="N162" s="41">
        <f>SUM(C162:M162)</f>
        <v>3114.28</v>
      </c>
    </row>
    <row r="163" spans="1:14" hidden="1" x14ac:dyDescent="0.25">
      <c r="A163" s="3">
        <v>10</v>
      </c>
      <c r="B163" s="7" t="s">
        <v>48</v>
      </c>
      <c r="C163" s="15"/>
      <c r="D163" s="15"/>
      <c r="E163" s="15"/>
      <c r="F163" s="15"/>
      <c r="G163" s="15"/>
      <c r="H163" s="50"/>
      <c r="I163" s="15"/>
      <c r="J163" s="15"/>
      <c r="K163" s="15"/>
      <c r="L163" s="15"/>
      <c r="M163" s="15"/>
      <c r="N163" s="41">
        <f>SUM(C163:M163)</f>
        <v>0</v>
      </c>
    </row>
    <row r="164" spans="1:14" hidden="1" x14ac:dyDescent="0.25">
      <c r="A164" s="3">
        <v>10</v>
      </c>
      <c r="B164" s="7" t="s">
        <v>11</v>
      </c>
      <c r="C164" s="42">
        <f>SUM(C161:C163)</f>
        <v>760.5</v>
      </c>
      <c r="D164" s="42">
        <f t="shared" ref="D164:N164" si="38">SUM(D161:D163)</f>
        <v>7.79</v>
      </c>
      <c r="E164" s="42">
        <f t="shared" si="38"/>
        <v>2891.68</v>
      </c>
      <c r="F164" s="42">
        <f t="shared" si="38"/>
        <v>7.79</v>
      </c>
      <c r="G164" s="42">
        <f t="shared" si="38"/>
        <v>88.33</v>
      </c>
      <c r="H164" s="42">
        <f t="shared" si="38"/>
        <v>1014.52</v>
      </c>
      <c r="I164" s="42">
        <f t="shared" si="38"/>
        <v>943.07</v>
      </c>
      <c r="J164" s="42">
        <f t="shared" si="38"/>
        <v>0</v>
      </c>
      <c r="K164" s="42">
        <f t="shared" si="38"/>
        <v>698.11</v>
      </c>
      <c r="L164" s="42">
        <f t="shared" si="38"/>
        <v>167.57</v>
      </c>
      <c r="M164" s="42">
        <f t="shared" si="38"/>
        <v>0</v>
      </c>
      <c r="N164" s="41">
        <f t="shared" si="38"/>
        <v>6579.3600000000006</v>
      </c>
    </row>
    <row r="165" spans="1:14" ht="15.75" hidden="1" thickBot="1" x14ac:dyDescent="0.3">
      <c r="A165" s="3">
        <v>10</v>
      </c>
      <c r="B165" s="8" t="s">
        <v>1</v>
      </c>
      <c r="C165" s="43">
        <f>SUM(C155,C159,C164)</f>
        <v>1604.08</v>
      </c>
      <c r="D165" s="43">
        <f t="shared" ref="D165:N165" si="39">SUM(D155,D159,D164)</f>
        <v>26.41</v>
      </c>
      <c r="E165" s="43">
        <f t="shared" si="39"/>
        <v>7357.3399999999983</v>
      </c>
      <c r="F165" s="43">
        <f t="shared" si="39"/>
        <v>33.770000000000003</v>
      </c>
      <c r="G165" s="43">
        <f t="shared" si="39"/>
        <v>553.6</v>
      </c>
      <c r="H165" s="43">
        <f t="shared" si="39"/>
        <v>3560.9700000000003</v>
      </c>
      <c r="I165" s="43">
        <f t="shared" si="39"/>
        <v>1456.83</v>
      </c>
      <c r="J165" s="43">
        <f t="shared" si="39"/>
        <v>0</v>
      </c>
      <c r="K165" s="43">
        <f t="shared" si="39"/>
        <v>1969.4</v>
      </c>
      <c r="L165" s="43">
        <f t="shared" si="39"/>
        <v>305.90999999999997</v>
      </c>
      <c r="M165" s="43">
        <f t="shared" si="39"/>
        <v>0</v>
      </c>
      <c r="N165" s="44">
        <f t="shared" si="39"/>
        <v>16868.309999999998</v>
      </c>
    </row>
    <row r="166" spans="1:14" ht="15.75" hidden="1" thickBot="1" x14ac:dyDescent="0.3"/>
    <row r="167" spans="1:14" hidden="1" x14ac:dyDescent="0.25">
      <c r="A167" s="3">
        <v>11</v>
      </c>
      <c r="B167" s="4" t="s">
        <v>12</v>
      </c>
      <c r="C167" s="68"/>
      <c r="D167" s="68"/>
      <c r="E167" s="68"/>
      <c r="F167" s="68"/>
      <c r="G167" s="68"/>
      <c r="H167" s="47"/>
      <c r="I167" s="21"/>
      <c r="J167" s="21"/>
      <c r="K167" s="21"/>
      <c r="L167" s="21"/>
      <c r="M167" s="21"/>
      <c r="N167" s="51"/>
    </row>
    <row r="168" spans="1:14" hidden="1" x14ac:dyDescent="0.25">
      <c r="A168" s="3">
        <v>11</v>
      </c>
      <c r="B168" s="5" t="s">
        <v>2</v>
      </c>
      <c r="C168" s="36">
        <v>15.587999999999999</v>
      </c>
      <c r="D168" s="36"/>
      <c r="E168" s="36">
        <v>90.540300000000002</v>
      </c>
      <c r="F168" s="36"/>
      <c r="G168" s="36">
        <v>2.5979999999999999</v>
      </c>
      <c r="H168" s="48">
        <v>21.520099999999999</v>
      </c>
      <c r="I168" s="36"/>
      <c r="J168" s="36"/>
      <c r="K168" s="36">
        <v>12.3405</v>
      </c>
      <c r="L168" s="36"/>
      <c r="M168" s="36"/>
      <c r="N168" s="37">
        <f>SUM(C168:M168)</f>
        <v>142.58689999999999</v>
      </c>
    </row>
    <row r="169" spans="1:14" hidden="1" x14ac:dyDescent="0.25">
      <c r="A169" s="3">
        <v>11</v>
      </c>
      <c r="B169" s="5" t="s">
        <v>3</v>
      </c>
      <c r="C169" s="36">
        <v>11.7776</v>
      </c>
      <c r="D169" s="36"/>
      <c r="E169" s="36">
        <v>69.28</v>
      </c>
      <c r="F169" s="36"/>
      <c r="G169" s="36"/>
      <c r="H169" s="48">
        <v>76.207999999999998</v>
      </c>
      <c r="I169" s="36">
        <v>6.9279999999999999</v>
      </c>
      <c r="J169" s="36"/>
      <c r="K169" s="36">
        <v>58.888000000000005</v>
      </c>
      <c r="L169" s="36"/>
      <c r="M169" s="36"/>
      <c r="N169" s="37">
        <f>SUM(C169:M169)</f>
        <v>223.08160000000001</v>
      </c>
    </row>
    <row r="170" spans="1:14" hidden="1" x14ac:dyDescent="0.25">
      <c r="A170" s="3">
        <v>11</v>
      </c>
      <c r="B170" s="5" t="s">
        <v>4</v>
      </c>
      <c r="C170" s="36">
        <v>868.16500000000008</v>
      </c>
      <c r="D170" s="36">
        <v>10.824999999999999</v>
      </c>
      <c r="E170" s="36">
        <v>4245.4400000000005</v>
      </c>
      <c r="F170" s="36">
        <v>25.98</v>
      </c>
      <c r="G170" s="36">
        <v>456.815</v>
      </c>
      <c r="H170" s="48">
        <v>2391.2425000000003</v>
      </c>
      <c r="I170" s="36">
        <v>391.86500000000001</v>
      </c>
      <c r="J170" s="36"/>
      <c r="K170" s="36">
        <v>1030.54</v>
      </c>
      <c r="L170" s="36"/>
      <c r="M170" s="36"/>
      <c r="N170" s="37">
        <f>SUM(C170:M170)</f>
        <v>9420.8725000000013</v>
      </c>
    </row>
    <row r="171" spans="1:14" hidden="1" x14ac:dyDescent="0.25">
      <c r="A171" s="3">
        <v>11</v>
      </c>
      <c r="B171" s="5" t="s">
        <v>11</v>
      </c>
      <c r="C171" s="39">
        <f>SUM(C168:C170)</f>
        <v>895.53060000000005</v>
      </c>
      <c r="D171" s="39">
        <f t="shared" ref="D171:N171" si="40">SUM(D168:D170)</f>
        <v>10.824999999999999</v>
      </c>
      <c r="E171" s="39">
        <f t="shared" si="40"/>
        <v>4405.2603000000008</v>
      </c>
      <c r="F171" s="39">
        <f t="shared" si="40"/>
        <v>25.98</v>
      </c>
      <c r="G171" s="39">
        <f t="shared" si="40"/>
        <v>459.41300000000001</v>
      </c>
      <c r="H171" s="39">
        <f t="shared" si="40"/>
        <v>2488.9706000000001</v>
      </c>
      <c r="I171" s="39">
        <f t="shared" si="40"/>
        <v>398.79300000000001</v>
      </c>
      <c r="J171" s="39">
        <f t="shared" si="40"/>
        <v>0</v>
      </c>
      <c r="K171" s="39">
        <f t="shared" si="40"/>
        <v>1101.7684999999999</v>
      </c>
      <c r="L171" s="39">
        <f t="shared" si="40"/>
        <v>0</v>
      </c>
      <c r="M171" s="39">
        <f t="shared" si="40"/>
        <v>0</v>
      </c>
      <c r="N171" s="37">
        <f t="shared" si="40"/>
        <v>9786.5410000000011</v>
      </c>
    </row>
    <row r="172" spans="1:14" hidden="1" x14ac:dyDescent="0.25">
      <c r="A172" s="3">
        <v>11</v>
      </c>
      <c r="B172" s="6" t="s">
        <v>13</v>
      </c>
      <c r="C172" s="14"/>
      <c r="D172" s="14"/>
      <c r="E172" s="14"/>
      <c r="F172" s="14"/>
      <c r="G172" s="14"/>
      <c r="H172" s="49"/>
      <c r="I172" s="14"/>
      <c r="J172" s="14"/>
      <c r="K172" s="14"/>
      <c r="L172" s="14"/>
      <c r="M172" s="14"/>
      <c r="N172" s="40"/>
    </row>
    <row r="173" spans="1:14" hidden="1" x14ac:dyDescent="0.25">
      <c r="A173" s="3">
        <v>11</v>
      </c>
      <c r="B173" s="69" t="s">
        <v>9</v>
      </c>
      <c r="C173" s="14"/>
      <c r="D173" s="14">
        <v>7.7940000000000005</v>
      </c>
      <c r="E173" s="14">
        <v>59.429250000000003</v>
      </c>
      <c r="F173" s="14"/>
      <c r="G173" s="14">
        <v>5.8455000000000004</v>
      </c>
      <c r="H173" s="49">
        <v>16.562249999999999</v>
      </c>
      <c r="I173" s="14">
        <v>114.9615</v>
      </c>
      <c r="J173" s="14"/>
      <c r="K173" s="14">
        <v>169.51949999999999</v>
      </c>
      <c r="L173" s="14">
        <v>138.34350000000001</v>
      </c>
      <c r="M173" s="14"/>
      <c r="N173" s="40">
        <f>SUM(C173:M173)</f>
        <v>512.45550000000003</v>
      </c>
    </row>
    <row r="174" spans="1:14" hidden="1" x14ac:dyDescent="0.25">
      <c r="A174" s="3">
        <v>11</v>
      </c>
      <c r="B174" s="69" t="s">
        <v>10</v>
      </c>
      <c r="C174" s="14"/>
      <c r="D174" s="14"/>
      <c r="E174" s="14"/>
      <c r="F174" s="14"/>
      <c r="G174" s="14"/>
      <c r="H174" s="49"/>
      <c r="I174" s="14"/>
      <c r="J174" s="14"/>
      <c r="K174" s="14"/>
      <c r="L174" s="14"/>
      <c r="M174" s="14"/>
      <c r="N174" s="40">
        <f>SUM(C174:M174)</f>
        <v>0</v>
      </c>
    </row>
    <row r="175" spans="1:14" hidden="1" x14ac:dyDescent="0.25">
      <c r="A175" s="3">
        <v>11</v>
      </c>
      <c r="B175" s="70" t="s">
        <v>11</v>
      </c>
      <c r="C175" s="13">
        <f>SUM(C173:C174)</f>
        <v>0</v>
      </c>
      <c r="D175" s="13">
        <f t="shared" ref="D175:N175" si="41">SUM(D173:D174)</f>
        <v>7.7940000000000005</v>
      </c>
      <c r="E175" s="13">
        <f t="shared" si="41"/>
        <v>59.429250000000003</v>
      </c>
      <c r="F175" s="13">
        <f t="shared" si="41"/>
        <v>0</v>
      </c>
      <c r="G175" s="13">
        <f t="shared" si="41"/>
        <v>5.8455000000000004</v>
      </c>
      <c r="H175" s="13">
        <f t="shared" si="41"/>
        <v>16.562249999999999</v>
      </c>
      <c r="I175" s="13">
        <f t="shared" si="41"/>
        <v>114.9615</v>
      </c>
      <c r="J175" s="13">
        <f t="shared" si="41"/>
        <v>0</v>
      </c>
      <c r="K175" s="13">
        <f t="shared" si="41"/>
        <v>169.51949999999999</v>
      </c>
      <c r="L175" s="13">
        <f t="shared" si="41"/>
        <v>138.34350000000001</v>
      </c>
      <c r="M175" s="13">
        <f t="shared" si="41"/>
        <v>0</v>
      </c>
      <c r="N175" s="40">
        <f t="shared" si="41"/>
        <v>512.45550000000003</v>
      </c>
    </row>
    <row r="176" spans="1:14" hidden="1" x14ac:dyDescent="0.25">
      <c r="A176" s="3">
        <v>11</v>
      </c>
      <c r="B176" s="71" t="s">
        <v>14</v>
      </c>
      <c r="C176" s="15"/>
      <c r="D176" s="15"/>
      <c r="E176" s="15"/>
      <c r="F176" s="15"/>
      <c r="G176" s="15"/>
      <c r="H176" s="50"/>
      <c r="I176" s="15"/>
      <c r="J176" s="15"/>
      <c r="K176" s="15"/>
      <c r="L176" s="15"/>
      <c r="M176" s="15"/>
      <c r="N176" s="41"/>
    </row>
    <row r="177" spans="1:14" hidden="1" x14ac:dyDescent="0.25">
      <c r="A177" s="3">
        <v>11</v>
      </c>
      <c r="B177" s="7" t="s">
        <v>7</v>
      </c>
      <c r="C177" s="15">
        <v>480.63000000000005</v>
      </c>
      <c r="D177" s="15"/>
      <c r="E177" s="15">
        <v>2023.1925000000003</v>
      </c>
      <c r="F177" s="15"/>
      <c r="G177" s="15">
        <v>22.732500000000002</v>
      </c>
      <c r="H177" s="50">
        <v>828.11250000000007</v>
      </c>
      <c r="I177" s="15">
        <v>25.98</v>
      </c>
      <c r="J177" s="15"/>
      <c r="K177" s="15">
        <v>67.114999999999995</v>
      </c>
      <c r="L177" s="15"/>
      <c r="M177" s="15"/>
      <c r="N177" s="41">
        <f>SUM(C177:M177)</f>
        <v>3447.7625000000003</v>
      </c>
    </row>
    <row r="178" spans="1:14" hidden="1" x14ac:dyDescent="0.25">
      <c r="A178" s="3">
        <v>11</v>
      </c>
      <c r="B178" s="7" t="s">
        <v>8</v>
      </c>
      <c r="C178" s="15">
        <v>279.86955</v>
      </c>
      <c r="D178" s="15">
        <v>7.7940000000000005</v>
      </c>
      <c r="E178" s="15">
        <v>864.15975000000014</v>
      </c>
      <c r="F178" s="15">
        <v>7.7940000000000005</v>
      </c>
      <c r="G178" s="15">
        <v>65.599499999999992</v>
      </c>
      <c r="H178" s="50">
        <v>171.46800000000002</v>
      </c>
      <c r="I178" s="15">
        <v>917.09399999999982</v>
      </c>
      <c r="J178" s="15"/>
      <c r="K178" s="15">
        <v>634.88625000000002</v>
      </c>
      <c r="L178" s="15">
        <v>167.571</v>
      </c>
      <c r="M178" s="15"/>
      <c r="N178" s="41">
        <f>SUM(C178:M178)</f>
        <v>3116.23605</v>
      </c>
    </row>
    <row r="179" spans="1:14" hidden="1" x14ac:dyDescent="0.25">
      <c r="A179" s="3">
        <v>11</v>
      </c>
      <c r="B179" s="7" t="s">
        <v>48</v>
      </c>
      <c r="C179" s="15"/>
      <c r="D179" s="15"/>
      <c r="E179" s="15"/>
      <c r="F179" s="15"/>
      <c r="G179" s="15"/>
      <c r="H179" s="50"/>
      <c r="I179" s="15"/>
      <c r="J179" s="15"/>
      <c r="K179" s="15"/>
      <c r="L179" s="15"/>
      <c r="M179" s="15"/>
      <c r="N179" s="41">
        <f>SUM(C179:M179)</f>
        <v>0</v>
      </c>
    </row>
    <row r="180" spans="1:14" hidden="1" x14ac:dyDescent="0.25">
      <c r="A180" s="3">
        <v>11</v>
      </c>
      <c r="B180" s="7" t="s">
        <v>11</v>
      </c>
      <c r="C180" s="42">
        <f>SUM(C177:C179)</f>
        <v>760.49955</v>
      </c>
      <c r="D180" s="42">
        <f t="shared" ref="D180:N180" si="42">SUM(D177:D179)</f>
        <v>7.7940000000000005</v>
      </c>
      <c r="E180" s="42">
        <f t="shared" si="42"/>
        <v>2887.3522500000004</v>
      </c>
      <c r="F180" s="42">
        <f t="shared" si="42"/>
        <v>7.7940000000000005</v>
      </c>
      <c r="G180" s="42">
        <f t="shared" si="42"/>
        <v>88.331999999999994</v>
      </c>
      <c r="H180" s="42">
        <f t="shared" si="42"/>
        <v>999.58050000000003</v>
      </c>
      <c r="I180" s="42">
        <f t="shared" si="42"/>
        <v>943.07399999999984</v>
      </c>
      <c r="J180" s="42">
        <f t="shared" si="42"/>
        <v>0</v>
      </c>
      <c r="K180" s="42">
        <f t="shared" si="42"/>
        <v>702.00125000000003</v>
      </c>
      <c r="L180" s="42">
        <f t="shared" si="42"/>
        <v>167.571</v>
      </c>
      <c r="M180" s="42">
        <f t="shared" si="42"/>
        <v>0</v>
      </c>
      <c r="N180" s="41">
        <f t="shared" si="42"/>
        <v>6563.9985500000003</v>
      </c>
    </row>
    <row r="181" spans="1:14" ht="15.75" hidden="1" thickBot="1" x14ac:dyDescent="0.3">
      <c r="A181" s="3">
        <v>11</v>
      </c>
      <c r="B181" s="8" t="s">
        <v>1</v>
      </c>
      <c r="C181" s="43">
        <f>SUM(C171,C175,C180)</f>
        <v>1656.03015</v>
      </c>
      <c r="D181" s="43">
        <f t="shared" ref="D181:N181" si="43">SUM(D171,D175,D180)</f>
        <v>26.413</v>
      </c>
      <c r="E181" s="43">
        <f t="shared" si="43"/>
        <v>7352.0418000000009</v>
      </c>
      <c r="F181" s="43">
        <f t="shared" si="43"/>
        <v>33.774000000000001</v>
      </c>
      <c r="G181" s="43">
        <f t="shared" si="43"/>
        <v>553.59050000000002</v>
      </c>
      <c r="H181" s="43">
        <f t="shared" si="43"/>
        <v>3505.1133500000001</v>
      </c>
      <c r="I181" s="43">
        <f t="shared" si="43"/>
        <v>1456.8284999999998</v>
      </c>
      <c r="J181" s="43">
        <f t="shared" si="43"/>
        <v>0</v>
      </c>
      <c r="K181" s="43">
        <f t="shared" si="43"/>
        <v>1973.28925</v>
      </c>
      <c r="L181" s="43">
        <f t="shared" si="43"/>
        <v>305.91449999999998</v>
      </c>
      <c r="M181" s="43">
        <f t="shared" si="43"/>
        <v>0</v>
      </c>
      <c r="N181" s="44">
        <f t="shared" si="43"/>
        <v>16862.995050000001</v>
      </c>
    </row>
    <row r="182" spans="1:14" ht="15.75" hidden="1" thickBot="1" x14ac:dyDescent="0.3"/>
    <row r="183" spans="1:14" x14ac:dyDescent="0.25">
      <c r="A183" s="3">
        <v>12</v>
      </c>
      <c r="B183" s="4" t="s">
        <v>12</v>
      </c>
      <c r="C183" s="68"/>
      <c r="D183" s="68"/>
      <c r="E183" s="68"/>
      <c r="F183" s="68"/>
      <c r="G183" s="68"/>
      <c r="H183" s="47"/>
      <c r="I183" s="21"/>
      <c r="J183" s="21"/>
      <c r="K183" s="21"/>
      <c r="L183" s="21"/>
      <c r="M183" s="21"/>
      <c r="N183" s="51"/>
    </row>
    <row r="184" spans="1:14" x14ac:dyDescent="0.25">
      <c r="A184" s="3">
        <v>12</v>
      </c>
      <c r="B184" s="5" t="s">
        <v>2</v>
      </c>
      <c r="C184" s="36">
        <v>15.587999999999999</v>
      </c>
      <c r="D184" s="36"/>
      <c r="E184" s="36">
        <v>90.540300000000002</v>
      </c>
      <c r="F184" s="36"/>
      <c r="G184" s="36">
        <v>2.5979999999999999</v>
      </c>
      <c r="H184" s="48">
        <v>21.520099999999999</v>
      </c>
      <c r="I184" s="36"/>
      <c r="J184" s="36"/>
      <c r="K184" s="36">
        <v>12.3405</v>
      </c>
      <c r="L184" s="36"/>
      <c r="M184" s="36"/>
      <c r="N184" s="37">
        <f>SUM(C184:M184)</f>
        <v>142.58689999999999</v>
      </c>
    </row>
    <row r="185" spans="1:14" x14ac:dyDescent="0.25">
      <c r="A185" s="3">
        <v>12</v>
      </c>
      <c r="B185" s="5" t="s">
        <v>3</v>
      </c>
      <c r="C185" s="36">
        <v>11.7776</v>
      </c>
      <c r="D185" s="36"/>
      <c r="E185" s="36">
        <v>69.28</v>
      </c>
      <c r="F185" s="36"/>
      <c r="G185" s="36"/>
      <c r="H185" s="48">
        <v>76.207999999999998</v>
      </c>
      <c r="I185" s="36">
        <v>6.9279999999999999</v>
      </c>
      <c r="J185" s="36"/>
      <c r="K185" s="36">
        <v>58.888000000000005</v>
      </c>
      <c r="L185" s="36"/>
      <c r="M185" s="36"/>
      <c r="N185" s="37">
        <f>SUM(C185:M185)</f>
        <v>223.08160000000001</v>
      </c>
    </row>
    <row r="186" spans="1:14" x14ac:dyDescent="0.25">
      <c r="A186" s="3">
        <v>12</v>
      </c>
      <c r="B186" s="5" t="s">
        <v>4</v>
      </c>
      <c r="C186" s="36">
        <v>868.16500000000008</v>
      </c>
      <c r="D186" s="36">
        <v>10.824999999999999</v>
      </c>
      <c r="E186" s="36">
        <v>4245.4400000000005</v>
      </c>
      <c r="F186" s="36">
        <v>25.98</v>
      </c>
      <c r="G186" s="36">
        <v>456.815</v>
      </c>
      <c r="H186" s="48">
        <v>2391.2425000000003</v>
      </c>
      <c r="I186" s="36">
        <v>391.86500000000001</v>
      </c>
      <c r="J186" s="36"/>
      <c r="K186" s="36">
        <v>1030.54</v>
      </c>
      <c r="L186" s="36"/>
      <c r="M186" s="36"/>
      <c r="N186" s="37">
        <f>SUM(C186:M186)</f>
        <v>9420.8725000000013</v>
      </c>
    </row>
    <row r="187" spans="1:14" x14ac:dyDescent="0.25">
      <c r="A187" s="3">
        <v>12</v>
      </c>
      <c r="B187" s="5" t="s">
        <v>11</v>
      </c>
      <c r="C187" s="39">
        <f>SUM(C184:C186)</f>
        <v>895.53060000000005</v>
      </c>
      <c r="D187" s="39">
        <f t="shared" ref="D187:N187" si="44">SUM(D184:D186)</f>
        <v>10.824999999999999</v>
      </c>
      <c r="E187" s="39">
        <f t="shared" si="44"/>
        <v>4405.2603000000008</v>
      </c>
      <c r="F187" s="39">
        <f t="shared" si="44"/>
        <v>25.98</v>
      </c>
      <c r="G187" s="39">
        <f t="shared" si="44"/>
        <v>459.41300000000001</v>
      </c>
      <c r="H187" s="39">
        <f t="shared" si="44"/>
        <v>2488.9706000000001</v>
      </c>
      <c r="I187" s="39">
        <f t="shared" si="44"/>
        <v>398.79300000000001</v>
      </c>
      <c r="J187" s="39">
        <f t="shared" si="44"/>
        <v>0</v>
      </c>
      <c r="K187" s="39">
        <f t="shared" si="44"/>
        <v>1101.7684999999999</v>
      </c>
      <c r="L187" s="39">
        <f t="shared" si="44"/>
        <v>0</v>
      </c>
      <c r="M187" s="39">
        <f t="shared" si="44"/>
        <v>0</v>
      </c>
      <c r="N187" s="37">
        <f t="shared" si="44"/>
        <v>9786.5410000000011</v>
      </c>
    </row>
    <row r="188" spans="1:14" x14ac:dyDescent="0.25">
      <c r="A188" s="3">
        <v>12</v>
      </c>
      <c r="B188" s="6" t="s">
        <v>13</v>
      </c>
      <c r="C188" s="14"/>
      <c r="D188" s="14"/>
      <c r="E188" s="14"/>
      <c r="F188" s="14"/>
      <c r="G188" s="14"/>
      <c r="H188" s="49"/>
      <c r="I188" s="14"/>
      <c r="J188" s="14"/>
      <c r="K188" s="14"/>
      <c r="L188" s="14"/>
      <c r="M188" s="14"/>
      <c r="N188" s="40"/>
    </row>
    <row r="189" spans="1:14" x14ac:dyDescent="0.25">
      <c r="A189" s="3">
        <v>12</v>
      </c>
      <c r="B189" s="69" t="s">
        <v>9</v>
      </c>
      <c r="C189" s="14"/>
      <c r="D189" s="14">
        <v>7.7940000000000005</v>
      </c>
      <c r="E189" s="14">
        <v>59.42925000000001</v>
      </c>
      <c r="F189" s="14"/>
      <c r="G189" s="14">
        <v>5.8455000000000004</v>
      </c>
      <c r="H189" s="49">
        <v>16.562249999999999</v>
      </c>
      <c r="I189" s="14">
        <v>114.9615</v>
      </c>
      <c r="J189" s="14"/>
      <c r="K189" s="14">
        <v>169.51949999999999</v>
      </c>
      <c r="L189" s="14">
        <v>1.9485000000000001</v>
      </c>
      <c r="M189" s="14"/>
      <c r="N189" s="40">
        <f>SUM(C189:M189)</f>
        <v>376.06049999999999</v>
      </c>
    </row>
    <row r="190" spans="1:14" x14ac:dyDescent="0.25">
      <c r="A190" s="3">
        <v>12</v>
      </c>
      <c r="B190" s="69" t="s">
        <v>10</v>
      </c>
      <c r="C190" s="14"/>
      <c r="D190" s="14"/>
      <c r="E190" s="14"/>
      <c r="F190" s="14"/>
      <c r="G190" s="14"/>
      <c r="H190" s="49"/>
      <c r="I190" s="14"/>
      <c r="J190" s="14"/>
      <c r="K190" s="14"/>
      <c r="L190" s="14"/>
      <c r="M190" s="14"/>
      <c r="N190" s="40">
        <f>SUM(C190:M190)</f>
        <v>0</v>
      </c>
    </row>
    <row r="191" spans="1:14" x14ac:dyDescent="0.25">
      <c r="A191" s="3">
        <v>12</v>
      </c>
      <c r="B191" s="70" t="s">
        <v>11</v>
      </c>
      <c r="C191" s="13">
        <f>SUM(C189:C190)</f>
        <v>0</v>
      </c>
      <c r="D191" s="13">
        <f t="shared" ref="D191:N191" si="45">SUM(D189:D190)</f>
        <v>7.7940000000000005</v>
      </c>
      <c r="E191" s="13">
        <f t="shared" si="45"/>
        <v>59.42925000000001</v>
      </c>
      <c r="F191" s="13">
        <f t="shared" si="45"/>
        <v>0</v>
      </c>
      <c r="G191" s="13">
        <f t="shared" si="45"/>
        <v>5.8455000000000004</v>
      </c>
      <c r="H191" s="13">
        <f t="shared" si="45"/>
        <v>16.562249999999999</v>
      </c>
      <c r="I191" s="13">
        <f t="shared" si="45"/>
        <v>114.9615</v>
      </c>
      <c r="J191" s="13">
        <f t="shared" si="45"/>
        <v>0</v>
      </c>
      <c r="K191" s="13">
        <f t="shared" si="45"/>
        <v>169.51949999999999</v>
      </c>
      <c r="L191" s="13">
        <f t="shared" si="45"/>
        <v>1.9485000000000001</v>
      </c>
      <c r="M191" s="13">
        <f t="shared" si="45"/>
        <v>0</v>
      </c>
      <c r="N191" s="40">
        <f t="shared" si="45"/>
        <v>376.06049999999999</v>
      </c>
    </row>
    <row r="192" spans="1:14" x14ac:dyDescent="0.25">
      <c r="A192" s="3">
        <v>12</v>
      </c>
      <c r="B192" s="71" t="s">
        <v>14</v>
      </c>
      <c r="C192" s="15"/>
      <c r="D192" s="15"/>
      <c r="E192" s="15"/>
      <c r="F192" s="15"/>
      <c r="G192" s="15"/>
      <c r="H192" s="50"/>
      <c r="I192" s="15"/>
      <c r="J192" s="15"/>
      <c r="K192" s="15"/>
      <c r="L192" s="15"/>
      <c r="M192" s="15"/>
      <c r="N192" s="41"/>
    </row>
    <row r="193" spans="1:14" x14ac:dyDescent="0.25">
      <c r="A193" s="3">
        <v>12</v>
      </c>
      <c r="B193" s="7" t="s">
        <v>7</v>
      </c>
      <c r="C193" s="15">
        <v>480.63000000000005</v>
      </c>
      <c r="D193" s="15"/>
      <c r="E193" s="15">
        <v>2023.1925000000003</v>
      </c>
      <c r="F193" s="15"/>
      <c r="G193" s="15">
        <v>22.732500000000002</v>
      </c>
      <c r="H193" s="50">
        <v>828.11250000000007</v>
      </c>
      <c r="I193" s="15">
        <v>25.98</v>
      </c>
      <c r="J193" s="15"/>
      <c r="K193" s="15">
        <v>67.114999999999995</v>
      </c>
      <c r="L193" s="15"/>
      <c r="M193" s="15"/>
      <c r="N193" s="41">
        <f>SUM(C193:M193)</f>
        <v>3447.7625000000003</v>
      </c>
    </row>
    <row r="194" spans="1:14" x14ac:dyDescent="0.25">
      <c r="A194" s="3">
        <v>12</v>
      </c>
      <c r="B194" s="7" t="s">
        <v>8</v>
      </c>
      <c r="C194" s="15">
        <v>279.86955</v>
      </c>
      <c r="D194" s="15">
        <v>7.7940000000000005</v>
      </c>
      <c r="E194" s="15">
        <v>864.15975000000014</v>
      </c>
      <c r="F194" s="15">
        <v>7.7940000000000005</v>
      </c>
      <c r="G194" s="15">
        <v>65.599499999999992</v>
      </c>
      <c r="H194" s="50">
        <v>171.46800000000002</v>
      </c>
      <c r="I194" s="15">
        <v>917.09399999999982</v>
      </c>
      <c r="J194" s="15"/>
      <c r="K194" s="15">
        <v>634.88625000000002</v>
      </c>
      <c r="L194" s="15">
        <v>167.571</v>
      </c>
      <c r="M194" s="15"/>
      <c r="N194" s="41">
        <f>SUM(C194:M194)</f>
        <v>3116.23605</v>
      </c>
    </row>
    <row r="195" spans="1:14" x14ac:dyDescent="0.25">
      <c r="A195" s="3">
        <v>12</v>
      </c>
      <c r="B195" s="7" t="s">
        <v>48</v>
      </c>
      <c r="C195" s="15"/>
      <c r="D195" s="15"/>
      <c r="E195" s="15"/>
      <c r="F195" s="15"/>
      <c r="G195" s="15"/>
      <c r="H195" s="50"/>
      <c r="I195" s="15"/>
      <c r="J195" s="15"/>
      <c r="K195" s="15"/>
      <c r="L195" s="15"/>
      <c r="M195" s="15"/>
      <c r="N195" s="41">
        <f>SUM(C195:M195)</f>
        <v>0</v>
      </c>
    </row>
    <row r="196" spans="1:14" x14ac:dyDescent="0.25">
      <c r="A196" s="3">
        <v>12</v>
      </c>
      <c r="B196" s="7" t="s">
        <v>11</v>
      </c>
      <c r="C196" s="42">
        <f>SUM(C193:C195)</f>
        <v>760.49955</v>
      </c>
      <c r="D196" s="42">
        <f t="shared" ref="D196:N196" si="46">SUM(D193:D195)</f>
        <v>7.7940000000000005</v>
      </c>
      <c r="E196" s="42">
        <f t="shared" si="46"/>
        <v>2887.3522500000004</v>
      </c>
      <c r="F196" s="42">
        <f t="shared" si="46"/>
        <v>7.7940000000000005</v>
      </c>
      <c r="G196" s="42">
        <f t="shared" si="46"/>
        <v>88.331999999999994</v>
      </c>
      <c r="H196" s="42">
        <f t="shared" si="46"/>
        <v>999.58050000000003</v>
      </c>
      <c r="I196" s="42">
        <f t="shared" si="46"/>
        <v>943.07399999999984</v>
      </c>
      <c r="J196" s="42">
        <f t="shared" si="46"/>
        <v>0</v>
      </c>
      <c r="K196" s="42">
        <f t="shared" si="46"/>
        <v>702.00125000000003</v>
      </c>
      <c r="L196" s="42">
        <f t="shared" si="46"/>
        <v>167.571</v>
      </c>
      <c r="M196" s="42">
        <f t="shared" si="46"/>
        <v>0</v>
      </c>
      <c r="N196" s="41">
        <f t="shared" si="46"/>
        <v>6563.9985500000003</v>
      </c>
    </row>
    <row r="197" spans="1:14" ht="15.75" thickBot="1" x14ac:dyDescent="0.3">
      <c r="A197" s="3">
        <v>12</v>
      </c>
      <c r="B197" s="8" t="s">
        <v>1</v>
      </c>
      <c r="C197" s="43">
        <f>SUM(C187,C191,C196)</f>
        <v>1656.03015</v>
      </c>
      <c r="D197" s="43">
        <f t="shared" ref="D197:N197" si="47">SUM(D187,D191,D196)</f>
        <v>26.413</v>
      </c>
      <c r="E197" s="43">
        <f t="shared" si="47"/>
        <v>7352.0418000000009</v>
      </c>
      <c r="F197" s="43">
        <f t="shared" si="47"/>
        <v>33.774000000000001</v>
      </c>
      <c r="G197" s="43">
        <f t="shared" si="47"/>
        <v>553.59050000000002</v>
      </c>
      <c r="H197" s="43">
        <f t="shared" si="47"/>
        <v>3505.1133500000001</v>
      </c>
      <c r="I197" s="43">
        <f t="shared" si="47"/>
        <v>1456.8284999999998</v>
      </c>
      <c r="J197" s="43">
        <f t="shared" si="47"/>
        <v>0</v>
      </c>
      <c r="K197" s="43">
        <f t="shared" si="47"/>
        <v>1973.28925</v>
      </c>
      <c r="L197" s="43">
        <f t="shared" si="47"/>
        <v>169.51949999999999</v>
      </c>
      <c r="M197" s="43">
        <f t="shared" si="47"/>
        <v>0</v>
      </c>
      <c r="N197" s="44">
        <f t="shared" si="47"/>
        <v>16726.600050000001</v>
      </c>
    </row>
    <row r="199" spans="1:14" x14ac:dyDescent="0.25">
      <c r="B199" s="149"/>
      <c r="C199" s="145"/>
      <c r="D199" s="145"/>
      <c r="E199" s="145"/>
      <c r="F199" s="145"/>
      <c r="G199" s="145"/>
      <c r="H199" s="145"/>
      <c r="I199" s="145"/>
      <c r="J199" s="149"/>
      <c r="K199" s="145"/>
      <c r="L199" s="145"/>
      <c r="M199" s="145"/>
    </row>
    <row r="200" spans="1:14" x14ac:dyDescent="0.25">
      <c r="B200" s="146"/>
      <c r="C200" s="147"/>
      <c r="D200" s="147"/>
      <c r="E200" s="147"/>
      <c r="F200" s="147"/>
      <c r="G200" s="147"/>
      <c r="H200" s="147"/>
      <c r="I200" s="147"/>
      <c r="J200" s="151"/>
      <c r="K200" s="147"/>
      <c r="L200" s="147"/>
      <c r="M200" s="147"/>
    </row>
    <row r="201" spans="1:14" x14ac:dyDescent="0.25">
      <c r="B201" s="148"/>
      <c r="C201" s="147"/>
      <c r="D201" s="147"/>
      <c r="E201" s="147"/>
      <c r="F201" s="147"/>
      <c r="G201" s="147"/>
      <c r="H201" s="147"/>
      <c r="I201" s="147"/>
      <c r="J201" s="151"/>
      <c r="K201" s="147"/>
      <c r="L201" s="147"/>
      <c r="M201" s="147"/>
    </row>
    <row r="202" spans="1:14" x14ac:dyDescent="0.25">
      <c r="B202" s="148"/>
      <c r="C202" s="147"/>
      <c r="D202" s="147"/>
      <c r="E202" s="147"/>
      <c r="F202" s="147"/>
      <c r="G202" s="147"/>
      <c r="H202" s="147"/>
      <c r="I202" s="147"/>
      <c r="J202" s="151"/>
      <c r="K202" s="147"/>
      <c r="L202" s="147"/>
      <c r="M202" s="147"/>
    </row>
    <row r="203" spans="1:14" x14ac:dyDescent="0.25">
      <c r="B203" s="148"/>
      <c r="C203" s="147"/>
      <c r="D203" s="147"/>
      <c r="E203" s="147"/>
      <c r="F203" s="147"/>
      <c r="G203" s="147"/>
      <c r="H203" s="147"/>
      <c r="I203" s="147"/>
      <c r="J203" s="151"/>
      <c r="K203" s="147"/>
      <c r="L203" s="147"/>
      <c r="M203" s="147"/>
    </row>
    <row r="204" spans="1:14" x14ac:dyDescent="0.25">
      <c r="B204" s="146"/>
      <c r="C204" s="147"/>
      <c r="D204" s="147"/>
      <c r="E204" s="147"/>
      <c r="F204" s="147"/>
      <c r="G204" s="147"/>
      <c r="H204" s="147"/>
      <c r="I204" s="147"/>
      <c r="J204" s="151"/>
      <c r="K204" s="147"/>
      <c r="L204" s="147"/>
      <c r="M204" s="147"/>
    </row>
    <row r="205" spans="1:14" x14ac:dyDescent="0.25">
      <c r="B205" s="148"/>
      <c r="C205" s="147"/>
      <c r="D205" s="147"/>
      <c r="E205" s="147"/>
      <c r="F205" s="147"/>
      <c r="G205" s="147"/>
      <c r="H205" s="147"/>
      <c r="I205" s="147"/>
      <c r="J205" s="151"/>
      <c r="K205" s="147"/>
      <c r="L205" s="147"/>
      <c r="M205" s="147"/>
    </row>
    <row r="206" spans="1:14" x14ac:dyDescent="0.25">
      <c r="B206" s="146"/>
      <c r="C206" s="147"/>
      <c r="D206" s="147"/>
      <c r="E206" s="147"/>
      <c r="F206" s="147"/>
      <c r="G206" s="147"/>
      <c r="H206" s="147"/>
      <c r="I206" s="147"/>
      <c r="J206" s="151"/>
      <c r="K206" s="147"/>
      <c r="L206" s="147"/>
      <c r="M206" s="147"/>
    </row>
    <row r="207" spans="1:14" x14ac:dyDescent="0.25">
      <c r="B207" s="148"/>
      <c r="C207" s="147"/>
      <c r="D207" s="147"/>
      <c r="E207" s="147"/>
      <c r="F207" s="147"/>
      <c r="G207" s="147"/>
      <c r="H207" s="147"/>
      <c r="I207" s="147"/>
      <c r="J207" s="151"/>
      <c r="K207" s="147"/>
      <c r="L207" s="147"/>
      <c r="M207" s="147"/>
    </row>
    <row r="208" spans="1:14" x14ac:dyDescent="0.25">
      <c r="B208" s="148"/>
      <c r="C208" s="147"/>
      <c r="D208" s="147"/>
      <c r="E208" s="147"/>
      <c r="F208" s="147"/>
      <c r="G208" s="147"/>
      <c r="H208" s="147"/>
      <c r="I208" s="147"/>
      <c r="J208" s="151"/>
      <c r="K208" s="147"/>
      <c r="L208" s="147"/>
      <c r="M208" s="147"/>
    </row>
    <row r="209" spans="2:13" x14ac:dyDescent="0.25">
      <c r="B209" s="146"/>
      <c r="C209" s="147"/>
      <c r="D209" s="147"/>
      <c r="E209" s="147"/>
      <c r="F209" s="147"/>
      <c r="G209" s="147"/>
      <c r="H209" s="147"/>
      <c r="I209" s="147"/>
      <c r="J209" s="151"/>
      <c r="K209" s="147"/>
      <c r="L209" s="147"/>
      <c r="M209" s="147"/>
    </row>
  </sheetData>
  <pageMargins left="0.7" right="0.7" top="0.75" bottom="0.75" header="0.3" footer="0.3"/>
  <pageSetup scale="7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7"/>
  <sheetViews>
    <sheetView zoomScale="110" zoomScaleNormal="110" workbookViewId="0">
      <pane ySplit="96" topLeftCell="A205" activePane="bottomLeft" state="frozen"/>
      <selection pane="bottomLeft" activeCell="N221" sqref="N221"/>
    </sheetView>
  </sheetViews>
  <sheetFormatPr defaultRowHeight="15" x14ac:dyDescent="0.25"/>
  <cols>
    <col min="1" max="1" width="6.5703125" style="3" customWidth="1"/>
    <col min="2" max="2" width="11.42578125" style="9" bestFit="1" customWidth="1"/>
    <col min="3" max="3" width="8.85546875" style="9" bestFit="1" customWidth="1"/>
    <col min="4" max="4" width="14.42578125" style="9" bestFit="1" customWidth="1"/>
    <col min="5" max="5" width="10.7109375" style="9" bestFit="1" customWidth="1"/>
    <col min="6" max="6" width="10.85546875" style="9" bestFit="1" customWidth="1"/>
    <col min="7" max="7" width="15.28515625" style="9" bestFit="1" customWidth="1"/>
    <col min="8" max="8" width="12.28515625" style="31" bestFit="1" customWidth="1"/>
    <col min="9" max="9" width="9.42578125" style="9" bestFit="1" customWidth="1"/>
    <col min="10" max="10" width="13.85546875" style="9" bestFit="1" customWidth="1"/>
    <col min="11" max="11" width="12.28515625" style="9" bestFit="1" customWidth="1"/>
    <col min="12" max="12" width="8.140625" style="9" bestFit="1" customWidth="1"/>
    <col min="13" max="13" width="11.5703125" style="9" bestFit="1" customWidth="1"/>
    <col min="14" max="14" width="11.42578125" style="10" bestFit="1" customWidth="1"/>
    <col min="15" max="16384" width="9.140625" style="3"/>
  </cols>
  <sheetData>
    <row r="1" spans="1:14" ht="21" x14ac:dyDescent="0.35">
      <c r="A1" s="1" t="s">
        <v>67</v>
      </c>
    </row>
    <row r="2" spans="1:14" s="2" customFormat="1" ht="15.75" hidden="1" thickBot="1" x14ac:dyDescent="0.3">
      <c r="A2" s="2" t="s">
        <v>17</v>
      </c>
      <c r="B2" s="10" t="s">
        <v>39</v>
      </c>
      <c r="C2" s="10" t="s">
        <v>49</v>
      </c>
      <c r="D2" s="10" t="s">
        <v>50</v>
      </c>
      <c r="E2" s="10" t="s">
        <v>51</v>
      </c>
      <c r="F2" s="10" t="s">
        <v>52</v>
      </c>
      <c r="G2" s="10" t="s">
        <v>53</v>
      </c>
      <c r="H2" s="10" t="s">
        <v>54</v>
      </c>
      <c r="I2" s="10" t="s">
        <v>55</v>
      </c>
      <c r="J2" s="10" t="s">
        <v>56</v>
      </c>
      <c r="K2" s="10" t="s">
        <v>57</v>
      </c>
      <c r="L2" s="10" t="s">
        <v>58</v>
      </c>
      <c r="M2" s="10" t="s">
        <v>59</v>
      </c>
      <c r="N2" s="30" t="s">
        <v>1</v>
      </c>
    </row>
    <row r="3" spans="1:14" hidden="1" x14ac:dyDescent="0.25">
      <c r="A3" s="3">
        <v>1</v>
      </c>
      <c r="B3" s="73" t="s">
        <v>12</v>
      </c>
      <c r="C3" s="16"/>
      <c r="D3" s="16"/>
      <c r="E3" s="16"/>
      <c r="F3" s="16"/>
      <c r="G3" s="16"/>
      <c r="H3" s="79"/>
      <c r="I3" s="21"/>
      <c r="J3" s="21"/>
      <c r="K3" s="21"/>
      <c r="L3" s="21"/>
      <c r="M3" s="21"/>
      <c r="N3" s="51"/>
    </row>
    <row r="4" spans="1:14" hidden="1" x14ac:dyDescent="0.25">
      <c r="A4" s="3">
        <v>1</v>
      </c>
      <c r="B4" s="74" t="s">
        <v>2</v>
      </c>
      <c r="C4" s="62">
        <v>12</v>
      </c>
      <c r="D4" s="62">
        <v>7</v>
      </c>
      <c r="E4" s="62">
        <v>68</v>
      </c>
      <c r="F4" s="62">
        <v>1</v>
      </c>
      <c r="G4" s="62">
        <v>9</v>
      </c>
      <c r="H4" s="80">
        <v>36</v>
      </c>
      <c r="I4" s="45">
        <v>51</v>
      </c>
      <c r="J4" s="45"/>
      <c r="K4" s="45">
        <v>49</v>
      </c>
      <c r="L4" s="45"/>
      <c r="M4" s="45"/>
      <c r="N4" s="52">
        <f>SUM(C4:M4)</f>
        <v>233</v>
      </c>
    </row>
    <row r="5" spans="1:14" hidden="1" x14ac:dyDescent="0.25">
      <c r="A5" s="3">
        <v>1</v>
      </c>
      <c r="B5" s="74" t="s">
        <v>3</v>
      </c>
      <c r="C5" s="62">
        <v>1</v>
      </c>
      <c r="D5" s="62">
        <v>4</v>
      </c>
      <c r="E5" s="62">
        <v>5</v>
      </c>
      <c r="F5" s="62">
        <v>3</v>
      </c>
      <c r="G5" s="62">
        <v>5</v>
      </c>
      <c r="H5" s="80">
        <v>6</v>
      </c>
      <c r="I5" s="45">
        <v>72</v>
      </c>
      <c r="J5" s="45"/>
      <c r="K5" s="45">
        <v>51</v>
      </c>
      <c r="L5" s="45"/>
      <c r="M5" s="45"/>
      <c r="N5" s="52">
        <f>SUM(C5:M5)</f>
        <v>147</v>
      </c>
    </row>
    <row r="6" spans="1:14" hidden="1" x14ac:dyDescent="0.25">
      <c r="A6" s="3">
        <v>1</v>
      </c>
      <c r="B6" s="74" t="s">
        <v>4</v>
      </c>
      <c r="C6" s="62">
        <v>43</v>
      </c>
      <c r="D6" s="62">
        <v>114</v>
      </c>
      <c r="E6" s="62">
        <v>224</v>
      </c>
      <c r="F6" s="62">
        <v>20</v>
      </c>
      <c r="G6" s="62">
        <v>45</v>
      </c>
      <c r="H6" s="80">
        <v>196</v>
      </c>
      <c r="I6" s="45">
        <v>367</v>
      </c>
      <c r="J6" s="45"/>
      <c r="K6" s="45">
        <v>209</v>
      </c>
      <c r="L6" s="45"/>
      <c r="M6" s="45"/>
      <c r="N6" s="52">
        <f>SUM(C6:M6)</f>
        <v>1218</v>
      </c>
    </row>
    <row r="7" spans="1:14" hidden="1" x14ac:dyDescent="0.25">
      <c r="A7" s="3">
        <v>1</v>
      </c>
      <c r="B7" s="74" t="s">
        <v>5</v>
      </c>
      <c r="C7" s="62">
        <v>5</v>
      </c>
      <c r="D7" s="62">
        <v>1</v>
      </c>
      <c r="E7" s="62">
        <v>18</v>
      </c>
      <c r="F7" s="62">
        <v>1</v>
      </c>
      <c r="G7" s="62">
        <v>2</v>
      </c>
      <c r="H7" s="80">
        <v>14</v>
      </c>
      <c r="I7" s="45">
        <v>15</v>
      </c>
      <c r="J7" s="45">
        <v>3</v>
      </c>
      <c r="K7" s="45">
        <v>11</v>
      </c>
      <c r="L7" s="45"/>
      <c r="M7" s="45"/>
      <c r="N7" s="52">
        <f>SUM(C7:M7)</f>
        <v>70</v>
      </c>
    </row>
    <row r="8" spans="1:14" hidden="1" x14ac:dyDescent="0.25">
      <c r="A8" s="3">
        <v>1</v>
      </c>
      <c r="B8" s="74" t="s">
        <v>11</v>
      </c>
      <c r="C8" s="63">
        <f>SUM(C4:C7)</f>
        <v>61</v>
      </c>
      <c r="D8" s="63">
        <f t="shared" ref="D8:N8" si="0">SUM(D4:D7)</f>
        <v>126</v>
      </c>
      <c r="E8" s="63">
        <f t="shared" si="0"/>
        <v>315</v>
      </c>
      <c r="F8" s="63">
        <f t="shared" si="0"/>
        <v>25</v>
      </c>
      <c r="G8" s="63">
        <f t="shared" si="0"/>
        <v>61</v>
      </c>
      <c r="H8" s="63">
        <f t="shared" si="0"/>
        <v>252</v>
      </c>
      <c r="I8" s="63">
        <f t="shared" si="0"/>
        <v>505</v>
      </c>
      <c r="J8" s="63">
        <f t="shared" si="0"/>
        <v>3</v>
      </c>
      <c r="K8" s="63">
        <f t="shared" si="0"/>
        <v>320</v>
      </c>
      <c r="L8" s="63">
        <f t="shared" si="0"/>
        <v>0</v>
      </c>
      <c r="M8" s="63">
        <f t="shared" si="0"/>
        <v>0</v>
      </c>
      <c r="N8" s="128">
        <f t="shared" si="0"/>
        <v>1668</v>
      </c>
    </row>
    <row r="9" spans="1:14" hidden="1" x14ac:dyDescent="0.25">
      <c r="A9" s="3">
        <v>1</v>
      </c>
      <c r="B9" s="75" t="s">
        <v>13</v>
      </c>
      <c r="C9" s="17"/>
      <c r="D9" s="17"/>
      <c r="E9" s="17"/>
      <c r="F9" s="17"/>
      <c r="G9" s="17"/>
      <c r="H9" s="107"/>
      <c r="I9" s="12"/>
      <c r="J9" s="12"/>
      <c r="K9" s="12"/>
      <c r="L9" s="12"/>
      <c r="M9" s="12"/>
      <c r="N9" s="53"/>
    </row>
    <row r="10" spans="1:14" hidden="1" x14ac:dyDescent="0.25">
      <c r="A10" s="3">
        <v>1</v>
      </c>
      <c r="B10" s="75" t="s">
        <v>9</v>
      </c>
      <c r="C10" s="17"/>
      <c r="D10" s="17">
        <v>2</v>
      </c>
      <c r="E10" s="17">
        <v>2</v>
      </c>
      <c r="F10" s="17"/>
      <c r="G10" s="17">
        <v>1</v>
      </c>
      <c r="H10" s="107">
        <v>2</v>
      </c>
      <c r="I10" s="12">
        <v>11</v>
      </c>
      <c r="J10" s="12"/>
      <c r="K10" s="12">
        <v>3</v>
      </c>
      <c r="L10" s="12">
        <v>1</v>
      </c>
      <c r="M10" s="12"/>
      <c r="N10" s="53">
        <f>SUM(C10:M10)</f>
        <v>22</v>
      </c>
    </row>
    <row r="11" spans="1:14" hidden="1" x14ac:dyDescent="0.25">
      <c r="A11" s="3">
        <v>1</v>
      </c>
      <c r="B11" s="75" t="s">
        <v>10</v>
      </c>
      <c r="C11" s="17">
        <v>2</v>
      </c>
      <c r="D11" s="17">
        <v>1</v>
      </c>
      <c r="E11" s="17">
        <v>25</v>
      </c>
      <c r="F11" s="17"/>
      <c r="G11" s="17">
        <v>3</v>
      </c>
      <c r="H11" s="107">
        <v>5</v>
      </c>
      <c r="I11" s="12">
        <v>10</v>
      </c>
      <c r="J11" s="12"/>
      <c r="K11" s="12">
        <v>8</v>
      </c>
      <c r="L11" s="12">
        <v>2</v>
      </c>
      <c r="M11" s="12"/>
      <c r="N11" s="53">
        <f>SUM(C11:M11)</f>
        <v>56</v>
      </c>
    </row>
    <row r="12" spans="1:14" hidden="1" x14ac:dyDescent="0.25">
      <c r="A12" s="3">
        <v>1</v>
      </c>
      <c r="B12" s="75" t="s">
        <v>11</v>
      </c>
      <c r="C12" s="19">
        <f>SUM(C10:C11)</f>
        <v>2</v>
      </c>
      <c r="D12" s="19">
        <f t="shared" ref="D12:N12" si="1">SUM(D10:D11)</f>
        <v>3</v>
      </c>
      <c r="E12" s="19">
        <f t="shared" si="1"/>
        <v>27</v>
      </c>
      <c r="F12" s="19">
        <f t="shared" si="1"/>
        <v>0</v>
      </c>
      <c r="G12" s="19">
        <f t="shared" si="1"/>
        <v>4</v>
      </c>
      <c r="H12" s="19">
        <f t="shared" si="1"/>
        <v>7</v>
      </c>
      <c r="I12" s="19">
        <f t="shared" si="1"/>
        <v>21</v>
      </c>
      <c r="J12" s="19">
        <f t="shared" si="1"/>
        <v>0</v>
      </c>
      <c r="K12" s="19">
        <f t="shared" si="1"/>
        <v>11</v>
      </c>
      <c r="L12" s="19">
        <f t="shared" si="1"/>
        <v>3</v>
      </c>
      <c r="M12" s="19">
        <f t="shared" si="1"/>
        <v>0</v>
      </c>
      <c r="N12" s="129">
        <f t="shared" si="1"/>
        <v>78</v>
      </c>
    </row>
    <row r="13" spans="1:14" hidden="1" x14ac:dyDescent="0.25">
      <c r="A13" s="3">
        <v>1</v>
      </c>
      <c r="B13" s="76" t="s">
        <v>14</v>
      </c>
      <c r="C13" s="18"/>
      <c r="D13" s="18"/>
      <c r="E13" s="18"/>
      <c r="F13" s="18"/>
      <c r="G13" s="18"/>
      <c r="H13" s="108"/>
      <c r="I13" s="54"/>
      <c r="J13" s="54"/>
      <c r="K13" s="54"/>
      <c r="L13" s="54"/>
      <c r="M13" s="54"/>
      <c r="N13" s="55"/>
    </row>
    <row r="14" spans="1:14" hidden="1" x14ac:dyDescent="0.25">
      <c r="A14" s="3">
        <v>1</v>
      </c>
      <c r="B14" s="76" t="s">
        <v>7</v>
      </c>
      <c r="C14" s="18">
        <v>14</v>
      </c>
      <c r="D14" s="18">
        <v>23</v>
      </c>
      <c r="E14" s="18">
        <v>120</v>
      </c>
      <c r="F14" s="18">
        <v>7</v>
      </c>
      <c r="G14" s="18">
        <v>25</v>
      </c>
      <c r="H14" s="108">
        <v>97</v>
      </c>
      <c r="I14" s="54">
        <v>69</v>
      </c>
      <c r="J14" s="54">
        <v>21</v>
      </c>
      <c r="K14" s="54">
        <v>58</v>
      </c>
      <c r="L14" s="54">
        <v>16</v>
      </c>
      <c r="M14" s="54"/>
      <c r="N14" s="55">
        <f>SUM(C14:M14)</f>
        <v>450</v>
      </c>
    </row>
    <row r="15" spans="1:14" hidden="1" x14ac:dyDescent="0.25">
      <c r="A15" s="3">
        <v>1</v>
      </c>
      <c r="B15" s="76" t="s">
        <v>6</v>
      </c>
      <c r="C15" s="18">
        <v>1</v>
      </c>
      <c r="D15" s="18">
        <v>4</v>
      </c>
      <c r="E15" s="18">
        <v>8</v>
      </c>
      <c r="F15" s="18"/>
      <c r="G15" s="18"/>
      <c r="H15" s="108">
        <v>26</v>
      </c>
      <c r="I15" s="54">
        <v>11</v>
      </c>
      <c r="J15" s="54">
        <v>41</v>
      </c>
      <c r="K15" s="54">
        <v>3</v>
      </c>
      <c r="L15" s="54">
        <v>3</v>
      </c>
      <c r="M15" s="54"/>
      <c r="N15" s="55">
        <f>SUM(C15:M15)</f>
        <v>97</v>
      </c>
    </row>
    <row r="16" spans="1:14" hidden="1" x14ac:dyDescent="0.25">
      <c r="A16" s="3">
        <v>1</v>
      </c>
      <c r="B16" s="76" t="s">
        <v>8</v>
      </c>
      <c r="C16" s="18">
        <v>6</v>
      </c>
      <c r="D16" s="18">
        <v>12</v>
      </c>
      <c r="E16" s="18">
        <v>67</v>
      </c>
      <c r="F16" s="18">
        <v>2</v>
      </c>
      <c r="G16" s="18">
        <v>8</v>
      </c>
      <c r="H16" s="108">
        <v>34</v>
      </c>
      <c r="I16" s="54">
        <v>47</v>
      </c>
      <c r="J16" s="54">
        <v>4</v>
      </c>
      <c r="K16" s="54">
        <v>36</v>
      </c>
      <c r="L16" s="54">
        <v>10</v>
      </c>
      <c r="M16" s="54"/>
      <c r="N16" s="55">
        <f>SUM(C16:M16)</f>
        <v>226</v>
      </c>
    </row>
    <row r="17" spans="1:14" hidden="1" x14ac:dyDescent="0.25">
      <c r="A17" s="3">
        <v>1</v>
      </c>
      <c r="B17" s="76" t="s">
        <v>48</v>
      </c>
      <c r="C17" s="18"/>
      <c r="D17" s="18">
        <v>1</v>
      </c>
      <c r="E17" s="18"/>
      <c r="F17" s="18"/>
      <c r="G17" s="18"/>
      <c r="H17" s="108">
        <v>1</v>
      </c>
      <c r="I17" s="54"/>
      <c r="J17" s="54"/>
      <c r="K17" s="54"/>
      <c r="L17" s="54"/>
      <c r="M17" s="54"/>
      <c r="N17" s="55">
        <f>SUM(C17:M17)</f>
        <v>2</v>
      </c>
    </row>
    <row r="18" spans="1:14" hidden="1" x14ac:dyDescent="0.25">
      <c r="A18" s="3">
        <v>1</v>
      </c>
      <c r="B18" s="76" t="s">
        <v>11</v>
      </c>
      <c r="C18" s="114">
        <f>SUM(C14:C17)</f>
        <v>21</v>
      </c>
      <c r="D18" s="114">
        <f t="shared" ref="D18:N18" si="2">SUM(D14:D17)</f>
        <v>40</v>
      </c>
      <c r="E18" s="114">
        <f t="shared" si="2"/>
        <v>195</v>
      </c>
      <c r="F18" s="114">
        <f t="shared" si="2"/>
        <v>9</v>
      </c>
      <c r="G18" s="114">
        <f t="shared" si="2"/>
        <v>33</v>
      </c>
      <c r="H18" s="114">
        <f t="shared" si="2"/>
        <v>158</v>
      </c>
      <c r="I18" s="114">
        <f t="shared" si="2"/>
        <v>127</v>
      </c>
      <c r="J18" s="114">
        <f t="shared" si="2"/>
        <v>66</v>
      </c>
      <c r="K18" s="114">
        <f t="shared" si="2"/>
        <v>97</v>
      </c>
      <c r="L18" s="114">
        <f t="shared" si="2"/>
        <v>29</v>
      </c>
      <c r="M18" s="114">
        <f t="shared" si="2"/>
        <v>0</v>
      </c>
      <c r="N18" s="130">
        <f t="shared" si="2"/>
        <v>775</v>
      </c>
    </row>
    <row r="19" spans="1:14" ht="15.75" hidden="1" thickBot="1" x14ac:dyDescent="0.3">
      <c r="A19" s="3">
        <v>1</v>
      </c>
      <c r="B19" s="115" t="s">
        <v>1</v>
      </c>
      <c r="C19" s="116">
        <f>SUM(C8,C12,C18)</f>
        <v>84</v>
      </c>
      <c r="D19" s="116">
        <f t="shared" ref="D19:N19" si="3">SUM(D8,D12,D18)</f>
        <v>169</v>
      </c>
      <c r="E19" s="116">
        <f t="shared" si="3"/>
        <v>537</v>
      </c>
      <c r="F19" s="116">
        <f t="shared" si="3"/>
        <v>34</v>
      </c>
      <c r="G19" s="116">
        <f t="shared" si="3"/>
        <v>98</v>
      </c>
      <c r="H19" s="116">
        <f t="shared" si="3"/>
        <v>417</v>
      </c>
      <c r="I19" s="116">
        <f t="shared" si="3"/>
        <v>653</v>
      </c>
      <c r="J19" s="116">
        <f t="shared" si="3"/>
        <v>69</v>
      </c>
      <c r="K19" s="116">
        <f t="shared" si="3"/>
        <v>428</v>
      </c>
      <c r="L19" s="116">
        <f t="shared" si="3"/>
        <v>32</v>
      </c>
      <c r="M19" s="116">
        <f t="shared" si="3"/>
        <v>0</v>
      </c>
      <c r="N19" s="117">
        <f t="shared" si="3"/>
        <v>2521</v>
      </c>
    </row>
    <row r="20" spans="1:14" hidden="1" x14ac:dyDescent="0.25"/>
    <row r="21" spans="1:14" s="2" customFormat="1" ht="15.75" hidden="1" thickBot="1" x14ac:dyDescent="0.3">
      <c r="A21" s="2" t="s">
        <v>17</v>
      </c>
      <c r="B21" s="10" t="s">
        <v>39</v>
      </c>
      <c r="C21" s="10" t="s">
        <v>49</v>
      </c>
      <c r="D21" s="10" t="s">
        <v>50</v>
      </c>
      <c r="E21" s="10" t="s">
        <v>51</v>
      </c>
      <c r="F21" s="10" t="s">
        <v>52</v>
      </c>
      <c r="G21" s="10" t="s">
        <v>53</v>
      </c>
      <c r="H21" s="10" t="s">
        <v>54</v>
      </c>
      <c r="I21" s="10" t="s">
        <v>55</v>
      </c>
      <c r="J21" s="10" t="s">
        <v>56</v>
      </c>
      <c r="K21" s="10" t="s">
        <v>57</v>
      </c>
      <c r="L21" s="10" t="s">
        <v>58</v>
      </c>
      <c r="M21" s="10" t="s">
        <v>59</v>
      </c>
      <c r="N21" s="30" t="s">
        <v>1</v>
      </c>
    </row>
    <row r="22" spans="1:14" hidden="1" x14ac:dyDescent="0.25">
      <c r="A22" s="3">
        <v>2</v>
      </c>
      <c r="B22" s="73" t="s">
        <v>12</v>
      </c>
      <c r="C22" s="16"/>
      <c r="D22" s="16"/>
      <c r="E22" s="16"/>
      <c r="F22" s="16"/>
      <c r="G22" s="16"/>
      <c r="H22" s="79"/>
      <c r="I22" s="21"/>
      <c r="J22" s="21"/>
      <c r="K22" s="21"/>
      <c r="L22" s="21"/>
      <c r="M22" s="21"/>
      <c r="N22" s="51"/>
    </row>
    <row r="23" spans="1:14" hidden="1" x14ac:dyDescent="0.25">
      <c r="A23" s="3">
        <v>2</v>
      </c>
      <c r="B23" s="74" t="s">
        <v>2</v>
      </c>
      <c r="C23" s="62">
        <v>12</v>
      </c>
      <c r="D23" s="62">
        <v>7</v>
      </c>
      <c r="E23" s="62">
        <v>68</v>
      </c>
      <c r="F23" s="62">
        <v>1</v>
      </c>
      <c r="G23" s="62">
        <v>9</v>
      </c>
      <c r="H23" s="80">
        <v>36</v>
      </c>
      <c r="I23" s="45">
        <v>52</v>
      </c>
      <c r="J23" s="45"/>
      <c r="K23" s="45">
        <v>50</v>
      </c>
      <c r="L23" s="45"/>
      <c r="M23" s="45"/>
      <c r="N23" s="52">
        <f>SUM(C23:M23)</f>
        <v>235</v>
      </c>
    </row>
    <row r="24" spans="1:14" hidden="1" x14ac:dyDescent="0.25">
      <c r="A24" s="3">
        <v>2</v>
      </c>
      <c r="B24" s="74" t="s">
        <v>3</v>
      </c>
      <c r="C24" s="62">
        <v>1</v>
      </c>
      <c r="D24" s="62">
        <v>4</v>
      </c>
      <c r="E24" s="62">
        <v>5</v>
      </c>
      <c r="F24" s="62">
        <v>3</v>
      </c>
      <c r="G24" s="62">
        <v>5</v>
      </c>
      <c r="H24" s="80">
        <v>6</v>
      </c>
      <c r="I24" s="45">
        <v>70</v>
      </c>
      <c r="J24" s="45"/>
      <c r="K24" s="45">
        <v>50</v>
      </c>
      <c r="L24" s="45"/>
      <c r="M24" s="45"/>
      <c r="N24" s="52">
        <f>SUM(C24:M24)</f>
        <v>144</v>
      </c>
    </row>
    <row r="25" spans="1:14" hidden="1" x14ac:dyDescent="0.25">
      <c r="A25" s="3">
        <v>2</v>
      </c>
      <c r="B25" s="74" t="s">
        <v>4</v>
      </c>
      <c r="C25" s="62">
        <v>43</v>
      </c>
      <c r="D25" s="62">
        <v>113</v>
      </c>
      <c r="E25" s="62">
        <v>222</v>
      </c>
      <c r="F25" s="62">
        <v>19</v>
      </c>
      <c r="G25" s="62">
        <v>46</v>
      </c>
      <c r="H25" s="80">
        <v>196</v>
      </c>
      <c r="I25" s="45">
        <v>367</v>
      </c>
      <c r="J25" s="45"/>
      <c r="K25" s="45">
        <v>209</v>
      </c>
      <c r="L25" s="45"/>
      <c r="M25" s="45"/>
      <c r="N25" s="52">
        <f>SUM(C25:M25)</f>
        <v>1215</v>
      </c>
    </row>
    <row r="26" spans="1:14" hidden="1" x14ac:dyDescent="0.25">
      <c r="A26" s="3">
        <v>2</v>
      </c>
      <c r="B26" s="74" t="s">
        <v>5</v>
      </c>
      <c r="C26" s="62">
        <v>4</v>
      </c>
      <c r="D26" s="62">
        <v>1</v>
      </c>
      <c r="E26" s="62">
        <v>19</v>
      </c>
      <c r="F26" s="62">
        <v>1</v>
      </c>
      <c r="G26" s="62">
        <v>2</v>
      </c>
      <c r="H26" s="80">
        <v>15</v>
      </c>
      <c r="I26" s="45">
        <v>16</v>
      </c>
      <c r="J26" s="45">
        <v>2</v>
      </c>
      <c r="K26" s="45">
        <v>10</v>
      </c>
      <c r="L26" s="45"/>
      <c r="M26" s="45"/>
      <c r="N26" s="52">
        <f>SUM(C26:M26)</f>
        <v>70</v>
      </c>
    </row>
    <row r="27" spans="1:14" hidden="1" x14ac:dyDescent="0.25">
      <c r="A27" s="3">
        <v>2</v>
      </c>
      <c r="B27" s="74" t="s">
        <v>11</v>
      </c>
      <c r="C27" s="63">
        <f>SUM(C23:C26)</f>
        <v>60</v>
      </c>
      <c r="D27" s="63">
        <f t="shared" ref="D27:N27" si="4">SUM(D23:D26)</f>
        <v>125</v>
      </c>
      <c r="E27" s="63">
        <f t="shared" si="4"/>
        <v>314</v>
      </c>
      <c r="F27" s="63">
        <f t="shared" si="4"/>
        <v>24</v>
      </c>
      <c r="G27" s="63">
        <f t="shared" si="4"/>
        <v>62</v>
      </c>
      <c r="H27" s="63">
        <f t="shared" si="4"/>
        <v>253</v>
      </c>
      <c r="I27" s="63">
        <f t="shared" si="4"/>
        <v>505</v>
      </c>
      <c r="J27" s="63">
        <f t="shared" si="4"/>
        <v>2</v>
      </c>
      <c r="K27" s="63">
        <f t="shared" si="4"/>
        <v>319</v>
      </c>
      <c r="L27" s="63">
        <f t="shared" si="4"/>
        <v>0</v>
      </c>
      <c r="M27" s="63">
        <f t="shared" si="4"/>
        <v>0</v>
      </c>
      <c r="N27" s="128">
        <f t="shared" si="4"/>
        <v>1664</v>
      </c>
    </row>
    <row r="28" spans="1:14" hidden="1" x14ac:dyDescent="0.25">
      <c r="A28" s="3">
        <v>2</v>
      </c>
      <c r="B28" s="75" t="s">
        <v>13</v>
      </c>
      <c r="C28" s="17"/>
      <c r="D28" s="17"/>
      <c r="E28" s="17"/>
      <c r="F28" s="17"/>
      <c r="G28" s="17"/>
      <c r="H28" s="107"/>
      <c r="I28" s="12"/>
      <c r="J28" s="12"/>
      <c r="K28" s="12"/>
      <c r="L28" s="12"/>
      <c r="M28" s="12"/>
      <c r="N28" s="53"/>
    </row>
    <row r="29" spans="1:14" hidden="1" x14ac:dyDescent="0.25">
      <c r="A29" s="3">
        <v>2</v>
      </c>
      <c r="B29" s="75" t="s">
        <v>9</v>
      </c>
      <c r="C29" s="17"/>
      <c r="D29" s="17">
        <v>2</v>
      </c>
      <c r="E29" s="17">
        <v>2</v>
      </c>
      <c r="F29" s="17"/>
      <c r="G29" s="17">
        <v>1</v>
      </c>
      <c r="H29" s="107">
        <v>2</v>
      </c>
      <c r="I29" s="12">
        <v>11</v>
      </c>
      <c r="J29" s="12"/>
      <c r="K29" s="12">
        <v>3</v>
      </c>
      <c r="L29" s="12">
        <v>1</v>
      </c>
      <c r="M29" s="12"/>
      <c r="N29" s="53">
        <f>SUM(C29:M29)</f>
        <v>22</v>
      </c>
    </row>
    <row r="30" spans="1:14" hidden="1" x14ac:dyDescent="0.25">
      <c r="A30" s="3">
        <v>2</v>
      </c>
      <c r="B30" s="75" t="s">
        <v>10</v>
      </c>
      <c r="C30" s="17">
        <v>2</v>
      </c>
      <c r="D30" s="17">
        <v>1</v>
      </c>
      <c r="E30" s="17">
        <v>25</v>
      </c>
      <c r="F30" s="17"/>
      <c r="G30" s="17">
        <v>3</v>
      </c>
      <c r="H30" s="107">
        <v>5</v>
      </c>
      <c r="I30" s="12">
        <v>10</v>
      </c>
      <c r="J30" s="12"/>
      <c r="K30" s="12">
        <v>8</v>
      </c>
      <c r="L30" s="12">
        <v>2</v>
      </c>
      <c r="M30" s="12"/>
      <c r="N30" s="53">
        <f>SUM(C30:M30)</f>
        <v>56</v>
      </c>
    </row>
    <row r="31" spans="1:14" hidden="1" x14ac:dyDescent="0.25">
      <c r="A31" s="3">
        <v>2</v>
      </c>
      <c r="B31" s="75" t="s">
        <v>11</v>
      </c>
      <c r="C31" s="19">
        <f>SUM(C29:C30)</f>
        <v>2</v>
      </c>
      <c r="D31" s="19">
        <f t="shared" ref="D31:N31" si="5">SUM(D29:D30)</f>
        <v>3</v>
      </c>
      <c r="E31" s="19">
        <f t="shared" si="5"/>
        <v>27</v>
      </c>
      <c r="F31" s="19">
        <f t="shared" si="5"/>
        <v>0</v>
      </c>
      <c r="G31" s="19">
        <f t="shared" si="5"/>
        <v>4</v>
      </c>
      <c r="H31" s="19">
        <f t="shared" si="5"/>
        <v>7</v>
      </c>
      <c r="I31" s="19">
        <f t="shared" si="5"/>
        <v>21</v>
      </c>
      <c r="J31" s="19">
        <f t="shared" si="5"/>
        <v>0</v>
      </c>
      <c r="K31" s="19">
        <f t="shared" si="5"/>
        <v>11</v>
      </c>
      <c r="L31" s="19">
        <f t="shared" si="5"/>
        <v>3</v>
      </c>
      <c r="M31" s="19">
        <f t="shared" si="5"/>
        <v>0</v>
      </c>
      <c r="N31" s="129">
        <f t="shared" si="5"/>
        <v>78</v>
      </c>
    </row>
    <row r="32" spans="1:14" hidden="1" x14ac:dyDescent="0.25">
      <c r="A32" s="3">
        <v>2</v>
      </c>
      <c r="B32" s="76" t="s">
        <v>14</v>
      </c>
      <c r="C32" s="18"/>
      <c r="D32" s="18"/>
      <c r="E32" s="18"/>
      <c r="F32" s="18"/>
      <c r="G32" s="18"/>
      <c r="H32" s="108"/>
      <c r="I32" s="54"/>
      <c r="J32" s="54"/>
      <c r="K32" s="54"/>
      <c r="L32" s="54"/>
      <c r="M32" s="54"/>
      <c r="N32" s="55"/>
    </row>
    <row r="33" spans="1:14" hidden="1" x14ac:dyDescent="0.25">
      <c r="A33" s="3">
        <v>2</v>
      </c>
      <c r="B33" s="76" t="s">
        <v>7</v>
      </c>
      <c r="C33" s="18">
        <v>14</v>
      </c>
      <c r="D33" s="18">
        <v>23</v>
      </c>
      <c r="E33" s="18">
        <v>120</v>
      </c>
      <c r="F33" s="18">
        <v>7</v>
      </c>
      <c r="G33" s="18">
        <v>25</v>
      </c>
      <c r="H33" s="108">
        <v>96</v>
      </c>
      <c r="I33" s="54">
        <v>68</v>
      </c>
      <c r="J33" s="54">
        <v>21</v>
      </c>
      <c r="K33" s="54">
        <v>59</v>
      </c>
      <c r="L33" s="54">
        <v>16</v>
      </c>
      <c r="M33" s="54"/>
      <c r="N33" s="55">
        <f>SUM(C33:M33)</f>
        <v>449</v>
      </c>
    </row>
    <row r="34" spans="1:14" hidden="1" x14ac:dyDescent="0.25">
      <c r="A34" s="3">
        <v>2</v>
      </c>
      <c r="B34" s="76" t="s">
        <v>6</v>
      </c>
      <c r="C34" s="18">
        <v>1</v>
      </c>
      <c r="D34" s="18">
        <v>5</v>
      </c>
      <c r="E34" s="18">
        <v>7</v>
      </c>
      <c r="F34" s="18"/>
      <c r="G34" s="18">
        <v>1</v>
      </c>
      <c r="H34" s="108">
        <v>29</v>
      </c>
      <c r="I34" s="54">
        <v>12</v>
      </c>
      <c r="J34" s="54">
        <v>42</v>
      </c>
      <c r="K34" s="54">
        <v>4</v>
      </c>
      <c r="L34" s="54">
        <v>4</v>
      </c>
      <c r="M34" s="54"/>
      <c r="N34" s="55">
        <f>SUM(C34:M34)</f>
        <v>105</v>
      </c>
    </row>
    <row r="35" spans="1:14" hidden="1" x14ac:dyDescent="0.25">
      <c r="A35" s="3">
        <v>2</v>
      </c>
      <c r="B35" s="76" t="s">
        <v>8</v>
      </c>
      <c r="C35" s="18">
        <v>6</v>
      </c>
      <c r="D35" s="18">
        <v>12</v>
      </c>
      <c r="E35" s="18">
        <v>67</v>
      </c>
      <c r="F35" s="18">
        <v>2</v>
      </c>
      <c r="G35" s="18">
        <v>8</v>
      </c>
      <c r="H35" s="108">
        <v>34</v>
      </c>
      <c r="I35" s="54">
        <v>47</v>
      </c>
      <c r="J35" s="54">
        <v>4</v>
      </c>
      <c r="K35" s="54">
        <v>36</v>
      </c>
      <c r="L35" s="54">
        <v>10</v>
      </c>
      <c r="M35" s="54"/>
      <c r="N35" s="55">
        <f>SUM(C35:M35)</f>
        <v>226</v>
      </c>
    </row>
    <row r="36" spans="1:14" hidden="1" x14ac:dyDescent="0.25">
      <c r="A36" s="3">
        <v>2</v>
      </c>
      <c r="B36" s="76" t="s">
        <v>48</v>
      </c>
      <c r="C36" s="18"/>
      <c r="D36" s="18">
        <v>1</v>
      </c>
      <c r="E36" s="18"/>
      <c r="F36" s="18"/>
      <c r="G36" s="18"/>
      <c r="H36" s="108">
        <v>1</v>
      </c>
      <c r="I36" s="54"/>
      <c r="J36" s="54"/>
      <c r="K36" s="54"/>
      <c r="L36" s="54"/>
      <c r="M36" s="54"/>
      <c r="N36" s="55">
        <f>SUM(C36:M36)</f>
        <v>2</v>
      </c>
    </row>
    <row r="37" spans="1:14" hidden="1" x14ac:dyDescent="0.25">
      <c r="A37" s="3">
        <v>2</v>
      </c>
      <c r="B37" s="76" t="s">
        <v>11</v>
      </c>
      <c r="C37" s="114">
        <f>SUM(C33:C36)</f>
        <v>21</v>
      </c>
      <c r="D37" s="114">
        <f t="shared" ref="D37:N37" si="6">SUM(D33:D36)</f>
        <v>41</v>
      </c>
      <c r="E37" s="114">
        <f t="shared" si="6"/>
        <v>194</v>
      </c>
      <c r="F37" s="114">
        <f t="shared" si="6"/>
        <v>9</v>
      </c>
      <c r="G37" s="114">
        <f t="shared" si="6"/>
        <v>34</v>
      </c>
      <c r="H37" s="114">
        <f t="shared" si="6"/>
        <v>160</v>
      </c>
      <c r="I37" s="114">
        <f t="shared" si="6"/>
        <v>127</v>
      </c>
      <c r="J37" s="114">
        <f t="shared" si="6"/>
        <v>67</v>
      </c>
      <c r="K37" s="114">
        <f t="shared" si="6"/>
        <v>99</v>
      </c>
      <c r="L37" s="114">
        <f t="shared" si="6"/>
        <v>30</v>
      </c>
      <c r="M37" s="114">
        <f t="shared" si="6"/>
        <v>0</v>
      </c>
      <c r="N37" s="130">
        <f t="shared" si="6"/>
        <v>782</v>
      </c>
    </row>
    <row r="38" spans="1:14" ht="15.75" hidden="1" thickBot="1" x14ac:dyDescent="0.3">
      <c r="A38" s="3">
        <v>2</v>
      </c>
      <c r="B38" s="115" t="s">
        <v>1</v>
      </c>
      <c r="C38" s="116">
        <f>SUM(C27,C31,C37)</f>
        <v>83</v>
      </c>
      <c r="D38" s="116">
        <f t="shared" ref="D38:N38" si="7">SUM(D27,D31,D37)</f>
        <v>169</v>
      </c>
      <c r="E38" s="116">
        <f t="shared" si="7"/>
        <v>535</v>
      </c>
      <c r="F38" s="116">
        <f t="shared" si="7"/>
        <v>33</v>
      </c>
      <c r="G38" s="116">
        <f t="shared" si="7"/>
        <v>100</v>
      </c>
      <c r="H38" s="116">
        <f t="shared" si="7"/>
        <v>420</v>
      </c>
      <c r="I38" s="116">
        <f t="shared" si="7"/>
        <v>653</v>
      </c>
      <c r="J38" s="116">
        <f t="shared" si="7"/>
        <v>69</v>
      </c>
      <c r="K38" s="116">
        <f t="shared" si="7"/>
        <v>429</v>
      </c>
      <c r="L38" s="116">
        <f t="shared" si="7"/>
        <v>33</v>
      </c>
      <c r="M38" s="116">
        <f t="shared" si="7"/>
        <v>0</v>
      </c>
      <c r="N38" s="117">
        <f t="shared" si="7"/>
        <v>2524</v>
      </c>
    </row>
    <row r="39" spans="1:14" hidden="1" x14ac:dyDescent="0.25"/>
    <row r="40" spans="1:14" s="2" customFormat="1" ht="15.75" hidden="1" thickBot="1" x14ac:dyDescent="0.3">
      <c r="A40" s="2" t="s">
        <v>17</v>
      </c>
      <c r="B40" s="10" t="s">
        <v>39</v>
      </c>
      <c r="C40" s="10" t="s">
        <v>49</v>
      </c>
      <c r="D40" s="10" t="s">
        <v>50</v>
      </c>
      <c r="E40" s="10" t="s">
        <v>51</v>
      </c>
      <c r="F40" s="10" t="s">
        <v>52</v>
      </c>
      <c r="G40" s="10" t="s">
        <v>53</v>
      </c>
      <c r="H40" s="10" t="s">
        <v>54</v>
      </c>
      <c r="I40" s="10" t="s">
        <v>55</v>
      </c>
      <c r="J40" s="10" t="s">
        <v>56</v>
      </c>
      <c r="K40" s="10" t="s">
        <v>57</v>
      </c>
      <c r="L40" s="10" t="s">
        <v>58</v>
      </c>
      <c r="M40" s="10" t="s">
        <v>59</v>
      </c>
      <c r="N40" s="30" t="s">
        <v>1</v>
      </c>
    </row>
    <row r="41" spans="1:14" hidden="1" x14ac:dyDescent="0.25">
      <c r="A41" s="3">
        <v>3</v>
      </c>
      <c r="B41" s="73" t="s">
        <v>12</v>
      </c>
      <c r="C41" s="16"/>
      <c r="D41" s="16"/>
      <c r="E41" s="16"/>
      <c r="F41" s="16"/>
      <c r="G41" s="16"/>
      <c r="H41" s="79"/>
      <c r="I41" s="21"/>
      <c r="J41" s="21"/>
      <c r="K41" s="21"/>
      <c r="L41" s="21"/>
      <c r="M41" s="21"/>
      <c r="N41" s="51"/>
    </row>
    <row r="42" spans="1:14" hidden="1" x14ac:dyDescent="0.25">
      <c r="A42" s="3">
        <v>3</v>
      </c>
      <c r="B42" s="74" t="s">
        <v>2</v>
      </c>
      <c r="C42" s="62">
        <v>12</v>
      </c>
      <c r="D42" s="62">
        <v>6</v>
      </c>
      <c r="E42" s="62">
        <v>69</v>
      </c>
      <c r="F42" s="62">
        <v>1</v>
      </c>
      <c r="G42" s="62">
        <v>7</v>
      </c>
      <c r="H42" s="80">
        <v>37</v>
      </c>
      <c r="I42" s="45">
        <v>52</v>
      </c>
      <c r="J42" s="45"/>
      <c r="K42" s="45">
        <v>50</v>
      </c>
      <c r="L42" s="45"/>
      <c r="M42" s="45"/>
      <c r="N42" s="52">
        <f>SUM(C42:M42)</f>
        <v>234</v>
      </c>
    </row>
    <row r="43" spans="1:14" hidden="1" x14ac:dyDescent="0.25">
      <c r="A43" s="3">
        <v>3</v>
      </c>
      <c r="B43" s="74" t="s">
        <v>3</v>
      </c>
      <c r="C43" s="62">
        <v>1</v>
      </c>
      <c r="D43" s="62">
        <v>4</v>
      </c>
      <c r="E43" s="62">
        <v>5</v>
      </c>
      <c r="F43" s="62">
        <v>3</v>
      </c>
      <c r="G43" s="62">
        <v>5</v>
      </c>
      <c r="H43" s="80">
        <v>6</v>
      </c>
      <c r="I43" s="45">
        <v>70</v>
      </c>
      <c r="J43" s="45"/>
      <c r="K43" s="45">
        <v>50</v>
      </c>
      <c r="L43" s="45"/>
      <c r="M43" s="45"/>
      <c r="N43" s="52">
        <f>SUM(C43:M43)</f>
        <v>144</v>
      </c>
    </row>
    <row r="44" spans="1:14" hidden="1" x14ac:dyDescent="0.25">
      <c r="A44" s="3">
        <v>3</v>
      </c>
      <c r="B44" s="74" t="s">
        <v>4</v>
      </c>
      <c r="C44" s="62">
        <v>44</v>
      </c>
      <c r="D44" s="62">
        <v>114</v>
      </c>
      <c r="E44" s="62">
        <v>225</v>
      </c>
      <c r="F44" s="62">
        <v>19</v>
      </c>
      <c r="G44" s="62">
        <v>49</v>
      </c>
      <c r="H44" s="80">
        <v>197</v>
      </c>
      <c r="I44" s="45">
        <v>368</v>
      </c>
      <c r="J44" s="45"/>
      <c r="K44" s="45">
        <v>209</v>
      </c>
      <c r="L44" s="45"/>
      <c r="M44" s="45"/>
      <c r="N44" s="52">
        <f>SUM(C44:M44)</f>
        <v>1225</v>
      </c>
    </row>
    <row r="45" spans="1:14" hidden="1" x14ac:dyDescent="0.25">
      <c r="A45" s="3">
        <v>3</v>
      </c>
      <c r="B45" s="74" t="s">
        <v>5</v>
      </c>
      <c r="C45" s="62">
        <v>4</v>
      </c>
      <c r="D45" s="62">
        <v>1</v>
      </c>
      <c r="E45" s="62">
        <v>21</v>
      </c>
      <c r="F45" s="62">
        <v>1</v>
      </c>
      <c r="G45" s="62">
        <v>2</v>
      </c>
      <c r="H45" s="80">
        <v>14</v>
      </c>
      <c r="I45" s="45">
        <v>19</v>
      </c>
      <c r="J45" s="45">
        <v>2</v>
      </c>
      <c r="K45" s="45">
        <v>11</v>
      </c>
      <c r="L45" s="45"/>
      <c r="M45" s="45"/>
      <c r="N45" s="52">
        <f>SUM(C45:M45)</f>
        <v>75</v>
      </c>
    </row>
    <row r="46" spans="1:14" hidden="1" x14ac:dyDescent="0.25">
      <c r="A46" s="3">
        <v>3</v>
      </c>
      <c r="B46" s="74" t="s">
        <v>11</v>
      </c>
      <c r="C46" s="63">
        <f>SUM(C42:C45)</f>
        <v>61</v>
      </c>
      <c r="D46" s="63">
        <f t="shared" ref="D46:N46" si="8">SUM(D42:D45)</f>
        <v>125</v>
      </c>
      <c r="E46" s="63">
        <f t="shared" si="8"/>
        <v>320</v>
      </c>
      <c r="F46" s="63">
        <f t="shared" si="8"/>
        <v>24</v>
      </c>
      <c r="G46" s="63">
        <f t="shared" si="8"/>
        <v>63</v>
      </c>
      <c r="H46" s="63">
        <f t="shared" si="8"/>
        <v>254</v>
      </c>
      <c r="I46" s="63">
        <f t="shared" si="8"/>
        <v>509</v>
      </c>
      <c r="J46" s="63">
        <f t="shared" si="8"/>
        <v>2</v>
      </c>
      <c r="K46" s="63">
        <f t="shared" si="8"/>
        <v>320</v>
      </c>
      <c r="L46" s="63">
        <f t="shared" si="8"/>
        <v>0</v>
      </c>
      <c r="M46" s="63">
        <f t="shared" si="8"/>
        <v>0</v>
      </c>
      <c r="N46" s="128">
        <f t="shared" si="8"/>
        <v>1678</v>
      </c>
    </row>
    <row r="47" spans="1:14" hidden="1" x14ac:dyDescent="0.25">
      <c r="A47" s="3">
        <v>3</v>
      </c>
      <c r="B47" s="75" t="s">
        <v>13</v>
      </c>
      <c r="C47" s="17"/>
      <c r="D47" s="17"/>
      <c r="E47" s="17"/>
      <c r="F47" s="17"/>
      <c r="G47" s="17"/>
      <c r="H47" s="107"/>
      <c r="I47" s="12"/>
      <c r="J47" s="12"/>
      <c r="K47" s="12"/>
      <c r="L47" s="12"/>
      <c r="M47" s="12"/>
      <c r="N47" s="53"/>
    </row>
    <row r="48" spans="1:14" hidden="1" x14ac:dyDescent="0.25">
      <c r="A48" s="3">
        <v>3</v>
      </c>
      <c r="B48" s="75" t="s">
        <v>9</v>
      </c>
      <c r="C48" s="17"/>
      <c r="D48" s="17">
        <v>2</v>
      </c>
      <c r="E48" s="17">
        <v>2</v>
      </c>
      <c r="F48" s="17"/>
      <c r="G48" s="17">
        <v>1</v>
      </c>
      <c r="H48" s="107">
        <v>2</v>
      </c>
      <c r="I48" s="12">
        <v>12</v>
      </c>
      <c r="J48" s="12"/>
      <c r="K48" s="12">
        <v>3</v>
      </c>
      <c r="L48" s="12">
        <v>1</v>
      </c>
      <c r="M48" s="12"/>
      <c r="N48" s="53">
        <f>SUM(C48:M48)</f>
        <v>23</v>
      </c>
    </row>
    <row r="49" spans="1:14" hidden="1" x14ac:dyDescent="0.25">
      <c r="A49" s="3">
        <v>3</v>
      </c>
      <c r="B49" s="75" t="s">
        <v>10</v>
      </c>
      <c r="C49" s="17">
        <v>2</v>
      </c>
      <c r="D49" s="17">
        <v>1</v>
      </c>
      <c r="E49" s="17">
        <v>25</v>
      </c>
      <c r="F49" s="17"/>
      <c r="G49" s="17">
        <v>3</v>
      </c>
      <c r="H49" s="107">
        <v>5</v>
      </c>
      <c r="I49" s="12">
        <v>10</v>
      </c>
      <c r="J49" s="12"/>
      <c r="K49" s="12">
        <v>8</v>
      </c>
      <c r="L49" s="12">
        <v>2</v>
      </c>
      <c r="M49" s="12"/>
      <c r="N49" s="53">
        <f>SUM(C49:M49)</f>
        <v>56</v>
      </c>
    </row>
    <row r="50" spans="1:14" hidden="1" x14ac:dyDescent="0.25">
      <c r="A50" s="3">
        <v>3</v>
      </c>
      <c r="B50" s="75" t="s">
        <v>11</v>
      </c>
      <c r="C50" s="19">
        <f>SUM(C48:C49)</f>
        <v>2</v>
      </c>
      <c r="D50" s="19">
        <f t="shared" ref="D50:N50" si="9">SUM(D48:D49)</f>
        <v>3</v>
      </c>
      <c r="E50" s="19">
        <f t="shared" si="9"/>
        <v>27</v>
      </c>
      <c r="F50" s="19">
        <f t="shared" si="9"/>
        <v>0</v>
      </c>
      <c r="G50" s="19">
        <f t="shared" si="9"/>
        <v>4</v>
      </c>
      <c r="H50" s="19">
        <f t="shared" si="9"/>
        <v>7</v>
      </c>
      <c r="I50" s="19">
        <f t="shared" si="9"/>
        <v>22</v>
      </c>
      <c r="J50" s="19">
        <f t="shared" si="9"/>
        <v>0</v>
      </c>
      <c r="K50" s="19">
        <f t="shared" si="9"/>
        <v>11</v>
      </c>
      <c r="L50" s="19">
        <f t="shared" si="9"/>
        <v>3</v>
      </c>
      <c r="M50" s="19">
        <f t="shared" si="9"/>
        <v>0</v>
      </c>
      <c r="N50" s="129">
        <f t="shared" si="9"/>
        <v>79</v>
      </c>
    </row>
    <row r="51" spans="1:14" hidden="1" x14ac:dyDescent="0.25">
      <c r="A51" s="3">
        <v>3</v>
      </c>
      <c r="B51" s="76" t="s">
        <v>14</v>
      </c>
      <c r="C51" s="18"/>
      <c r="D51" s="18"/>
      <c r="E51" s="18"/>
      <c r="F51" s="18"/>
      <c r="G51" s="18"/>
      <c r="H51" s="108"/>
      <c r="I51" s="54"/>
      <c r="J51" s="54"/>
      <c r="K51" s="54"/>
      <c r="L51" s="54"/>
      <c r="M51" s="54"/>
      <c r="N51" s="55"/>
    </row>
    <row r="52" spans="1:14" hidden="1" x14ac:dyDescent="0.25">
      <c r="A52" s="3">
        <v>3</v>
      </c>
      <c r="B52" s="76" t="s">
        <v>7</v>
      </c>
      <c r="C52" s="18">
        <v>14</v>
      </c>
      <c r="D52" s="18">
        <v>23</v>
      </c>
      <c r="E52" s="18">
        <v>129</v>
      </c>
      <c r="F52" s="18">
        <v>7</v>
      </c>
      <c r="G52" s="18">
        <v>25</v>
      </c>
      <c r="H52" s="108">
        <v>96</v>
      </c>
      <c r="I52" s="54">
        <v>68</v>
      </c>
      <c r="J52" s="54">
        <v>15</v>
      </c>
      <c r="K52" s="54">
        <v>60</v>
      </c>
      <c r="L52" s="54">
        <v>16</v>
      </c>
      <c r="M52" s="54"/>
      <c r="N52" s="55">
        <f>SUM(C52:M52)</f>
        <v>453</v>
      </c>
    </row>
    <row r="53" spans="1:14" hidden="1" x14ac:dyDescent="0.25">
      <c r="A53" s="3">
        <v>3</v>
      </c>
      <c r="B53" s="76" t="s">
        <v>6</v>
      </c>
      <c r="C53" s="18">
        <v>1</v>
      </c>
      <c r="D53" s="18">
        <v>5</v>
      </c>
      <c r="E53" s="18">
        <v>8</v>
      </c>
      <c r="F53" s="18">
        <v>1</v>
      </c>
      <c r="G53" s="18">
        <v>4</v>
      </c>
      <c r="H53" s="108">
        <v>29</v>
      </c>
      <c r="I53" s="54">
        <v>11</v>
      </c>
      <c r="J53" s="54">
        <v>42</v>
      </c>
      <c r="K53" s="54">
        <v>3</v>
      </c>
      <c r="L53" s="54">
        <v>3</v>
      </c>
      <c r="M53" s="54"/>
      <c r="N53" s="55">
        <f>SUM(C53:M53)</f>
        <v>107</v>
      </c>
    </row>
    <row r="54" spans="1:14" hidden="1" x14ac:dyDescent="0.25">
      <c r="A54" s="3">
        <v>3</v>
      </c>
      <c r="B54" s="76" t="s">
        <v>8</v>
      </c>
      <c r="C54" s="18">
        <v>6</v>
      </c>
      <c r="D54" s="18">
        <v>12</v>
      </c>
      <c r="E54" s="18">
        <v>68</v>
      </c>
      <c r="F54" s="18">
        <v>2</v>
      </c>
      <c r="G54" s="18">
        <v>8</v>
      </c>
      <c r="H54" s="108">
        <v>35</v>
      </c>
      <c r="I54" s="54">
        <v>45</v>
      </c>
      <c r="J54" s="54">
        <v>2</v>
      </c>
      <c r="K54" s="54">
        <v>36</v>
      </c>
      <c r="L54" s="54">
        <v>10</v>
      </c>
      <c r="M54" s="54"/>
      <c r="N54" s="55">
        <f>SUM(C54:M54)</f>
        <v>224</v>
      </c>
    </row>
    <row r="55" spans="1:14" hidden="1" x14ac:dyDescent="0.25">
      <c r="A55" s="3">
        <v>3</v>
      </c>
      <c r="B55" s="76" t="s">
        <v>48</v>
      </c>
      <c r="C55" s="18"/>
      <c r="D55" s="18">
        <v>1</v>
      </c>
      <c r="E55" s="18"/>
      <c r="F55" s="18"/>
      <c r="G55" s="18"/>
      <c r="H55" s="108">
        <v>1</v>
      </c>
      <c r="I55" s="54"/>
      <c r="J55" s="54"/>
      <c r="K55" s="54"/>
      <c r="L55" s="54"/>
      <c r="M55" s="54"/>
      <c r="N55" s="55">
        <f>SUM(C55:M55)</f>
        <v>2</v>
      </c>
    </row>
    <row r="56" spans="1:14" hidden="1" x14ac:dyDescent="0.25">
      <c r="A56" s="3">
        <v>3</v>
      </c>
      <c r="B56" s="76" t="s">
        <v>11</v>
      </c>
      <c r="C56" s="114">
        <f>SUM(C52:C55)</f>
        <v>21</v>
      </c>
      <c r="D56" s="114">
        <f t="shared" ref="D56:N56" si="10">SUM(D52:D55)</f>
        <v>41</v>
      </c>
      <c r="E56" s="114">
        <f t="shared" si="10"/>
        <v>205</v>
      </c>
      <c r="F56" s="114">
        <f t="shared" si="10"/>
        <v>10</v>
      </c>
      <c r="G56" s="114">
        <f t="shared" si="10"/>
        <v>37</v>
      </c>
      <c r="H56" s="114">
        <f t="shared" si="10"/>
        <v>161</v>
      </c>
      <c r="I56" s="114">
        <f t="shared" si="10"/>
        <v>124</v>
      </c>
      <c r="J56" s="114">
        <f t="shared" si="10"/>
        <v>59</v>
      </c>
      <c r="K56" s="114">
        <f t="shared" si="10"/>
        <v>99</v>
      </c>
      <c r="L56" s="114">
        <f t="shared" si="10"/>
        <v>29</v>
      </c>
      <c r="M56" s="114">
        <f t="shared" si="10"/>
        <v>0</v>
      </c>
      <c r="N56" s="130">
        <f t="shared" si="10"/>
        <v>786</v>
      </c>
    </row>
    <row r="57" spans="1:14" ht="15.75" hidden="1" thickBot="1" x14ac:dyDescent="0.3">
      <c r="A57" s="3">
        <v>3</v>
      </c>
      <c r="B57" s="115" t="s">
        <v>1</v>
      </c>
      <c r="C57" s="116">
        <f>SUM(C46,C50,C56)</f>
        <v>84</v>
      </c>
      <c r="D57" s="116">
        <f t="shared" ref="D57:N57" si="11">SUM(D46,D50,D56)</f>
        <v>169</v>
      </c>
      <c r="E57" s="116">
        <f t="shared" si="11"/>
        <v>552</v>
      </c>
      <c r="F57" s="116">
        <f t="shared" si="11"/>
        <v>34</v>
      </c>
      <c r="G57" s="116">
        <f t="shared" si="11"/>
        <v>104</v>
      </c>
      <c r="H57" s="116">
        <f t="shared" si="11"/>
        <v>422</v>
      </c>
      <c r="I57" s="116">
        <f t="shared" si="11"/>
        <v>655</v>
      </c>
      <c r="J57" s="116">
        <f t="shared" si="11"/>
        <v>61</v>
      </c>
      <c r="K57" s="116">
        <f t="shared" si="11"/>
        <v>430</v>
      </c>
      <c r="L57" s="116">
        <f t="shared" si="11"/>
        <v>32</v>
      </c>
      <c r="M57" s="116">
        <f t="shared" si="11"/>
        <v>0</v>
      </c>
      <c r="N57" s="117">
        <f t="shared" si="11"/>
        <v>2543</v>
      </c>
    </row>
    <row r="58" spans="1:14" hidden="1" x14ac:dyDescent="0.25"/>
    <row r="59" spans="1:14" s="2" customFormat="1" ht="15.75" hidden="1" thickBot="1" x14ac:dyDescent="0.3">
      <c r="A59" s="2" t="s">
        <v>17</v>
      </c>
      <c r="B59" s="10" t="s">
        <v>39</v>
      </c>
      <c r="C59" s="10" t="s">
        <v>49</v>
      </c>
      <c r="D59" s="10" t="s">
        <v>50</v>
      </c>
      <c r="E59" s="10" t="s">
        <v>51</v>
      </c>
      <c r="F59" s="10" t="s">
        <v>52</v>
      </c>
      <c r="G59" s="10" t="s">
        <v>53</v>
      </c>
      <c r="H59" s="10" t="s">
        <v>54</v>
      </c>
      <c r="I59" s="10" t="s">
        <v>55</v>
      </c>
      <c r="J59" s="10" t="s">
        <v>56</v>
      </c>
      <c r="K59" s="10" t="s">
        <v>57</v>
      </c>
      <c r="L59" s="10" t="s">
        <v>58</v>
      </c>
      <c r="M59" s="10" t="s">
        <v>59</v>
      </c>
      <c r="N59" s="30" t="s">
        <v>1</v>
      </c>
    </row>
    <row r="60" spans="1:14" hidden="1" x14ac:dyDescent="0.25">
      <c r="A60" s="3">
        <v>4</v>
      </c>
      <c r="B60" s="73" t="s">
        <v>12</v>
      </c>
      <c r="C60" s="16"/>
      <c r="D60" s="16"/>
      <c r="E60" s="16"/>
      <c r="F60" s="16"/>
      <c r="G60" s="16"/>
      <c r="H60" s="79"/>
      <c r="I60" s="21"/>
      <c r="J60" s="21"/>
      <c r="K60" s="21"/>
      <c r="L60" s="21"/>
      <c r="M60" s="21"/>
      <c r="N60" s="51"/>
    </row>
    <row r="61" spans="1:14" hidden="1" x14ac:dyDescent="0.25">
      <c r="A61" s="3">
        <v>4</v>
      </c>
      <c r="B61" s="74" t="s">
        <v>2</v>
      </c>
      <c r="C61" s="62">
        <v>12</v>
      </c>
      <c r="D61" s="62">
        <v>5</v>
      </c>
      <c r="E61" s="62">
        <v>68</v>
      </c>
      <c r="F61" s="62">
        <v>1</v>
      </c>
      <c r="G61" s="62">
        <v>7</v>
      </c>
      <c r="H61" s="80">
        <v>36</v>
      </c>
      <c r="I61" s="45">
        <v>52</v>
      </c>
      <c r="J61" s="45"/>
      <c r="K61" s="45">
        <v>50</v>
      </c>
      <c r="L61" s="45"/>
      <c r="M61" s="45"/>
      <c r="N61" s="52">
        <f>SUM(C61:M61)</f>
        <v>231</v>
      </c>
    </row>
    <row r="62" spans="1:14" hidden="1" x14ac:dyDescent="0.25">
      <c r="A62" s="3">
        <v>4</v>
      </c>
      <c r="B62" s="74" t="s">
        <v>3</v>
      </c>
      <c r="C62" s="62">
        <v>1</v>
      </c>
      <c r="D62" s="62">
        <v>4</v>
      </c>
      <c r="E62" s="62">
        <v>5</v>
      </c>
      <c r="F62" s="62">
        <v>3</v>
      </c>
      <c r="G62" s="62">
        <v>5</v>
      </c>
      <c r="H62" s="80">
        <v>6</v>
      </c>
      <c r="I62" s="45">
        <v>69</v>
      </c>
      <c r="J62" s="45"/>
      <c r="K62" s="45">
        <v>49</v>
      </c>
      <c r="L62" s="45"/>
      <c r="M62" s="45"/>
      <c r="N62" s="52">
        <f>SUM(C62:M62)</f>
        <v>142</v>
      </c>
    </row>
    <row r="63" spans="1:14" hidden="1" x14ac:dyDescent="0.25">
      <c r="A63" s="3">
        <v>4</v>
      </c>
      <c r="B63" s="74" t="s">
        <v>4</v>
      </c>
      <c r="C63" s="62">
        <v>44</v>
      </c>
      <c r="D63" s="62">
        <v>115</v>
      </c>
      <c r="E63" s="62">
        <v>228</v>
      </c>
      <c r="F63" s="62">
        <v>19</v>
      </c>
      <c r="G63" s="62">
        <v>49</v>
      </c>
      <c r="H63" s="80">
        <v>198</v>
      </c>
      <c r="I63" s="45">
        <v>366</v>
      </c>
      <c r="J63" s="45"/>
      <c r="K63" s="45">
        <v>212</v>
      </c>
      <c r="L63" s="45"/>
      <c r="M63" s="45"/>
      <c r="N63" s="52">
        <f>SUM(C63:M63)</f>
        <v>1231</v>
      </c>
    </row>
    <row r="64" spans="1:14" hidden="1" x14ac:dyDescent="0.25">
      <c r="A64" s="3">
        <v>4</v>
      </c>
      <c r="B64" s="74" t="s">
        <v>5</v>
      </c>
      <c r="C64" s="62">
        <v>4</v>
      </c>
      <c r="D64" s="62">
        <v>1</v>
      </c>
      <c r="E64" s="62">
        <v>20</v>
      </c>
      <c r="F64" s="62">
        <v>1</v>
      </c>
      <c r="G64" s="62">
        <v>2</v>
      </c>
      <c r="H64" s="80">
        <v>14</v>
      </c>
      <c r="I64" s="45">
        <v>16</v>
      </c>
      <c r="J64" s="45">
        <v>2</v>
      </c>
      <c r="K64" s="45">
        <v>10</v>
      </c>
      <c r="L64" s="45"/>
      <c r="M64" s="45"/>
      <c r="N64" s="52">
        <f>SUM(C64:M64)</f>
        <v>70</v>
      </c>
    </row>
    <row r="65" spans="1:14" hidden="1" x14ac:dyDescent="0.25">
      <c r="A65" s="3">
        <v>4</v>
      </c>
      <c r="B65" s="74" t="s">
        <v>11</v>
      </c>
      <c r="C65" s="63">
        <f>SUM(C61:C64)</f>
        <v>61</v>
      </c>
      <c r="D65" s="63">
        <f t="shared" ref="D65:N65" si="12">SUM(D61:D64)</f>
        <v>125</v>
      </c>
      <c r="E65" s="63">
        <f t="shared" si="12"/>
        <v>321</v>
      </c>
      <c r="F65" s="63">
        <f t="shared" si="12"/>
        <v>24</v>
      </c>
      <c r="G65" s="63">
        <f t="shared" si="12"/>
        <v>63</v>
      </c>
      <c r="H65" s="63">
        <f t="shared" si="12"/>
        <v>254</v>
      </c>
      <c r="I65" s="63">
        <f t="shared" si="12"/>
        <v>503</v>
      </c>
      <c r="J65" s="63">
        <f t="shared" si="12"/>
        <v>2</v>
      </c>
      <c r="K65" s="63">
        <f t="shared" si="12"/>
        <v>321</v>
      </c>
      <c r="L65" s="63">
        <f t="shared" si="12"/>
        <v>0</v>
      </c>
      <c r="M65" s="63">
        <f t="shared" si="12"/>
        <v>0</v>
      </c>
      <c r="N65" s="128">
        <f t="shared" si="12"/>
        <v>1674</v>
      </c>
    </row>
    <row r="66" spans="1:14" hidden="1" x14ac:dyDescent="0.25">
      <c r="A66" s="3">
        <v>4</v>
      </c>
      <c r="B66" s="75" t="s">
        <v>13</v>
      </c>
      <c r="C66" s="17"/>
      <c r="D66" s="17"/>
      <c r="E66" s="17"/>
      <c r="F66" s="17"/>
      <c r="G66" s="17"/>
      <c r="H66" s="107"/>
      <c r="I66" s="12"/>
      <c r="J66" s="12"/>
      <c r="K66" s="12"/>
      <c r="L66" s="12"/>
      <c r="M66" s="12"/>
      <c r="N66" s="53"/>
    </row>
    <row r="67" spans="1:14" hidden="1" x14ac:dyDescent="0.25">
      <c r="A67" s="3">
        <v>4</v>
      </c>
      <c r="B67" s="75" t="s">
        <v>9</v>
      </c>
      <c r="C67" s="17"/>
      <c r="D67" s="17">
        <v>2</v>
      </c>
      <c r="E67" s="17">
        <v>2</v>
      </c>
      <c r="F67" s="17"/>
      <c r="G67" s="17">
        <v>1</v>
      </c>
      <c r="H67" s="107">
        <v>2</v>
      </c>
      <c r="I67" s="12">
        <v>12</v>
      </c>
      <c r="J67" s="12"/>
      <c r="K67" s="12">
        <v>3</v>
      </c>
      <c r="L67" s="12">
        <v>1</v>
      </c>
      <c r="M67" s="12"/>
      <c r="N67" s="53">
        <f>SUM(C67:M67)</f>
        <v>23</v>
      </c>
    </row>
    <row r="68" spans="1:14" hidden="1" x14ac:dyDescent="0.25">
      <c r="A68" s="3">
        <v>4</v>
      </c>
      <c r="B68" s="75" t="s">
        <v>10</v>
      </c>
      <c r="C68" s="17">
        <v>2</v>
      </c>
      <c r="D68" s="17">
        <v>1</v>
      </c>
      <c r="E68" s="17">
        <v>25</v>
      </c>
      <c r="F68" s="17"/>
      <c r="G68" s="17">
        <v>3</v>
      </c>
      <c r="H68" s="107">
        <v>5</v>
      </c>
      <c r="I68" s="12">
        <v>10</v>
      </c>
      <c r="J68" s="12"/>
      <c r="K68" s="12">
        <v>8</v>
      </c>
      <c r="L68" s="12">
        <v>2</v>
      </c>
      <c r="M68" s="12"/>
      <c r="N68" s="53">
        <f>SUM(C68:M68)</f>
        <v>56</v>
      </c>
    </row>
    <row r="69" spans="1:14" hidden="1" x14ac:dyDescent="0.25">
      <c r="A69" s="3">
        <v>4</v>
      </c>
      <c r="B69" s="75" t="s">
        <v>11</v>
      </c>
      <c r="C69" s="19">
        <f>SUM(C67:C68)</f>
        <v>2</v>
      </c>
      <c r="D69" s="19">
        <f t="shared" ref="D69:N69" si="13">SUM(D67:D68)</f>
        <v>3</v>
      </c>
      <c r="E69" s="19">
        <f t="shared" si="13"/>
        <v>27</v>
      </c>
      <c r="F69" s="19">
        <f t="shared" si="13"/>
        <v>0</v>
      </c>
      <c r="G69" s="19">
        <f t="shared" si="13"/>
        <v>4</v>
      </c>
      <c r="H69" s="19">
        <f t="shared" si="13"/>
        <v>7</v>
      </c>
      <c r="I69" s="19">
        <f t="shared" si="13"/>
        <v>22</v>
      </c>
      <c r="J69" s="19">
        <f t="shared" si="13"/>
        <v>0</v>
      </c>
      <c r="K69" s="19">
        <f t="shared" si="13"/>
        <v>11</v>
      </c>
      <c r="L69" s="19">
        <f t="shared" si="13"/>
        <v>3</v>
      </c>
      <c r="M69" s="19">
        <f t="shared" si="13"/>
        <v>0</v>
      </c>
      <c r="N69" s="129">
        <f t="shared" si="13"/>
        <v>79</v>
      </c>
    </row>
    <row r="70" spans="1:14" hidden="1" x14ac:dyDescent="0.25">
      <c r="A70" s="3">
        <v>4</v>
      </c>
      <c r="B70" s="76" t="s">
        <v>14</v>
      </c>
      <c r="C70" s="18"/>
      <c r="D70" s="18"/>
      <c r="E70" s="18"/>
      <c r="F70" s="18"/>
      <c r="G70" s="18"/>
      <c r="H70" s="108"/>
      <c r="I70" s="54"/>
      <c r="J70" s="54"/>
      <c r="K70" s="54"/>
      <c r="L70" s="54"/>
      <c r="M70" s="54"/>
      <c r="N70" s="55"/>
    </row>
    <row r="71" spans="1:14" hidden="1" x14ac:dyDescent="0.25">
      <c r="A71" s="3">
        <v>4</v>
      </c>
      <c r="B71" s="76" t="s">
        <v>7</v>
      </c>
      <c r="C71" s="18">
        <v>14</v>
      </c>
      <c r="D71" s="18">
        <v>22</v>
      </c>
      <c r="E71" s="18">
        <v>121</v>
      </c>
      <c r="F71" s="18">
        <v>7</v>
      </c>
      <c r="G71" s="18">
        <v>25</v>
      </c>
      <c r="H71" s="108">
        <v>97</v>
      </c>
      <c r="I71" s="54">
        <v>69</v>
      </c>
      <c r="J71" s="54">
        <v>23</v>
      </c>
      <c r="K71" s="54">
        <v>60</v>
      </c>
      <c r="L71" s="54">
        <v>16</v>
      </c>
      <c r="M71" s="54"/>
      <c r="N71" s="55">
        <f>SUM(C71:M71)</f>
        <v>454</v>
      </c>
    </row>
    <row r="72" spans="1:14" hidden="1" x14ac:dyDescent="0.25">
      <c r="A72" s="3">
        <v>4</v>
      </c>
      <c r="B72" s="76" t="s">
        <v>6</v>
      </c>
      <c r="C72" s="18">
        <v>1</v>
      </c>
      <c r="D72" s="18">
        <v>5</v>
      </c>
      <c r="E72" s="18">
        <v>10</v>
      </c>
      <c r="F72" s="18">
        <v>2</v>
      </c>
      <c r="G72" s="18">
        <v>4</v>
      </c>
      <c r="H72" s="108">
        <v>31</v>
      </c>
      <c r="I72" s="54">
        <v>11</v>
      </c>
      <c r="J72" s="54">
        <v>42</v>
      </c>
      <c r="K72" s="54">
        <v>4</v>
      </c>
      <c r="L72" s="54">
        <v>2</v>
      </c>
      <c r="M72" s="54"/>
      <c r="N72" s="55">
        <f>SUM(C72:M72)</f>
        <v>112</v>
      </c>
    </row>
    <row r="73" spans="1:14" hidden="1" x14ac:dyDescent="0.25">
      <c r="A73" s="3">
        <v>4</v>
      </c>
      <c r="B73" s="76" t="s">
        <v>8</v>
      </c>
      <c r="C73" s="18">
        <v>6</v>
      </c>
      <c r="D73" s="18">
        <v>12</v>
      </c>
      <c r="E73" s="18">
        <v>67</v>
      </c>
      <c r="F73" s="18">
        <v>2</v>
      </c>
      <c r="G73" s="18">
        <v>7</v>
      </c>
      <c r="H73" s="108">
        <v>35</v>
      </c>
      <c r="I73" s="54">
        <v>45</v>
      </c>
      <c r="J73" s="54">
        <v>4</v>
      </c>
      <c r="K73" s="54">
        <v>35</v>
      </c>
      <c r="L73" s="54">
        <v>9</v>
      </c>
      <c r="M73" s="54"/>
      <c r="N73" s="55">
        <f>SUM(C73:M73)</f>
        <v>222</v>
      </c>
    </row>
    <row r="74" spans="1:14" hidden="1" x14ac:dyDescent="0.25">
      <c r="A74" s="3">
        <v>4</v>
      </c>
      <c r="B74" s="76" t="s">
        <v>48</v>
      </c>
      <c r="C74" s="18"/>
      <c r="D74" s="18">
        <v>2</v>
      </c>
      <c r="E74" s="18"/>
      <c r="F74" s="18"/>
      <c r="G74" s="18"/>
      <c r="H74" s="108">
        <v>1</v>
      </c>
      <c r="I74" s="54"/>
      <c r="J74" s="54"/>
      <c r="K74" s="54"/>
      <c r="L74" s="54"/>
      <c r="M74" s="54"/>
      <c r="N74" s="55">
        <f>SUM(C74:M74)</f>
        <v>3</v>
      </c>
    </row>
    <row r="75" spans="1:14" hidden="1" x14ac:dyDescent="0.25">
      <c r="A75" s="3">
        <v>4</v>
      </c>
      <c r="B75" s="76" t="s">
        <v>11</v>
      </c>
      <c r="C75" s="114">
        <f>SUM(C71:C74)</f>
        <v>21</v>
      </c>
      <c r="D75" s="114">
        <f t="shared" ref="D75:N75" si="14">SUM(D71:D74)</f>
        <v>41</v>
      </c>
      <c r="E75" s="114">
        <f t="shared" si="14"/>
        <v>198</v>
      </c>
      <c r="F75" s="114">
        <f t="shared" si="14"/>
        <v>11</v>
      </c>
      <c r="G75" s="114">
        <f t="shared" si="14"/>
        <v>36</v>
      </c>
      <c r="H75" s="114">
        <f t="shared" si="14"/>
        <v>164</v>
      </c>
      <c r="I75" s="114">
        <f t="shared" si="14"/>
        <v>125</v>
      </c>
      <c r="J75" s="114">
        <f t="shared" si="14"/>
        <v>69</v>
      </c>
      <c r="K75" s="114">
        <f t="shared" si="14"/>
        <v>99</v>
      </c>
      <c r="L75" s="114">
        <f t="shared" si="14"/>
        <v>27</v>
      </c>
      <c r="M75" s="114">
        <f t="shared" si="14"/>
        <v>0</v>
      </c>
      <c r="N75" s="130">
        <f t="shared" si="14"/>
        <v>791</v>
      </c>
    </row>
    <row r="76" spans="1:14" ht="15.75" hidden="1" thickBot="1" x14ac:dyDescent="0.3">
      <c r="A76" s="3">
        <v>4</v>
      </c>
      <c r="B76" s="115" t="s">
        <v>1</v>
      </c>
      <c r="C76" s="116">
        <f>SUM(C65,C69,C75)</f>
        <v>84</v>
      </c>
      <c r="D76" s="116">
        <f t="shared" ref="D76:N76" si="15">SUM(D65,D69,D75)</f>
        <v>169</v>
      </c>
      <c r="E76" s="116">
        <f t="shared" si="15"/>
        <v>546</v>
      </c>
      <c r="F76" s="116">
        <f t="shared" si="15"/>
        <v>35</v>
      </c>
      <c r="G76" s="116">
        <f t="shared" si="15"/>
        <v>103</v>
      </c>
      <c r="H76" s="116">
        <f t="shared" si="15"/>
        <v>425</v>
      </c>
      <c r="I76" s="116">
        <f t="shared" si="15"/>
        <v>650</v>
      </c>
      <c r="J76" s="116">
        <f t="shared" si="15"/>
        <v>71</v>
      </c>
      <c r="K76" s="116">
        <f t="shared" si="15"/>
        <v>431</v>
      </c>
      <c r="L76" s="116">
        <f t="shared" si="15"/>
        <v>30</v>
      </c>
      <c r="M76" s="116">
        <f t="shared" si="15"/>
        <v>0</v>
      </c>
      <c r="N76" s="117">
        <f t="shared" si="15"/>
        <v>2544</v>
      </c>
    </row>
    <row r="77" spans="1:14" hidden="1" x14ac:dyDescent="0.25"/>
    <row r="78" spans="1:14" s="2" customFormat="1" ht="15.75" thickBot="1" x14ac:dyDescent="0.3">
      <c r="A78" s="2" t="s">
        <v>17</v>
      </c>
      <c r="B78" s="10" t="s">
        <v>39</v>
      </c>
      <c r="C78" s="10" t="s">
        <v>49</v>
      </c>
      <c r="D78" s="10" t="s">
        <v>50</v>
      </c>
      <c r="E78" s="10" t="s">
        <v>51</v>
      </c>
      <c r="F78" s="10" t="s">
        <v>52</v>
      </c>
      <c r="G78" s="10" t="s">
        <v>53</v>
      </c>
      <c r="H78" s="10" t="s">
        <v>54</v>
      </c>
      <c r="I78" s="10" t="s">
        <v>55</v>
      </c>
      <c r="J78" s="10" t="s">
        <v>56</v>
      </c>
      <c r="K78" s="10" t="s">
        <v>57</v>
      </c>
      <c r="L78" s="10" t="s">
        <v>58</v>
      </c>
      <c r="M78" s="10" t="s">
        <v>59</v>
      </c>
      <c r="N78" s="30" t="s">
        <v>1</v>
      </c>
    </row>
    <row r="79" spans="1:14" hidden="1" x14ac:dyDescent="0.25">
      <c r="A79" s="3">
        <v>5</v>
      </c>
      <c r="B79" s="73" t="s">
        <v>12</v>
      </c>
      <c r="C79" s="16"/>
      <c r="D79" s="16"/>
      <c r="E79" s="16"/>
      <c r="F79" s="16"/>
      <c r="G79" s="16"/>
      <c r="H79" s="79"/>
      <c r="I79" s="21"/>
      <c r="J79" s="21"/>
      <c r="K79" s="21"/>
      <c r="L79" s="21"/>
      <c r="M79" s="21"/>
      <c r="N79" s="51"/>
    </row>
    <row r="80" spans="1:14" hidden="1" x14ac:dyDescent="0.25">
      <c r="A80" s="3">
        <v>5</v>
      </c>
      <c r="B80" s="74" t="s">
        <v>2</v>
      </c>
      <c r="C80" s="62">
        <v>12</v>
      </c>
      <c r="D80" s="62">
        <v>5</v>
      </c>
      <c r="E80" s="62">
        <v>68</v>
      </c>
      <c r="F80" s="62">
        <v>1</v>
      </c>
      <c r="G80" s="62">
        <v>8</v>
      </c>
      <c r="H80" s="80">
        <v>37</v>
      </c>
      <c r="I80" s="45">
        <v>51</v>
      </c>
      <c r="J80" s="45"/>
      <c r="K80" s="45">
        <v>54</v>
      </c>
      <c r="L80" s="45"/>
      <c r="M80" s="45"/>
      <c r="N80" s="52">
        <f>SUM(C80:M80)</f>
        <v>236</v>
      </c>
    </row>
    <row r="81" spans="1:14" hidden="1" x14ac:dyDescent="0.25">
      <c r="A81" s="3">
        <v>5</v>
      </c>
      <c r="B81" s="74" t="s">
        <v>3</v>
      </c>
      <c r="C81" s="62">
        <v>1</v>
      </c>
      <c r="D81" s="62">
        <v>4</v>
      </c>
      <c r="E81" s="62">
        <v>5</v>
      </c>
      <c r="F81" s="62">
        <v>3</v>
      </c>
      <c r="G81" s="62">
        <v>5</v>
      </c>
      <c r="H81" s="80">
        <v>6</v>
      </c>
      <c r="I81" s="45">
        <v>71</v>
      </c>
      <c r="J81" s="45"/>
      <c r="K81" s="45">
        <v>49</v>
      </c>
      <c r="L81" s="45"/>
      <c r="M81" s="45"/>
      <c r="N81" s="52">
        <f>SUM(C81:M81)</f>
        <v>144</v>
      </c>
    </row>
    <row r="82" spans="1:14" hidden="1" x14ac:dyDescent="0.25">
      <c r="A82" s="3">
        <v>5</v>
      </c>
      <c r="B82" s="74" t="s">
        <v>4</v>
      </c>
      <c r="C82" s="62">
        <v>45</v>
      </c>
      <c r="D82" s="62">
        <v>117</v>
      </c>
      <c r="E82" s="62">
        <v>228</v>
      </c>
      <c r="F82" s="62">
        <v>19</v>
      </c>
      <c r="G82" s="62">
        <v>50</v>
      </c>
      <c r="H82" s="80">
        <v>198</v>
      </c>
      <c r="I82" s="45">
        <v>367</v>
      </c>
      <c r="J82" s="45"/>
      <c r="K82" s="45">
        <v>209</v>
      </c>
      <c r="L82" s="45"/>
      <c r="M82" s="45"/>
      <c r="N82" s="52">
        <f>SUM(C82:M82)</f>
        <v>1233</v>
      </c>
    </row>
    <row r="83" spans="1:14" hidden="1" x14ac:dyDescent="0.25">
      <c r="A83" s="3">
        <v>5</v>
      </c>
      <c r="B83" s="74" t="s">
        <v>5</v>
      </c>
      <c r="C83" s="62">
        <v>5</v>
      </c>
      <c r="D83" s="62">
        <v>1</v>
      </c>
      <c r="E83" s="62">
        <v>22</v>
      </c>
      <c r="F83" s="62">
        <v>1</v>
      </c>
      <c r="G83" s="62">
        <v>3</v>
      </c>
      <c r="H83" s="80">
        <v>14</v>
      </c>
      <c r="I83" s="45">
        <v>16</v>
      </c>
      <c r="J83" s="45">
        <v>2</v>
      </c>
      <c r="K83" s="45">
        <v>11</v>
      </c>
      <c r="L83" s="45"/>
      <c r="M83" s="45"/>
      <c r="N83" s="52">
        <f>SUM(C83:M83)</f>
        <v>75</v>
      </c>
    </row>
    <row r="84" spans="1:14" hidden="1" x14ac:dyDescent="0.25">
      <c r="A84" s="3">
        <v>5</v>
      </c>
      <c r="B84" s="74" t="s">
        <v>11</v>
      </c>
      <c r="C84" s="63">
        <f>SUM(C80:C83)</f>
        <v>63</v>
      </c>
      <c r="D84" s="63">
        <f t="shared" ref="D84:N84" si="16">SUM(D80:D83)</f>
        <v>127</v>
      </c>
      <c r="E84" s="63">
        <f t="shared" si="16"/>
        <v>323</v>
      </c>
      <c r="F84" s="63">
        <f t="shared" si="16"/>
        <v>24</v>
      </c>
      <c r="G84" s="63">
        <f t="shared" si="16"/>
        <v>66</v>
      </c>
      <c r="H84" s="63">
        <f t="shared" si="16"/>
        <v>255</v>
      </c>
      <c r="I84" s="63">
        <f t="shared" si="16"/>
        <v>505</v>
      </c>
      <c r="J84" s="63">
        <f t="shared" si="16"/>
        <v>2</v>
      </c>
      <c r="K84" s="63">
        <f t="shared" si="16"/>
        <v>323</v>
      </c>
      <c r="L84" s="63">
        <f t="shared" si="16"/>
        <v>0</v>
      </c>
      <c r="M84" s="63">
        <f t="shared" si="16"/>
        <v>0</v>
      </c>
      <c r="N84" s="128">
        <f t="shared" si="16"/>
        <v>1688</v>
      </c>
    </row>
    <row r="85" spans="1:14" hidden="1" x14ac:dyDescent="0.25">
      <c r="A85" s="3">
        <v>5</v>
      </c>
      <c r="B85" s="75" t="s">
        <v>13</v>
      </c>
      <c r="C85" s="17"/>
      <c r="D85" s="17"/>
      <c r="E85" s="17"/>
      <c r="F85" s="17"/>
      <c r="G85" s="17"/>
      <c r="H85" s="107"/>
      <c r="I85" s="12"/>
      <c r="J85" s="12"/>
      <c r="K85" s="12"/>
      <c r="L85" s="12"/>
      <c r="M85" s="12"/>
      <c r="N85" s="53"/>
    </row>
    <row r="86" spans="1:14" hidden="1" x14ac:dyDescent="0.25">
      <c r="A86" s="3">
        <v>5</v>
      </c>
      <c r="B86" s="75" t="s">
        <v>9</v>
      </c>
      <c r="C86" s="17"/>
      <c r="D86" s="17">
        <v>2</v>
      </c>
      <c r="E86" s="17">
        <v>3</v>
      </c>
      <c r="F86" s="17"/>
      <c r="G86" s="17">
        <v>1</v>
      </c>
      <c r="H86" s="107">
        <v>2</v>
      </c>
      <c r="I86" s="12">
        <v>12</v>
      </c>
      <c r="J86" s="12"/>
      <c r="K86" s="12">
        <v>3</v>
      </c>
      <c r="L86" s="12">
        <v>1</v>
      </c>
      <c r="M86" s="12"/>
      <c r="N86" s="53">
        <f>SUM(C86:M86)</f>
        <v>24</v>
      </c>
    </row>
    <row r="87" spans="1:14" hidden="1" x14ac:dyDescent="0.25">
      <c r="A87" s="3">
        <v>5</v>
      </c>
      <c r="B87" s="75" t="s">
        <v>10</v>
      </c>
      <c r="C87" s="17">
        <v>2</v>
      </c>
      <c r="D87" s="17">
        <v>1</v>
      </c>
      <c r="E87" s="17">
        <v>26</v>
      </c>
      <c r="F87" s="17"/>
      <c r="G87" s="17">
        <v>3</v>
      </c>
      <c r="H87" s="107">
        <v>5</v>
      </c>
      <c r="I87" s="12">
        <v>10</v>
      </c>
      <c r="J87" s="12"/>
      <c r="K87" s="12">
        <v>8</v>
      </c>
      <c r="L87" s="12">
        <v>2</v>
      </c>
      <c r="M87" s="12"/>
      <c r="N87" s="53">
        <f>SUM(C87:M87)</f>
        <v>57</v>
      </c>
    </row>
    <row r="88" spans="1:14" hidden="1" x14ac:dyDescent="0.25">
      <c r="A88" s="3">
        <v>5</v>
      </c>
      <c r="B88" s="75" t="s">
        <v>11</v>
      </c>
      <c r="C88" s="19">
        <f>SUM(C86:C87)</f>
        <v>2</v>
      </c>
      <c r="D88" s="19">
        <f t="shared" ref="D88:N88" si="17">SUM(D86:D87)</f>
        <v>3</v>
      </c>
      <c r="E88" s="19">
        <f t="shared" si="17"/>
        <v>29</v>
      </c>
      <c r="F88" s="19">
        <f t="shared" si="17"/>
        <v>0</v>
      </c>
      <c r="G88" s="19">
        <f t="shared" si="17"/>
        <v>4</v>
      </c>
      <c r="H88" s="19">
        <f t="shared" si="17"/>
        <v>7</v>
      </c>
      <c r="I88" s="19">
        <f t="shared" si="17"/>
        <v>22</v>
      </c>
      <c r="J88" s="19">
        <f t="shared" si="17"/>
        <v>0</v>
      </c>
      <c r="K88" s="19">
        <f t="shared" si="17"/>
        <v>11</v>
      </c>
      <c r="L88" s="19">
        <f t="shared" si="17"/>
        <v>3</v>
      </c>
      <c r="M88" s="19">
        <f t="shared" si="17"/>
        <v>0</v>
      </c>
      <c r="N88" s="129">
        <f t="shared" si="17"/>
        <v>81</v>
      </c>
    </row>
    <row r="89" spans="1:14" hidden="1" x14ac:dyDescent="0.25">
      <c r="A89" s="3">
        <v>5</v>
      </c>
      <c r="B89" s="76" t="s">
        <v>14</v>
      </c>
      <c r="C89" s="18"/>
      <c r="D89" s="18"/>
      <c r="E89" s="18"/>
      <c r="F89" s="18"/>
      <c r="G89" s="18"/>
      <c r="H89" s="108"/>
      <c r="I89" s="54"/>
      <c r="J89" s="54"/>
      <c r="K89" s="54"/>
      <c r="L89" s="54"/>
      <c r="M89" s="54"/>
      <c r="N89" s="55"/>
    </row>
    <row r="90" spans="1:14" hidden="1" x14ac:dyDescent="0.25">
      <c r="A90" s="3">
        <v>5</v>
      </c>
      <c r="B90" s="76" t="s">
        <v>7</v>
      </c>
      <c r="C90" s="18">
        <v>14</v>
      </c>
      <c r="D90" s="18">
        <v>22</v>
      </c>
      <c r="E90" s="18">
        <v>120</v>
      </c>
      <c r="F90" s="18">
        <v>7</v>
      </c>
      <c r="G90" s="18">
        <v>26</v>
      </c>
      <c r="H90" s="108">
        <v>100</v>
      </c>
      <c r="I90" s="54">
        <v>73</v>
      </c>
      <c r="J90" s="54">
        <v>23</v>
      </c>
      <c r="K90" s="54">
        <v>61</v>
      </c>
      <c r="L90" s="54">
        <v>15</v>
      </c>
      <c r="M90" s="54"/>
      <c r="N90" s="55">
        <f>SUM(C90:M90)</f>
        <v>461</v>
      </c>
    </row>
    <row r="91" spans="1:14" hidden="1" x14ac:dyDescent="0.25">
      <c r="A91" s="3">
        <v>5</v>
      </c>
      <c r="B91" s="76" t="s">
        <v>6</v>
      </c>
      <c r="C91" s="18">
        <v>1</v>
      </c>
      <c r="D91" s="18">
        <v>5</v>
      </c>
      <c r="E91" s="18">
        <v>14</v>
      </c>
      <c r="F91" s="18">
        <v>1</v>
      </c>
      <c r="G91" s="18">
        <v>4</v>
      </c>
      <c r="H91" s="108">
        <v>27</v>
      </c>
      <c r="I91" s="54">
        <v>12</v>
      </c>
      <c r="J91" s="54">
        <v>38</v>
      </c>
      <c r="K91" s="54">
        <v>4</v>
      </c>
      <c r="L91" s="54">
        <v>2</v>
      </c>
      <c r="M91" s="54"/>
      <c r="N91" s="55">
        <f>SUM(C91:M91)</f>
        <v>108</v>
      </c>
    </row>
    <row r="92" spans="1:14" hidden="1" x14ac:dyDescent="0.25">
      <c r="A92" s="3">
        <v>5</v>
      </c>
      <c r="B92" s="76" t="s">
        <v>8</v>
      </c>
      <c r="C92" s="18">
        <v>6</v>
      </c>
      <c r="D92" s="18">
        <v>13</v>
      </c>
      <c r="E92" s="18">
        <v>68</v>
      </c>
      <c r="F92" s="18">
        <v>2</v>
      </c>
      <c r="G92" s="18">
        <v>8</v>
      </c>
      <c r="H92" s="108">
        <v>35</v>
      </c>
      <c r="I92" s="54">
        <v>45</v>
      </c>
      <c r="J92" s="54">
        <v>4</v>
      </c>
      <c r="K92" s="54">
        <v>36</v>
      </c>
      <c r="L92" s="54">
        <v>9</v>
      </c>
      <c r="M92" s="54"/>
      <c r="N92" s="55">
        <f>SUM(C92:M92)</f>
        <v>226</v>
      </c>
    </row>
    <row r="93" spans="1:14" hidden="1" x14ac:dyDescent="0.25">
      <c r="A93" s="3">
        <v>5</v>
      </c>
      <c r="B93" s="76" t="s">
        <v>48</v>
      </c>
      <c r="C93" s="18"/>
      <c r="D93" s="18">
        <v>2</v>
      </c>
      <c r="E93" s="18"/>
      <c r="F93" s="18"/>
      <c r="G93" s="18"/>
      <c r="H93" s="108">
        <v>1</v>
      </c>
      <c r="I93" s="54"/>
      <c r="J93" s="54"/>
      <c r="K93" s="54"/>
      <c r="L93" s="54"/>
      <c r="M93" s="54"/>
      <c r="N93" s="55">
        <f>SUM(C93:M93)</f>
        <v>3</v>
      </c>
    </row>
    <row r="94" spans="1:14" hidden="1" x14ac:dyDescent="0.25">
      <c r="A94" s="3">
        <v>5</v>
      </c>
      <c r="B94" s="76" t="s">
        <v>11</v>
      </c>
      <c r="C94" s="114">
        <f>SUM(C90:C93)</f>
        <v>21</v>
      </c>
      <c r="D94" s="114">
        <f t="shared" ref="D94:N94" si="18">SUM(D90:D93)</f>
        <v>42</v>
      </c>
      <c r="E94" s="114">
        <f t="shared" si="18"/>
        <v>202</v>
      </c>
      <c r="F94" s="114">
        <f t="shared" si="18"/>
        <v>10</v>
      </c>
      <c r="G94" s="114">
        <f t="shared" si="18"/>
        <v>38</v>
      </c>
      <c r="H94" s="114">
        <f t="shared" si="18"/>
        <v>163</v>
      </c>
      <c r="I94" s="114">
        <f t="shared" si="18"/>
        <v>130</v>
      </c>
      <c r="J94" s="114">
        <f t="shared" si="18"/>
        <v>65</v>
      </c>
      <c r="K94" s="114">
        <f t="shared" si="18"/>
        <v>101</v>
      </c>
      <c r="L94" s="114">
        <f t="shared" si="18"/>
        <v>26</v>
      </c>
      <c r="M94" s="114">
        <f t="shared" si="18"/>
        <v>0</v>
      </c>
      <c r="N94" s="130">
        <f t="shared" si="18"/>
        <v>798</v>
      </c>
    </row>
    <row r="95" spans="1:14" ht="15.75" hidden="1" thickBot="1" x14ac:dyDescent="0.3">
      <c r="A95" s="3">
        <v>5</v>
      </c>
      <c r="B95" s="115" t="s">
        <v>1</v>
      </c>
      <c r="C95" s="116">
        <f>SUM(C84,C88,C94)</f>
        <v>86</v>
      </c>
      <c r="D95" s="116">
        <f t="shared" ref="D95:N95" si="19">SUM(D84,D88,D94)</f>
        <v>172</v>
      </c>
      <c r="E95" s="116">
        <f t="shared" si="19"/>
        <v>554</v>
      </c>
      <c r="F95" s="116">
        <f t="shared" si="19"/>
        <v>34</v>
      </c>
      <c r="G95" s="116">
        <f t="shared" si="19"/>
        <v>108</v>
      </c>
      <c r="H95" s="116">
        <f t="shared" si="19"/>
        <v>425</v>
      </c>
      <c r="I95" s="116">
        <f t="shared" si="19"/>
        <v>657</v>
      </c>
      <c r="J95" s="116">
        <f t="shared" si="19"/>
        <v>67</v>
      </c>
      <c r="K95" s="116">
        <f t="shared" si="19"/>
        <v>435</v>
      </c>
      <c r="L95" s="116">
        <f t="shared" si="19"/>
        <v>29</v>
      </c>
      <c r="M95" s="116">
        <f t="shared" si="19"/>
        <v>0</v>
      </c>
      <c r="N95" s="117">
        <f t="shared" si="19"/>
        <v>2567</v>
      </c>
    </row>
    <row r="96" spans="1:14" ht="15.75" hidden="1" thickBot="1" x14ac:dyDescent="0.3"/>
    <row r="97" spans="1:14" hidden="1" x14ac:dyDescent="0.25">
      <c r="A97" s="3">
        <v>6</v>
      </c>
      <c r="B97" s="73" t="s">
        <v>12</v>
      </c>
      <c r="C97" s="16"/>
      <c r="D97" s="16"/>
      <c r="E97" s="16"/>
      <c r="F97" s="16"/>
      <c r="G97" s="16"/>
      <c r="H97" s="79"/>
      <c r="I97" s="21"/>
      <c r="J97" s="21"/>
      <c r="K97" s="21"/>
      <c r="L97" s="21"/>
      <c r="M97" s="21"/>
      <c r="N97" s="51"/>
    </row>
    <row r="98" spans="1:14" hidden="1" x14ac:dyDescent="0.25">
      <c r="A98" s="3">
        <v>6</v>
      </c>
      <c r="B98" s="74" t="s">
        <v>2</v>
      </c>
      <c r="C98" s="62">
        <v>11</v>
      </c>
      <c r="D98" s="62">
        <v>6</v>
      </c>
      <c r="E98" s="62">
        <v>68</v>
      </c>
      <c r="F98" s="62">
        <v>1</v>
      </c>
      <c r="G98" s="62">
        <v>7</v>
      </c>
      <c r="H98" s="80">
        <v>38</v>
      </c>
      <c r="I98" s="45">
        <v>52</v>
      </c>
      <c r="J98" s="45"/>
      <c r="K98" s="45">
        <v>52</v>
      </c>
      <c r="L98" s="45"/>
      <c r="M98" s="45"/>
      <c r="N98" s="52">
        <f>SUM(C98:M98)</f>
        <v>235</v>
      </c>
    </row>
    <row r="99" spans="1:14" hidden="1" x14ac:dyDescent="0.25">
      <c r="A99" s="3">
        <v>6</v>
      </c>
      <c r="B99" s="74" t="s">
        <v>3</v>
      </c>
      <c r="C99" s="62">
        <v>1</v>
      </c>
      <c r="D99" s="62">
        <v>4</v>
      </c>
      <c r="E99" s="62">
        <v>5</v>
      </c>
      <c r="F99" s="62">
        <v>3</v>
      </c>
      <c r="G99" s="62">
        <v>4</v>
      </c>
      <c r="H99" s="80">
        <v>6</v>
      </c>
      <c r="I99" s="45">
        <v>71</v>
      </c>
      <c r="J99" s="45"/>
      <c r="K99" s="45">
        <v>49</v>
      </c>
      <c r="L99" s="45"/>
      <c r="M99" s="45"/>
      <c r="N99" s="52">
        <f>SUM(C99:M99)</f>
        <v>143</v>
      </c>
    </row>
    <row r="100" spans="1:14" hidden="1" x14ac:dyDescent="0.25">
      <c r="A100" s="3">
        <v>6</v>
      </c>
      <c r="B100" s="74" t="s">
        <v>4</v>
      </c>
      <c r="C100" s="62">
        <v>45</v>
      </c>
      <c r="D100" s="62">
        <v>118</v>
      </c>
      <c r="E100" s="62">
        <v>225</v>
      </c>
      <c r="F100" s="62">
        <v>19</v>
      </c>
      <c r="G100" s="62">
        <v>51</v>
      </c>
      <c r="H100" s="80">
        <v>197</v>
      </c>
      <c r="I100" s="45">
        <v>366</v>
      </c>
      <c r="J100" s="45"/>
      <c r="K100" s="45">
        <v>209</v>
      </c>
      <c r="L100" s="45"/>
      <c r="M100" s="45"/>
      <c r="N100" s="52">
        <f>SUM(C100:M100)</f>
        <v>1230</v>
      </c>
    </row>
    <row r="101" spans="1:14" hidden="1" x14ac:dyDescent="0.25">
      <c r="A101" s="3">
        <v>6</v>
      </c>
      <c r="B101" s="74" t="s">
        <v>5</v>
      </c>
      <c r="C101" s="62">
        <v>4</v>
      </c>
      <c r="D101" s="62">
        <v>2</v>
      </c>
      <c r="E101" s="62">
        <v>21</v>
      </c>
      <c r="F101" s="62">
        <v>1</v>
      </c>
      <c r="G101" s="62">
        <v>3</v>
      </c>
      <c r="H101" s="80">
        <v>16</v>
      </c>
      <c r="I101" s="45">
        <v>15</v>
      </c>
      <c r="J101" s="45">
        <v>2</v>
      </c>
      <c r="K101" s="45">
        <v>10</v>
      </c>
      <c r="L101" s="45"/>
      <c r="M101" s="45"/>
      <c r="N101" s="52">
        <f>SUM(C101:M101)</f>
        <v>74</v>
      </c>
    </row>
    <row r="102" spans="1:14" hidden="1" x14ac:dyDescent="0.25">
      <c r="A102" s="3">
        <v>6</v>
      </c>
      <c r="B102" s="74" t="s">
        <v>11</v>
      </c>
      <c r="C102" s="63">
        <f>SUM(C98:C101)</f>
        <v>61</v>
      </c>
      <c r="D102" s="63">
        <f t="shared" ref="D102:N102" si="20">SUM(D98:D101)</f>
        <v>130</v>
      </c>
      <c r="E102" s="63">
        <f t="shared" si="20"/>
        <v>319</v>
      </c>
      <c r="F102" s="63">
        <f t="shared" si="20"/>
        <v>24</v>
      </c>
      <c r="G102" s="63">
        <f t="shared" si="20"/>
        <v>65</v>
      </c>
      <c r="H102" s="63">
        <f t="shared" si="20"/>
        <v>257</v>
      </c>
      <c r="I102" s="63">
        <f t="shared" si="20"/>
        <v>504</v>
      </c>
      <c r="J102" s="63">
        <f t="shared" si="20"/>
        <v>2</v>
      </c>
      <c r="K102" s="63">
        <f t="shared" si="20"/>
        <v>320</v>
      </c>
      <c r="L102" s="63">
        <f t="shared" si="20"/>
        <v>0</v>
      </c>
      <c r="M102" s="63">
        <f t="shared" si="20"/>
        <v>0</v>
      </c>
      <c r="N102" s="128">
        <f t="shared" si="20"/>
        <v>1682</v>
      </c>
    </row>
    <row r="103" spans="1:14" hidden="1" x14ac:dyDescent="0.25">
      <c r="A103" s="3">
        <v>6</v>
      </c>
      <c r="B103" s="75" t="s">
        <v>13</v>
      </c>
      <c r="C103" s="17"/>
      <c r="D103" s="17"/>
      <c r="E103" s="17"/>
      <c r="F103" s="17"/>
      <c r="G103" s="17"/>
      <c r="H103" s="107"/>
      <c r="I103" s="12"/>
      <c r="J103" s="12"/>
      <c r="K103" s="12"/>
      <c r="L103" s="12"/>
      <c r="M103" s="12"/>
      <c r="N103" s="53"/>
    </row>
    <row r="104" spans="1:14" hidden="1" x14ac:dyDescent="0.25">
      <c r="A104" s="3">
        <v>6</v>
      </c>
      <c r="B104" s="75" t="s">
        <v>9</v>
      </c>
      <c r="C104" s="17">
        <v>2</v>
      </c>
      <c r="D104" s="17">
        <v>3</v>
      </c>
      <c r="E104" s="17">
        <v>27</v>
      </c>
      <c r="F104" s="17"/>
      <c r="G104" s="17">
        <v>4</v>
      </c>
      <c r="H104" s="107">
        <v>8</v>
      </c>
      <c r="I104" s="12">
        <v>22</v>
      </c>
      <c r="J104" s="12"/>
      <c r="K104" s="12">
        <v>11</v>
      </c>
      <c r="L104" s="12">
        <v>3</v>
      </c>
      <c r="M104" s="12"/>
      <c r="N104" s="53">
        <f>SUM(C104:M104)</f>
        <v>80</v>
      </c>
    </row>
    <row r="105" spans="1:14" hidden="1" x14ac:dyDescent="0.25">
      <c r="A105" s="3">
        <v>6</v>
      </c>
      <c r="B105" s="75" t="s">
        <v>10</v>
      </c>
      <c r="C105" s="17"/>
      <c r="D105" s="17"/>
      <c r="E105" s="17">
        <v>2</v>
      </c>
      <c r="F105" s="17"/>
      <c r="G105" s="17"/>
      <c r="H105" s="107"/>
      <c r="I105" s="12"/>
      <c r="J105" s="12"/>
      <c r="K105" s="12"/>
      <c r="L105" s="12"/>
      <c r="M105" s="12"/>
      <c r="N105" s="53">
        <f>SUM(C105:M105)</f>
        <v>2</v>
      </c>
    </row>
    <row r="106" spans="1:14" hidden="1" x14ac:dyDescent="0.25">
      <c r="A106" s="3">
        <v>6</v>
      </c>
      <c r="B106" s="75" t="s">
        <v>11</v>
      </c>
      <c r="C106" s="19">
        <f>SUM(C104:C105)</f>
        <v>2</v>
      </c>
      <c r="D106" s="19">
        <f t="shared" ref="D106:N106" si="21">SUM(D104:D105)</f>
        <v>3</v>
      </c>
      <c r="E106" s="19">
        <f t="shared" si="21"/>
        <v>29</v>
      </c>
      <c r="F106" s="19">
        <f t="shared" si="21"/>
        <v>0</v>
      </c>
      <c r="G106" s="19">
        <f t="shared" si="21"/>
        <v>4</v>
      </c>
      <c r="H106" s="19">
        <f t="shared" si="21"/>
        <v>8</v>
      </c>
      <c r="I106" s="19">
        <f t="shared" si="21"/>
        <v>22</v>
      </c>
      <c r="J106" s="19">
        <f t="shared" si="21"/>
        <v>0</v>
      </c>
      <c r="K106" s="19">
        <f t="shared" si="21"/>
        <v>11</v>
      </c>
      <c r="L106" s="19">
        <f t="shared" si="21"/>
        <v>3</v>
      </c>
      <c r="M106" s="19">
        <f t="shared" si="21"/>
        <v>0</v>
      </c>
      <c r="N106" s="129">
        <f t="shared" si="21"/>
        <v>82</v>
      </c>
    </row>
    <row r="107" spans="1:14" hidden="1" x14ac:dyDescent="0.25">
      <c r="A107" s="3">
        <v>6</v>
      </c>
      <c r="B107" s="76" t="s">
        <v>14</v>
      </c>
      <c r="C107" s="18"/>
      <c r="D107" s="18"/>
      <c r="E107" s="18"/>
      <c r="F107" s="18"/>
      <c r="G107" s="18"/>
      <c r="H107" s="108"/>
      <c r="I107" s="54"/>
      <c r="J107" s="54"/>
      <c r="K107" s="54"/>
      <c r="L107" s="54"/>
      <c r="M107" s="54"/>
      <c r="N107" s="55"/>
    </row>
    <row r="108" spans="1:14" hidden="1" x14ac:dyDescent="0.25">
      <c r="A108" s="3">
        <v>6</v>
      </c>
      <c r="B108" s="76" t="s">
        <v>7</v>
      </c>
      <c r="C108" s="18">
        <v>14</v>
      </c>
      <c r="D108" s="18">
        <v>22</v>
      </c>
      <c r="E108" s="18">
        <v>129</v>
      </c>
      <c r="F108" s="18">
        <v>7</v>
      </c>
      <c r="G108" s="18">
        <v>25</v>
      </c>
      <c r="H108" s="108">
        <v>100</v>
      </c>
      <c r="I108" s="54">
        <v>75</v>
      </c>
      <c r="J108" s="54">
        <v>15</v>
      </c>
      <c r="K108" s="54">
        <v>62</v>
      </c>
      <c r="L108" s="54">
        <v>15</v>
      </c>
      <c r="M108" s="54"/>
      <c r="N108" s="55">
        <f>SUM(C108:M108)</f>
        <v>464</v>
      </c>
    </row>
    <row r="109" spans="1:14" hidden="1" x14ac:dyDescent="0.25">
      <c r="A109" s="3">
        <v>6</v>
      </c>
      <c r="B109" s="76" t="s">
        <v>6</v>
      </c>
      <c r="C109" s="18">
        <v>1</v>
      </c>
      <c r="D109" s="18">
        <v>3</v>
      </c>
      <c r="E109" s="18">
        <v>13</v>
      </c>
      <c r="F109" s="18">
        <v>1</v>
      </c>
      <c r="G109" s="18">
        <v>3</v>
      </c>
      <c r="H109" s="108">
        <v>25</v>
      </c>
      <c r="I109" s="54">
        <v>12</v>
      </c>
      <c r="J109" s="54">
        <v>48</v>
      </c>
      <c r="K109" s="54">
        <v>6</v>
      </c>
      <c r="L109" s="54">
        <v>3</v>
      </c>
      <c r="M109" s="54"/>
      <c r="N109" s="55">
        <f>SUM(C109:M109)</f>
        <v>115</v>
      </c>
    </row>
    <row r="110" spans="1:14" hidden="1" x14ac:dyDescent="0.25">
      <c r="A110" s="3">
        <v>6</v>
      </c>
      <c r="B110" s="76" t="s">
        <v>8</v>
      </c>
      <c r="C110" s="18">
        <v>6</v>
      </c>
      <c r="D110" s="18">
        <v>13</v>
      </c>
      <c r="E110" s="18">
        <v>71</v>
      </c>
      <c r="F110" s="18">
        <v>2</v>
      </c>
      <c r="G110" s="18">
        <v>7</v>
      </c>
      <c r="H110" s="108">
        <v>34</v>
      </c>
      <c r="I110" s="54">
        <v>45</v>
      </c>
      <c r="J110" s="54">
        <v>2</v>
      </c>
      <c r="K110" s="54">
        <v>37</v>
      </c>
      <c r="L110" s="54">
        <v>9</v>
      </c>
      <c r="M110" s="54"/>
      <c r="N110" s="55">
        <f>SUM(C110:M110)</f>
        <v>226</v>
      </c>
    </row>
    <row r="111" spans="1:14" hidden="1" x14ac:dyDescent="0.25">
      <c r="A111" s="3">
        <v>6</v>
      </c>
      <c r="B111" s="76" t="s">
        <v>48</v>
      </c>
      <c r="C111" s="18"/>
      <c r="D111" s="18">
        <v>2</v>
      </c>
      <c r="E111" s="18"/>
      <c r="F111" s="18"/>
      <c r="G111" s="18"/>
      <c r="H111" s="108">
        <v>1</v>
      </c>
      <c r="I111" s="54"/>
      <c r="J111" s="54"/>
      <c r="K111" s="54"/>
      <c r="L111" s="54"/>
      <c r="M111" s="54"/>
      <c r="N111" s="55">
        <f>SUM(C111:M111)</f>
        <v>3</v>
      </c>
    </row>
    <row r="112" spans="1:14" hidden="1" x14ac:dyDescent="0.25">
      <c r="A112" s="3">
        <v>6</v>
      </c>
      <c r="B112" s="76" t="s">
        <v>11</v>
      </c>
      <c r="C112" s="114">
        <f>SUM(C108:C111)</f>
        <v>21</v>
      </c>
      <c r="D112" s="114">
        <f t="shared" ref="D112:N112" si="22">SUM(D108:D111)</f>
        <v>40</v>
      </c>
      <c r="E112" s="114">
        <f t="shared" si="22"/>
        <v>213</v>
      </c>
      <c r="F112" s="114">
        <f t="shared" si="22"/>
        <v>10</v>
      </c>
      <c r="G112" s="114">
        <f t="shared" si="22"/>
        <v>35</v>
      </c>
      <c r="H112" s="114">
        <f t="shared" si="22"/>
        <v>160</v>
      </c>
      <c r="I112" s="114">
        <f t="shared" si="22"/>
        <v>132</v>
      </c>
      <c r="J112" s="114">
        <f t="shared" si="22"/>
        <v>65</v>
      </c>
      <c r="K112" s="114">
        <f t="shared" si="22"/>
        <v>105</v>
      </c>
      <c r="L112" s="114">
        <f t="shared" si="22"/>
        <v>27</v>
      </c>
      <c r="M112" s="114">
        <f t="shared" si="22"/>
        <v>0</v>
      </c>
      <c r="N112" s="130">
        <f t="shared" si="22"/>
        <v>808</v>
      </c>
    </row>
    <row r="113" spans="1:14" ht="15.75" hidden="1" thickBot="1" x14ac:dyDescent="0.3">
      <c r="A113" s="3">
        <v>6</v>
      </c>
      <c r="B113" s="115" t="s">
        <v>1</v>
      </c>
      <c r="C113" s="116">
        <f>SUM(C102,C106,C112)</f>
        <v>84</v>
      </c>
      <c r="D113" s="116">
        <f t="shared" ref="D113:N113" si="23">SUM(D102,D106,D112)</f>
        <v>173</v>
      </c>
      <c r="E113" s="116">
        <f t="shared" si="23"/>
        <v>561</v>
      </c>
      <c r="F113" s="116">
        <f t="shared" si="23"/>
        <v>34</v>
      </c>
      <c r="G113" s="116">
        <f t="shared" si="23"/>
        <v>104</v>
      </c>
      <c r="H113" s="116">
        <f t="shared" si="23"/>
        <v>425</v>
      </c>
      <c r="I113" s="116">
        <f t="shared" si="23"/>
        <v>658</v>
      </c>
      <c r="J113" s="116">
        <f t="shared" si="23"/>
        <v>67</v>
      </c>
      <c r="K113" s="116">
        <f t="shared" si="23"/>
        <v>436</v>
      </c>
      <c r="L113" s="116">
        <f t="shared" si="23"/>
        <v>30</v>
      </c>
      <c r="M113" s="116">
        <f t="shared" si="23"/>
        <v>0</v>
      </c>
      <c r="N113" s="117">
        <f t="shared" si="23"/>
        <v>2572</v>
      </c>
    </row>
    <row r="114" spans="1:14" ht="15.75" hidden="1" thickBot="1" x14ac:dyDescent="0.3"/>
    <row r="115" spans="1:14" hidden="1" x14ac:dyDescent="0.25">
      <c r="A115" s="3">
        <v>7</v>
      </c>
      <c r="B115" s="73" t="s">
        <v>12</v>
      </c>
      <c r="C115" s="16"/>
      <c r="D115" s="16"/>
      <c r="E115" s="16"/>
      <c r="F115" s="16"/>
      <c r="G115" s="16"/>
      <c r="H115" s="79"/>
      <c r="I115" s="21"/>
      <c r="J115" s="21"/>
      <c r="K115" s="21"/>
      <c r="L115" s="21"/>
      <c r="M115" s="21"/>
      <c r="N115" s="51"/>
    </row>
    <row r="116" spans="1:14" hidden="1" x14ac:dyDescent="0.25">
      <c r="A116" s="3">
        <v>7</v>
      </c>
      <c r="B116" s="74" t="s">
        <v>2</v>
      </c>
      <c r="C116" s="62">
        <v>11</v>
      </c>
      <c r="D116" s="62">
        <v>6</v>
      </c>
      <c r="E116" s="62">
        <v>68</v>
      </c>
      <c r="F116" s="62">
        <v>1</v>
      </c>
      <c r="G116" s="62">
        <v>7</v>
      </c>
      <c r="H116" s="80">
        <v>38</v>
      </c>
      <c r="I116" s="45">
        <v>53</v>
      </c>
      <c r="J116" s="45"/>
      <c r="K116" s="45">
        <v>53</v>
      </c>
      <c r="L116" s="45"/>
      <c r="M116" s="45"/>
      <c r="N116" s="52">
        <f>SUM(C116:M116)</f>
        <v>237</v>
      </c>
    </row>
    <row r="117" spans="1:14" hidden="1" x14ac:dyDescent="0.25">
      <c r="A117" s="3">
        <v>7</v>
      </c>
      <c r="B117" s="74" t="s">
        <v>3</v>
      </c>
      <c r="C117" s="62">
        <v>1</v>
      </c>
      <c r="D117" s="62">
        <v>4</v>
      </c>
      <c r="E117" s="62">
        <v>5</v>
      </c>
      <c r="F117" s="62">
        <v>3</v>
      </c>
      <c r="G117" s="62">
        <v>4</v>
      </c>
      <c r="H117" s="80">
        <v>6</v>
      </c>
      <c r="I117" s="45">
        <v>71</v>
      </c>
      <c r="J117" s="45"/>
      <c r="K117" s="45">
        <v>50</v>
      </c>
      <c r="L117" s="45"/>
      <c r="M117" s="45"/>
      <c r="N117" s="52">
        <f>SUM(C117:M117)</f>
        <v>144</v>
      </c>
    </row>
    <row r="118" spans="1:14" hidden="1" x14ac:dyDescent="0.25">
      <c r="A118" s="3">
        <v>7</v>
      </c>
      <c r="B118" s="74" t="s">
        <v>4</v>
      </c>
      <c r="C118" s="62">
        <v>44</v>
      </c>
      <c r="D118" s="62">
        <v>119</v>
      </c>
      <c r="E118" s="62">
        <v>231</v>
      </c>
      <c r="F118" s="62">
        <v>19</v>
      </c>
      <c r="G118" s="62">
        <v>51</v>
      </c>
      <c r="H118" s="80">
        <v>200</v>
      </c>
      <c r="I118" s="45">
        <v>365</v>
      </c>
      <c r="J118" s="45"/>
      <c r="K118" s="45">
        <v>208</v>
      </c>
      <c r="L118" s="45"/>
      <c r="M118" s="45"/>
      <c r="N118" s="52">
        <f>SUM(C118:M118)</f>
        <v>1237</v>
      </c>
    </row>
    <row r="119" spans="1:14" hidden="1" x14ac:dyDescent="0.25">
      <c r="A119" s="3">
        <v>7</v>
      </c>
      <c r="B119" s="74" t="s">
        <v>5</v>
      </c>
      <c r="C119" s="62">
        <v>4</v>
      </c>
      <c r="D119" s="62">
        <v>6</v>
      </c>
      <c r="E119" s="62">
        <v>19</v>
      </c>
      <c r="F119" s="62">
        <v>2</v>
      </c>
      <c r="G119" s="62">
        <v>4</v>
      </c>
      <c r="H119" s="80">
        <v>13</v>
      </c>
      <c r="I119" s="45">
        <v>16</v>
      </c>
      <c r="J119" s="45">
        <v>2</v>
      </c>
      <c r="K119" s="45">
        <v>11</v>
      </c>
      <c r="L119" s="45"/>
      <c r="M119" s="45"/>
      <c r="N119" s="52">
        <f>SUM(C119:M119)</f>
        <v>77</v>
      </c>
    </row>
    <row r="120" spans="1:14" hidden="1" x14ac:dyDescent="0.25">
      <c r="A120" s="3">
        <v>7</v>
      </c>
      <c r="B120" s="74" t="s">
        <v>11</v>
      </c>
      <c r="C120" s="63">
        <f>SUM(C116:C119)</f>
        <v>60</v>
      </c>
      <c r="D120" s="63">
        <f t="shared" ref="D120:N120" si="24">SUM(D116:D119)</f>
        <v>135</v>
      </c>
      <c r="E120" s="63">
        <f t="shared" si="24"/>
        <v>323</v>
      </c>
      <c r="F120" s="63">
        <f t="shared" si="24"/>
        <v>25</v>
      </c>
      <c r="G120" s="63">
        <f t="shared" si="24"/>
        <v>66</v>
      </c>
      <c r="H120" s="63">
        <f t="shared" si="24"/>
        <v>257</v>
      </c>
      <c r="I120" s="63">
        <f t="shared" si="24"/>
        <v>505</v>
      </c>
      <c r="J120" s="63">
        <f t="shared" si="24"/>
        <v>2</v>
      </c>
      <c r="K120" s="63">
        <f t="shared" si="24"/>
        <v>322</v>
      </c>
      <c r="L120" s="63">
        <f t="shared" si="24"/>
        <v>0</v>
      </c>
      <c r="M120" s="63">
        <f t="shared" si="24"/>
        <v>0</v>
      </c>
      <c r="N120" s="128">
        <f t="shared" si="24"/>
        <v>1695</v>
      </c>
    </row>
    <row r="121" spans="1:14" hidden="1" x14ac:dyDescent="0.25">
      <c r="A121" s="3">
        <v>7</v>
      </c>
      <c r="B121" s="75" t="s">
        <v>13</v>
      </c>
      <c r="C121" s="17"/>
      <c r="D121" s="17"/>
      <c r="E121" s="17"/>
      <c r="F121" s="17"/>
      <c r="G121" s="17"/>
      <c r="H121" s="107"/>
      <c r="I121" s="12"/>
      <c r="J121" s="12"/>
      <c r="K121" s="12"/>
      <c r="L121" s="12"/>
      <c r="M121" s="12"/>
      <c r="N121" s="53"/>
    </row>
    <row r="122" spans="1:14" hidden="1" x14ac:dyDescent="0.25">
      <c r="A122" s="3">
        <v>7</v>
      </c>
      <c r="B122" s="75" t="s">
        <v>9</v>
      </c>
      <c r="C122" s="17">
        <v>2</v>
      </c>
      <c r="D122" s="17">
        <v>3</v>
      </c>
      <c r="E122" s="17">
        <v>27</v>
      </c>
      <c r="F122" s="17"/>
      <c r="G122" s="17">
        <v>4</v>
      </c>
      <c r="H122" s="107">
        <v>8</v>
      </c>
      <c r="I122" s="12">
        <v>22</v>
      </c>
      <c r="J122" s="12"/>
      <c r="K122" s="12">
        <v>11</v>
      </c>
      <c r="L122" s="12">
        <v>3</v>
      </c>
      <c r="M122" s="12"/>
      <c r="N122" s="53">
        <f>SUM(C122:M122)</f>
        <v>80</v>
      </c>
    </row>
    <row r="123" spans="1:14" hidden="1" x14ac:dyDescent="0.25">
      <c r="A123" s="3">
        <v>7</v>
      </c>
      <c r="B123" s="75" t="s">
        <v>10</v>
      </c>
      <c r="C123" s="17"/>
      <c r="D123" s="17"/>
      <c r="E123" s="17">
        <v>2</v>
      </c>
      <c r="F123" s="17"/>
      <c r="G123" s="17"/>
      <c r="H123" s="107"/>
      <c r="I123" s="12"/>
      <c r="J123" s="12"/>
      <c r="K123" s="12"/>
      <c r="L123" s="12"/>
      <c r="M123" s="12"/>
      <c r="N123" s="53">
        <f>SUM(C123:M123)</f>
        <v>2</v>
      </c>
    </row>
    <row r="124" spans="1:14" hidden="1" x14ac:dyDescent="0.25">
      <c r="A124" s="3">
        <v>7</v>
      </c>
      <c r="B124" s="75" t="s">
        <v>11</v>
      </c>
      <c r="C124" s="19">
        <f>SUM(C122:C123)</f>
        <v>2</v>
      </c>
      <c r="D124" s="19">
        <f t="shared" ref="D124:N124" si="25">SUM(D122:D123)</f>
        <v>3</v>
      </c>
      <c r="E124" s="19">
        <f t="shared" si="25"/>
        <v>29</v>
      </c>
      <c r="F124" s="19">
        <f t="shared" si="25"/>
        <v>0</v>
      </c>
      <c r="G124" s="19">
        <f t="shared" si="25"/>
        <v>4</v>
      </c>
      <c r="H124" s="19">
        <f t="shared" si="25"/>
        <v>8</v>
      </c>
      <c r="I124" s="19">
        <f t="shared" si="25"/>
        <v>22</v>
      </c>
      <c r="J124" s="19">
        <f t="shared" si="25"/>
        <v>0</v>
      </c>
      <c r="K124" s="19">
        <f t="shared" si="25"/>
        <v>11</v>
      </c>
      <c r="L124" s="19">
        <f t="shared" si="25"/>
        <v>3</v>
      </c>
      <c r="M124" s="19">
        <f t="shared" si="25"/>
        <v>0</v>
      </c>
      <c r="N124" s="129">
        <f t="shared" si="25"/>
        <v>82</v>
      </c>
    </row>
    <row r="125" spans="1:14" hidden="1" x14ac:dyDescent="0.25">
      <c r="A125" s="3">
        <v>7</v>
      </c>
      <c r="B125" s="76" t="s">
        <v>14</v>
      </c>
      <c r="C125" s="18"/>
      <c r="D125" s="18"/>
      <c r="E125" s="18"/>
      <c r="F125" s="18"/>
      <c r="G125" s="18"/>
      <c r="H125" s="108"/>
      <c r="I125" s="54"/>
      <c r="J125" s="54"/>
      <c r="K125" s="54"/>
      <c r="L125" s="54"/>
      <c r="M125" s="54"/>
      <c r="N125" s="55"/>
    </row>
    <row r="126" spans="1:14" hidden="1" x14ac:dyDescent="0.25">
      <c r="A126" s="3">
        <v>7</v>
      </c>
      <c r="B126" s="76" t="s">
        <v>7</v>
      </c>
      <c r="C126" s="18">
        <v>14</v>
      </c>
      <c r="D126" s="18">
        <v>22</v>
      </c>
      <c r="E126" s="18">
        <v>129</v>
      </c>
      <c r="F126" s="18">
        <v>7</v>
      </c>
      <c r="G126" s="18">
        <v>25</v>
      </c>
      <c r="H126" s="108">
        <v>102</v>
      </c>
      <c r="I126" s="54">
        <v>75</v>
      </c>
      <c r="J126" s="54">
        <v>15</v>
      </c>
      <c r="K126" s="54">
        <v>62</v>
      </c>
      <c r="L126" s="54">
        <v>15</v>
      </c>
      <c r="M126" s="54"/>
      <c r="N126" s="55">
        <f>SUM(C126:M126)</f>
        <v>466</v>
      </c>
    </row>
    <row r="127" spans="1:14" hidden="1" x14ac:dyDescent="0.25">
      <c r="A127" s="3">
        <v>7</v>
      </c>
      <c r="B127" s="76" t="s">
        <v>6</v>
      </c>
      <c r="C127" s="18">
        <v>1</v>
      </c>
      <c r="D127" s="18">
        <v>5</v>
      </c>
      <c r="E127" s="18">
        <v>18</v>
      </c>
      <c r="F127" s="18">
        <v>1</v>
      </c>
      <c r="G127" s="18">
        <v>4</v>
      </c>
      <c r="H127" s="108">
        <v>26</v>
      </c>
      <c r="I127" s="54">
        <v>11</v>
      </c>
      <c r="J127" s="54">
        <v>47</v>
      </c>
      <c r="K127" s="54">
        <v>7</v>
      </c>
      <c r="L127" s="54">
        <v>2</v>
      </c>
      <c r="M127" s="54"/>
      <c r="N127" s="55">
        <f>SUM(C127:M127)</f>
        <v>122</v>
      </c>
    </row>
    <row r="128" spans="1:14" hidden="1" x14ac:dyDescent="0.25">
      <c r="A128" s="3">
        <v>7</v>
      </c>
      <c r="B128" s="76" t="s">
        <v>8</v>
      </c>
      <c r="C128" s="18">
        <v>6</v>
      </c>
      <c r="D128" s="18">
        <v>13</v>
      </c>
      <c r="E128" s="18">
        <v>70</v>
      </c>
      <c r="F128" s="18">
        <v>2</v>
      </c>
      <c r="G128" s="18">
        <v>7</v>
      </c>
      <c r="H128" s="108">
        <v>35</v>
      </c>
      <c r="I128" s="54">
        <v>45</v>
      </c>
      <c r="J128" s="54">
        <v>2</v>
      </c>
      <c r="K128" s="54">
        <v>38</v>
      </c>
      <c r="L128" s="54">
        <v>9</v>
      </c>
      <c r="M128" s="54"/>
      <c r="N128" s="55">
        <f>SUM(C128:M128)</f>
        <v>227</v>
      </c>
    </row>
    <row r="129" spans="1:14" hidden="1" x14ac:dyDescent="0.25">
      <c r="A129" s="3">
        <v>7</v>
      </c>
      <c r="B129" s="76" t="s">
        <v>48</v>
      </c>
      <c r="C129" s="18"/>
      <c r="D129" s="18">
        <v>3</v>
      </c>
      <c r="E129" s="18"/>
      <c r="F129" s="18"/>
      <c r="G129" s="18"/>
      <c r="H129" s="108"/>
      <c r="I129" s="54"/>
      <c r="J129" s="54"/>
      <c r="K129" s="54"/>
      <c r="L129" s="54"/>
      <c r="M129" s="54"/>
      <c r="N129" s="55">
        <f>SUM(C129:M129)</f>
        <v>3</v>
      </c>
    </row>
    <row r="130" spans="1:14" hidden="1" x14ac:dyDescent="0.25">
      <c r="A130" s="3">
        <v>7</v>
      </c>
      <c r="B130" s="76" t="s">
        <v>11</v>
      </c>
      <c r="C130" s="114">
        <f>SUM(C126:C129)</f>
        <v>21</v>
      </c>
      <c r="D130" s="114">
        <f t="shared" ref="D130:N130" si="26">SUM(D126:D129)</f>
        <v>43</v>
      </c>
      <c r="E130" s="114">
        <f t="shared" si="26"/>
        <v>217</v>
      </c>
      <c r="F130" s="114">
        <f t="shared" si="26"/>
        <v>10</v>
      </c>
      <c r="G130" s="114">
        <f t="shared" si="26"/>
        <v>36</v>
      </c>
      <c r="H130" s="114">
        <f t="shared" si="26"/>
        <v>163</v>
      </c>
      <c r="I130" s="114">
        <f t="shared" si="26"/>
        <v>131</v>
      </c>
      <c r="J130" s="114">
        <f t="shared" si="26"/>
        <v>64</v>
      </c>
      <c r="K130" s="114">
        <f t="shared" si="26"/>
        <v>107</v>
      </c>
      <c r="L130" s="114">
        <f t="shared" si="26"/>
        <v>26</v>
      </c>
      <c r="M130" s="114">
        <f t="shared" si="26"/>
        <v>0</v>
      </c>
      <c r="N130" s="130">
        <f t="shared" si="26"/>
        <v>818</v>
      </c>
    </row>
    <row r="131" spans="1:14" ht="15.75" hidden="1" thickBot="1" x14ac:dyDescent="0.3">
      <c r="A131" s="3">
        <v>7</v>
      </c>
      <c r="B131" s="115" t="s">
        <v>1</v>
      </c>
      <c r="C131" s="116">
        <f>SUM(C120,C124,C130)</f>
        <v>83</v>
      </c>
      <c r="D131" s="116">
        <f t="shared" ref="D131:N131" si="27">SUM(D120,D124,D130)</f>
        <v>181</v>
      </c>
      <c r="E131" s="116">
        <f t="shared" si="27"/>
        <v>569</v>
      </c>
      <c r="F131" s="116">
        <f t="shared" si="27"/>
        <v>35</v>
      </c>
      <c r="G131" s="116">
        <f t="shared" si="27"/>
        <v>106</v>
      </c>
      <c r="H131" s="116">
        <f t="shared" si="27"/>
        <v>428</v>
      </c>
      <c r="I131" s="116">
        <f t="shared" si="27"/>
        <v>658</v>
      </c>
      <c r="J131" s="116">
        <f t="shared" si="27"/>
        <v>66</v>
      </c>
      <c r="K131" s="116">
        <f t="shared" si="27"/>
        <v>440</v>
      </c>
      <c r="L131" s="116">
        <f t="shared" si="27"/>
        <v>29</v>
      </c>
      <c r="M131" s="116">
        <f t="shared" si="27"/>
        <v>0</v>
      </c>
      <c r="N131" s="117">
        <f t="shared" si="27"/>
        <v>2595</v>
      </c>
    </row>
    <row r="132" spans="1:14" ht="15.75" hidden="1" thickBot="1" x14ac:dyDescent="0.3"/>
    <row r="133" spans="1:14" hidden="1" x14ac:dyDescent="0.25">
      <c r="A133" s="3">
        <v>8</v>
      </c>
      <c r="B133" s="73" t="s">
        <v>12</v>
      </c>
      <c r="C133" s="16"/>
      <c r="D133" s="16"/>
      <c r="E133" s="16"/>
      <c r="F133" s="16"/>
      <c r="G133" s="16"/>
      <c r="H133" s="79"/>
      <c r="I133" s="21"/>
      <c r="J133" s="21"/>
      <c r="K133" s="21"/>
      <c r="L133" s="21"/>
      <c r="M133" s="21"/>
      <c r="N133" s="51"/>
    </row>
    <row r="134" spans="1:14" hidden="1" x14ac:dyDescent="0.25">
      <c r="A134" s="3">
        <v>8</v>
      </c>
      <c r="B134" s="74" t="s">
        <v>2</v>
      </c>
      <c r="C134" s="62">
        <v>11</v>
      </c>
      <c r="D134" s="62">
        <v>7</v>
      </c>
      <c r="E134" s="62">
        <v>68</v>
      </c>
      <c r="F134" s="62">
        <v>1</v>
      </c>
      <c r="G134" s="62">
        <v>7</v>
      </c>
      <c r="H134" s="80">
        <v>40</v>
      </c>
      <c r="I134" s="45">
        <v>54</v>
      </c>
      <c r="J134" s="45"/>
      <c r="K134" s="45">
        <v>52</v>
      </c>
      <c r="L134" s="45"/>
      <c r="M134" s="45"/>
      <c r="N134" s="52">
        <f>SUM(C134:M134)</f>
        <v>240</v>
      </c>
    </row>
    <row r="135" spans="1:14" hidden="1" x14ac:dyDescent="0.25">
      <c r="A135" s="3">
        <v>8</v>
      </c>
      <c r="B135" s="74" t="s">
        <v>3</v>
      </c>
      <c r="C135" s="62">
        <v>1</v>
      </c>
      <c r="D135" s="62">
        <v>4</v>
      </c>
      <c r="E135" s="62">
        <v>5</v>
      </c>
      <c r="F135" s="62">
        <v>3</v>
      </c>
      <c r="G135" s="62">
        <v>4</v>
      </c>
      <c r="H135" s="80">
        <v>6</v>
      </c>
      <c r="I135" s="45">
        <v>70</v>
      </c>
      <c r="J135" s="45"/>
      <c r="K135" s="45">
        <v>50</v>
      </c>
      <c r="L135" s="45"/>
      <c r="M135" s="45"/>
      <c r="N135" s="52">
        <f>SUM(C135:M135)</f>
        <v>143</v>
      </c>
    </row>
    <row r="136" spans="1:14" hidden="1" x14ac:dyDescent="0.25">
      <c r="A136" s="3">
        <v>8</v>
      </c>
      <c r="B136" s="74" t="s">
        <v>4</v>
      </c>
      <c r="C136" s="62">
        <v>44</v>
      </c>
      <c r="D136" s="62">
        <v>121</v>
      </c>
      <c r="E136" s="62">
        <v>231</v>
      </c>
      <c r="F136" s="62">
        <v>19</v>
      </c>
      <c r="G136" s="62">
        <v>53</v>
      </c>
      <c r="H136" s="80">
        <v>198</v>
      </c>
      <c r="I136" s="45">
        <v>364</v>
      </c>
      <c r="J136" s="45"/>
      <c r="K136" s="45">
        <v>209</v>
      </c>
      <c r="L136" s="45"/>
      <c r="M136" s="45"/>
      <c r="N136" s="52">
        <f>SUM(C136:M136)</f>
        <v>1239</v>
      </c>
    </row>
    <row r="137" spans="1:14" hidden="1" x14ac:dyDescent="0.25">
      <c r="A137" s="3">
        <v>8</v>
      </c>
      <c r="B137" s="74" t="s">
        <v>5</v>
      </c>
      <c r="C137" s="62">
        <v>5</v>
      </c>
      <c r="D137" s="62">
        <v>2</v>
      </c>
      <c r="E137" s="62">
        <v>19</v>
      </c>
      <c r="F137" s="62">
        <v>1</v>
      </c>
      <c r="G137" s="62">
        <v>3</v>
      </c>
      <c r="H137" s="80">
        <v>14</v>
      </c>
      <c r="I137" s="45">
        <v>17</v>
      </c>
      <c r="J137" s="45">
        <v>2</v>
      </c>
      <c r="K137" s="45">
        <v>10</v>
      </c>
      <c r="L137" s="45"/>
      <c r="M137" s="45"/>
      <c r="N137" s="52">
        <f>SUM(C137:M137)</f>
        <v>73</v>
      </c>
    </row>
    <row r="138" spans="1:14" hidden="1" x14ac:dyDescent="0.25">
      <c r="A138" s="3">
        <v>8</v>
      </c>
      <c r="B138" s="74" t="s">
        <v>11</v>
      </c>
      <c r="C138" s="63">
        <f>SUM(C134:C137)</f>
        <v>61</v>
      </c>
      <c r="D138" s="63">
        <f t="shared" ref="D138:N138" si="28">SUM(D134:D137)</f>
        <v>134</v>
      </c>
      <c r="E138" s="63">
        <f t="shared" si="28"/>
        <v>323</v>
      </c>
      <c r="F138" s="63">
        <f t="shared" si="28"/>
        <v>24</v>
      </c>
      <c r="G138" s="63">
        <f t="shared" si="28"/>
        <v>67</v>
      </c>
      <c r="H138" s="63">
        <f t="shared" si="28"/>
        <v>258</v>
      </c>
      <c r="I138" s="63">
        <f t="shared" si="28"/>
        <v>505</v>
      </c>
      <c r="J138" s="63">
        <f t="shared" si="28"/>
        <v>2</v>
      </c>
      <c r="K138" s="63">
        <f t="shared" si="28"/>
        <v>321</v>
      </c>
      <c r="L138" s="63">
        <f t="shared" si="28"/>
        <v>0</v>
      </c>
      <c r="M138" s="63">
        <f t="shared" si="28"/>
        <v>0</v>
      </c>
      <c r="N138" s="128">
        <f t="shared" si="28"/>
        <v>1695</v>
      </c>
    </row>
    <row r="139" spans="1:14" hidden="1" x14ac:dyDescent="0.25">
      <c r="A139" s="3">
        <v>8</v>
      </c>
      <c r="B139" s="75" t="s">
        <v>13</v>
      </c>
      <c r="C139" s="17"/>
      <c r="D139" s="17"/>
      <c r="E139" s="17"/>
      <c r="F139" s="17"/>
      <c r="G139" s="17"/>
      <c r="H139" s="107"/>
      <c r="I139" s="12"/>
      <c r="J139" s="12"/>
      <c r="K139" s="12"/>
      <c r="L139" s="12"/>
      <c r="M139" s="12"/>
      <c r="N139" s="53"/>
    </row>
    <row r="140" spans="1:14" hidden="1" x14ac:dyDescent="0.25">
      <c r="A140" s="3">
        <v>8</v>
      </c>
      <c r="B140" s="75" t="s">
        <v>9</v>
      </c>
      <c r="C140" s="17">
        <v>2</v>
      </c>
      <c r="D140" s="17">
        <v>3</v>
      </c>
      <c r="E140" s="17">
        <v>26</v>
      </c>
      <c r="F140" s="17"/>
      <c r="G140" s="17">
        <v>4</v>
      </c>
      <c r="H140" s="107">
        <v>8</v>
      </c>
      <c r="I140" s="12">
        <v>22</v>
      </c>
      <c r="J140" s="12"/>
      <c r="K140" s="12">
        <v>11</v>
      </c>
      <c r="L140" s="12">
        <v>3</v>
      </c>
      <c r="M140" s="12"/>
      <c r="N140" s="53">
        <f>SUM(C140:M140)</f>
        <v>79</v>
      </c>
    </row>
    <row r="141" spans="1:14" hidden="1" x14ac:dyDescent="0.25">
      <c r="A141" s="3">
        <v>8</v>
      </c>
      <c r="B141" s="75" t="s">
        <v>10</v>
      </c>
      <c r="C141" s="17"/>
      <c r="D141" s="17"/>
      <c r="E141" s="17">
        <v>2</v>
      </c>
      <c r="F141" s="17"/>
      <c r="G141" s="17"/>
      <c r="H141" s="107"/>
      <c r="I141" s="12"/>
      <c r="J141" s="12"/>
      <c r="K141" s="12"/>
      <c r="L141" s="12"/>
      <c r="M141" s="12"/>
      <c r="N141" s="53">
        <f>SUM(C141:M141)</f>
        <v>2</v>
      </c>
    </row>
    <row r="142" spans="1:14" hidden="1" x14ac:dyDescent="0.25">
      <c r="A142" s="3">
        <v>8</v>
      </c>
      <c r="B142" s="75" t="s">
        <v>11</v>
      </c>
      <c r="C142" s="19">
        <f>SUM(C140:C141)</f>
        <v>2</v>
      </c>
      <c r="D142" s="19">
        <f t="shared" ref="D142:N142" si="29">SUM(D140:D141)</f>
        <v>3</v>
      </c>
      <c r="E142" s="19">
        <f t="shared" si="29"/>
        <v>28</v>
      </c>
      <c r="F142" s="19">
        <f t="shared" si="29"/>
        <v>0</v>
      </c>
      <c r="G142" s="19">
        <f t="shared" si="29"/>
        <v>4</v>
      </c>
      <c r="H142" s="19">
        <f t="shared" si="29"/>
        <v>8</v>
      </c>
      <c r="I142" s="19">
        <f t="shared" si="29"/>
        <v>22</v>
      </c>
      <c r="J142" s="19">
        <f t="shared" si="29"/>
        <v>0</v>
      </c>
      <c r="K142" s="19">
        <f t="shared" si="29"/>
        <v>11</v>
      </c>
      <c r="L142" s="19">
        <f t="shared" si="29"/>
        <v>3</v>
      </c>
      <c r="M142" s="19">
        <f t="shared" si="29"/>
        <v>0</v>
      </c>
      <c r="N142" s="129">
        <f t="shared" si="29"/>
        <v>81</v>
      </c>
    </row>
    <row r="143" spans="1:14" hidden="1" x14ac:dyDescent="0.25">
      <c r="A143" s="3">
        <v>8</v>
      </c>
      <c r="B143" s="76" t="s">
        <v>14</v>
      </c>
      <c r="C143" s="18"/>
      <c r="D143" s="18"/>
      <c r="E143" s="18"/>
      <c r="F143" s="18"/>
      <c r="G143" s="18"/>
      <c r="H143" s="108"/>
      <c r="I143" s="54"/>
      <c r="J143" s="54"/>
      <c r="K143" s="54"/>
      <c r="L143" s="54"/>
      <c r="M143" s="54"/>
      <c r="N143" s="55"/>
    </row>
    <row r="144" spans="1:14" hidden="1" x14ac:dyDescent="0.25">
      <c r="A144" s="3">
        <v>8</v>
      </c>
      <c r="B144" s="76" t="s">
        <v>7</v>
      </c>
      <c r="C144" s="18">
        <v>14</v>
      </c>
      <c r="D144" s="18">
        <v>22</v>
      </c>
      <c r="E144" s="18">
        <v>122</v>
      </c>
      <c r="F144" s="18">
        <v>7</v>
      </c>
      <c r="G144" s="18">
        <v>27</v>
      </c>
      <c r="H144" s="108">
        <v>104</v>
      </c>
      <c r="I144" s="54">
        <v>88</v>
      </c>
      <c r="J144" s="54">
        <v>25</v>
      </c>
      <c r="K144" s="54">
        <v>61</v>
      </c>
      <c r="L144" s="54">
        <v>15</v>
      </c>
      <c r="M144" s="54"/>
      <c r="N144" s="55">
        <f>SUM(C144:M144)</f>
        <v>485</v>
      </c>
    </row>
    <row r="145" spans="1:14" hidden="1" x14ac:dyDescent="0.25">
      <c r="A145" s="3">
        <v>8</v>
      </c>
      <c r="B145" s="76" t="s">
        <v>6</v>
      </c>
      <c r="C145" s="18">
        <v>1</v>
      </c>
      <c r="D145" s="18">
        <v>5</v>
      </c>
      <c r="E145" s="18">
        <v>16</v>
      </c>
      <c r="F145" s="18"/>
      <c r="G145" s="18">
        <v>4</v>
      </c>
      <c r="H145" s="108">
        <v>20</v>
      </c>
      <c r="I145" s="54">
        <v>11</v>
      </c>
      <c r="J145" s="54">
        <v>50</v>
      </c>
      <c r="K145" s="54">
        <v>6</v>
      </c>
      <c r="L145" s="54">
        <v>1</v>
      </c>
      <c r="M145" s="54"/>
      <c r="N145" s="55">
        <f>SUM(C145:M145)</f>
        <v>114</v>
      </c>
    </row>
    <row r="146" spans="1:14" hidden="1" x14ac:dyDescent="0.25">
      <c r="A146" s="3">
        <v>8</v>
      </c>
      <c r="B146" s="76" t="s">
        <v>8</v>
      </c>
      <c r="C146" s="18">
        <v>6</v>
      </c>
      <c r="D146" s="18">
        <v>14</v>
      </c>
      <c r="E146" s="18">
        <v>68</v>
      </c>
      <c r="F146" s="18">
        <v>2</v>
      </c>
      <c r="G146" s="18">
        <v>7</v>
      </c>
      <c r="H146" s="108">
        <v>34</v>
      </c>
      <c r="I146" s="54">
        <v>45</v>
      </c>
      <c r="J146" s="54">
        <v>4</v>
      </c>
      <c r="K146" s="54">
        <v>40</v>
      </c>
      <c r="L146" s="54">
        <v>9</v>
      </c>
      <c r="M146" s="54"/>
      <c r="N146" s="55">
        <f>SUM(C146:M146)</f>
        <v>229</v>
      </c>
    </row>
    <row r="147" spans="1:14" hidden="1" x14ac:dyDescent="0.25">
      <c r="A147" s="3">
        <v>8</v>
      </c>
      <c r="B147" s="76" t="s">
        <v>48</v>
      </c>
      <c r="C147" s="18"/>
      <c r="D147" s="18">
        <v>3</v>
      </c>
      <c r="E147" s="18"/>
      <c r="F147" s="18"/>
      <c r="G147" s="18"/>
      <c r="H147" s="108"/>
      <c r="I147" s="54"/>
      <c r="J147" s="54"/>
      <c r="K147" s="54"/>
      <c r="L147" s="54"/>
      <c r="M147" s="54"/>
      <c r="N147" s="55">
        <f>SUM(C147:M147)</f>
        <v>3</v>
      </c>
    </row>
    <row r="148" spans="1:14" hidden="1" x14ac:dyDescent="0.25">
      <c r="A148" s="3">
        <v>8</v>
      </c>
      <c r="B148" s="76" t="s">
        <v>11</v>
      </c>
      <c r="C148" s="114">
        <f>SUM(C144:C147)</f>
        <v>21</v>
      </c>
      <c r="D148" s="114">
        <f t="shared" ref="D148:N148" si="30">SUM(D144:D147)</f>
        <v>44</v>
      </c>
      <c r="E148" s="114">
        <f t="shared" si="30"/>
        <v>206</v>
      </c>
      <c r="F148" s="114">
        <f t="shared" si="30"/>
        <v>9</v>
      </c>
      <c r="G148" s="114">
        <f t="shared" si="30"/>
        <v>38</v>
      </c>
      <c r="H148" s="114">
        <f t="shared" si="30"/>
        <v>158</v>
      </c>
      <c r="I148" s="114">
        <f t="shared" si="30"/>
        <v>144</v>
      </c>
      <c r="J148" s="114">
        <f t="shared" si="30"/>
        <v>79</v>
      </c>
      <c r="K148" s="114">
        <f t="shared" si="30"/>
        <v>107</v>
      </c>
      <c r="L148" s="114">
        <f t="shared" si="30"/>
        <v>25</v>
      </c>
      <c r="M148" s="114">
        <f t="shared" si="30"/>
        <v>0</v>
      </c>
      <c r="N148" s="130">
        <f t="shared" si="30"/>
        <v>831</v>
      </c>
    </row>
    <row r="149" spans="1:14" ht="15.75" hidden="1" thickBot="1" x14ac:dyDescent="0.3">
      <c r="A149" s="3">
        <v>8</v>
      </c>
      <c r="B149" s="115" t="s">
        <v>1</v>
      </c>
      <c r="C149" s="116">
        <f>SUM(C138,C142,C148)</f>
        <v>84</v>
      </c>
      <c r="D149" s="116">
        <f t="shared" ref="D149:N149" si="31">SUM(D138,D142,D148)</f>
        <v>181</v>
      </c>
      <c r="E149" s="116">
        <f t="shared" si="31"/>
        <v>557</v>
      </c>
      <c r="F149" s="116">
        <f t="shared" si="31"/>
        <v>33</v>
      </c>
      <c r="G149" s="116">
        <f t="shared" si="31"/>
        <v>109</v>
      </c>
      <c r="H149" s="116">
        <f t="shared" si="31"/>
        <v>424</v>
      </c>
      <c r="I149" s="116">
        <f t="shared" si="31"/>
        <v>671</v>
      </c>
      <c r="J149" s="116">
        <f t="shared" si="31"/>
        <v>81</v>
      </c>
      <c r="K149" s="116">
        <f t="shared" si="31"/>
        <v>439</v>
      </c>
      <c r="L149" s="116">
        <f t="shared" si="31"/>
        <v>28</v>
      </c>
      <c r="M149" s="116">
        <f t="shared" si="31"/>
        <v>0</v>
      </c>
      <c r="N149" s="117">
        <f t="shared" si="31"/>
        <v>2607</v>
      </c>
    </row>
    <row r="150" spans="1:14" ht="15.75" hidden="1" thickBot="1" x14ac:dyDescent="0.3"/>
    <row r="151" spans="1:14" hidden="1" x14ac:dyDescent="0.25">
      <c r="A151" s="3">
        <v>9</v>
      </c>
      <c r="B151" s="73" t="s">
        <v>12</v>
      </c>
      <c r="C151" s="16"/>
      <c r="D151" s="16"/>
      <c r="E151" s="16"/>
      <c r="F151" s="16"/>
      <c r="G151" s="16"/>
      <c r="H151" s="79"/>
      <c r="I151" s="21"/>
      <c r="J151" s="21"/>
      <c r="K151" s="21"/>
      <c r="L151" s="21"/>
      <c r="M151" s="21"/>
      <c r="N151" s="51"/>
    </row>
    <row r="152" spans="1:14" hidden="1" x14ac:dyDescent="0.25">
      <c r="A152" s="3">
        <v>9</v>
      </c>
      <c r="B152" s="74" t="s">
        <v>2</v>
      </c>
      <c r="C152" s="62">
        <v>11</v>
      </c>
      <c r="D152" s="62">
        <v>7</v>
      </c>
      <c r="E152" s="62">
        <v>69</v>
      </c>
      <c r="F152" s="62">
        <v>1</v>
      </c>
      <c r="G152" s="62">
        <v>7</v>
      </c>
      <c r="H152" s="80">
        <v>40</v>
      </c>
      <c r="I152" s="45">
        <v>55</v>
      </c>
      <c r="J152" s="45"/>
      <c r="K152" s="45">
        <v>53</v>
      </c>
      <c r="L152" s="45"/>
      <c r="M152" s="45"/>
      <c r="N152" s="52">
        <f>SUM(C152:M152)</f>
        <v>243</v>
      </c>
    </row>
    <row r="153" spans="1:14" hidden="1" x14ac:dyDescent="0.25">
      <c r="A153" s="3">
        <v>9</v>
      </c>
      <c r="B153" s="74" t="s">
        <v>3</v>
      </c>
      <c r="C153" s="62">
        <v>1</v>
      </c>
      <c r="D153" s="62">
        <v>4</v>
      </c>
      <c r="E153" s="62">
        <v>5</v>
      </c>
      <c r="F153" s="62">
        <v>3</v>
      </c>
      <c r="G153" s="62">
        <v>4</v>
      </c>
      <c r="H153" s="80">
        <v>6</v>
      </c>
      <c r="I153" s="45">
        <v>66</v>
      </c>
      <c r="J153" s="45"/>
      <c r="K153" s="45">
        <v>49</v>
      </c>
      <c r="L153" s="45"/>
      <c r="M153" s="45"/>
      <c r="N153" s="52">
        <f>SUM(C153:M153)</f>
        <v>138</v>
      </c>
    </row>
    <row r="154" spans="1:14" hidden="1" x14ac:dyDescent="0.25">
      <c r="A154" s="3">
        <v>9</v>
      </c>
      <c r="B154" s="74" t="s">
        <v>4</v>
      </c>
      <c r="C154" s="62">
        <v>44</v>
      </c>
      <c r="D154" s="62">
        <v>118</v>
      </c>
      <c r="E154" s="62">
        <v>228</v>
      </c>
      <c r="F154" s="62">
        <v>19</v>
      </c>
      <c r="G154" s="62">
        <v>52</v>
      </c>
      <c r="H154" s="80">
        <v>199</v>
      </c>
      <c r="I154" s="45">
        <v>368</v>
      </c>
      <c r="J154" s="45"/>
      <c r="K154" s="45">
        <v>207</v>
      </c>
      <c r="L154" s="45"/>
      <c r="M154" s="45"/>
      <c r="N154" s="52">
        <f>SUM(C154:M154)</f>
        <v>1235</v>
      </c>
    </row>
    <row r="155" spans="1:14" hidden="1" x14ac:dyDescent="0.25">
      <c r="A155" s="3">
        <v>9</v>
      </c>
      <c r="B155" s="74" t="s">
        <v>5</v>
      </c>
      <c r="C155" s="62">
        <v>4</v>
      </c>
      <c r="D155" s="62">
        <v>2</v>
      </c>
      <c r="E155" s="62">
        <v>20</v>
      </c>
      <c r="F155" s="62">
        <v>2</v>
      </c>
      <c r="G155" s="62">
        <v>2</v>
      </c>
      <c r="H155" s="80">
        <v>14</v>
      </c>
      <c r="I155" s="45">
        <v>16</v>
      </c>
      <c r="J155" s="45">
        <v>2</v>
      </c>
      <c r="K155" s="45">
        <v>10</v>
      </c>
      <c r="L155" s="45"/>
      <c r="M155" s="45"/>
      <c r="N155" s="52">
        <f>SUM(C155:M155)</f>
        <v>72</v>
      </c>
    </row>
    <row r="156" spans="1:14" hidden="1" x14ac:dyDescent="0.25">
      <c r="A156" s="3">
        <v>9</v>
      </c>
      <c r="B156" s="74" t="s">
        <v>11</v>
      </c>
      <c r="C156" s="63">
        <f>SUM(C152:C155)</f>
        <v>60</v>
      </c>
      <c r="D156" s="63">
        <f t="shared" ref="D156:N156" si="32">SUM(D152:D155)</f>
        <v>131</v>
      </c>
      <c r="E156" s="63">
        <f t="shared" si="32"/>
        <v>322</v>
      </c>
      <c r="F156" s="63">
        <f t="shared" si="32"/>
        <v>25</v>
      </c>
      <c r="G156" s="63">
        <f t="shared" si="32"/>
        <v>65</v>
      </c>
      <c r="H156" s="63">
        <f t="shared" si="32"/>
        <v>259</v>
      </c>
      <c r="I156" s="63">
        <f t="shared" si="32"/>
        <v>505</v>
      </c>
      <c r="J156" s="63">
        <f t="shared" si="32"/>
        <v>2</v>
      </c>
      <c r="K156" s="63">
        <f t="shared" si="32"/>
        <v>319</v>
      </c>
      <c r="L156" s="63">
        <f t="shared" si="32"/>
        <v>0</v>
      </c>
      <c r="M156" s="63">
        <f t="shared" si="32"/>
        <v>0</v>
      </c>
      <c r="N156" s="128">
        <f t="shared" si="32"/>
        <v>1688</v>
      </c>
    </row>
    <row r="157" spans="1:14" hidden="1" x14ac:dyDescent="0.25">
      <c r="A157" s="3">
        <v>9</v>
      </c>
      <c r="B157" s="75" t="s">
        <v>13</v>
      </c>
      <c r="C157" s="17"/>
      <c r="D157" s="17"/>
      <c r="E157" s="17"/>
      <c r="F157" s="17"/>
      <c r="G157" s="17"/>
      <c r="H157" s="107"/>
      <c r="I157" s="12"/>
      <c r="J157" s="12"/>
      <c r="K157" s="12"/>
      <c r="L157" s="12"/>
      <c r="M157" s="12"/>
      <c r="N157" s="53"/>
    </row>
    <row r="158" spans="1:14" hidden="1" x14ac:dyDescent="0.25">
      <c r="A158" s="3">
        <v>9</v>
      </c>
      <c r="B158" s="75" t="s">
        <v>9</v>
      </c>
      <c r="C158" s="17">
        <v>2</v>
      </c>
      <c r="D158" s="17">
        <v>3</v>
      </c>
      <c r="E158" s="17">
        <v>26</v>
      </c>
      <c r="F158" s="17"/>
      <c r="G158" s="17">
        <v>4</v>
      </c>
      <c r="H158" s="107">
        <v>8</v>
      </c>
      <c r="I158" s="12">
        <v>22</v>
      </c>
      <c r="J158" s="12"/>
      <c r="K158" s="12">
        <v>11</v>
      </c>
      <c r="L158" s="12">
        <v>3</v>
      </c>
      <c r="M158" s="12"/>
      <c r="N158" s="53">
        <f>SUM(C158:M158)</f>
        <v>79</v>
      </c>
    </row>
    <row r="159" spans="1:14" hidden="1" x14ac:dyDescent="0.25">
      <c r="A159" s="3">
        <v>9</v>
      </c>
      <c r="B159" s="75" t="s">
        <v>10</v>
      </c>
      <c r="C159" s="17"/>
      <c r="D159" s="17"/>
      <c r="E159" s="17">
        <v>2</v>
      </c>
      <c r="F159" s="17"/>
      <c r="G159" s="17"/>
      <c r="H159" s="107"/>
      <c r="I159" s="12"/>
      <c r="J159" s="12"/>
      <c r="K159" s="12"/>
      <c r="L159" s="12"/>
      <c r="M159" s="12"/>
      <c r="N159" s="53">
        <f>SUM(C159:M159)</f>
        <v>2</v>
      </c>
    </row>
    <row r="160" spans="1:14" hidden="1" x14ac:dyDescent="0.25">
      <c r="A160" s="3">
        <v>9</v>
      </c>
      <c r="B160" s="75" t="s">
        <v>11</v>
      </c>
      <c r="C160" s="19">
        <f>SUM(C158:C159)</f>
        <v>2</v>
      </c>
      <c r="D160" s="19">
        <f t="shared" ref="D160:N160" si="33">SUM(D158:D159)</f>
        <v>3</v>
      </c>
      <c r="E160" s="19">
        <f t="shared" si="33"/>
        <v>28</v>
      </c>
      <c r="F160" s="19">
        <f t="shared" si="33"/>
        <v>0</v>
      </c>
      <c r="G160" s="19">
        <f t="shared" si="33"/>
        <v>4</v>
      </c>
      <c r="H160" s="19">
        <f t="shared" si="33"/>
        <v>8</v>
      </c>
      <c r="I160" s="19">
        <f t="shared" si="33"/>
        <v>22</v>
      </c>
      <c r="J160" s="19">
        <f t="shared" si="33"/>
        <v>0</v>
      </c>
      <c r="K160" s="19">
        <f t="shared" si="33"/>
        <v>11</v>
      </c>
      <c r="L160" s="19">
        <f t="shared" si="33"/>
        <v>3</v>
      </c>
      <c r="M160" s="19">
        <f t="shared" si="33"/>
        <v>0</v>
      </c>
      <c r="N160" s="129">
        <f t="shared" si="33"/>
        <v>81</v>
      </c>
    </row>
    <row r="161" spans="1:14" hidden="1" x14ac:dyDescent="0.25">
      <c r="A161" s="3">
        <v>9</v>
      </c>
      <c r="B161" s="76" t="s">
        <v>14</v>
      </c>
      <c r="C161" s="18"/>
      <c r="D161" s="18"/>
      <c r="E161" s="18"/>
      <c r="F161" s="18"/>
      <c r="G161" s="18"/>
      <c r="H161" s="108"/>
      <c r="I161" s="54"/>
      <c r="J161" s="54"/>
      <c r="K161" s="54"/>
      <c r="L161" s="54"/>
      <c r="M161" s="54"/>
      <c r="N161" s="55"/>
    </row>
    <row r="162" spans="1:14" hidden="1" x14ac:dyDescent="0.25">
      <c r="A162" s="3">
        <v>9</v>
      </c>
      <c r="B162" s="76" t="s">
        <v>7</v>
      </c>
      <c r="C162" s="18">
        <v>14</v>
      </c>
      <c r="D162" s="18">
        <v>23</v>
      </c>
      <c r="E162" s="18">
        <v>122</v>
      </c>
      <c r="F162" s="18">
        <v>7</v>
      </c>
      <c r="G162" s="18">
        <v>27</v>
      </c>
      <c r="H162" s="108">
        <v>104</v>
      </c>
      <c r="I162" s="54">
        <v>86</v>
      </c>
      <c r="J162" s="54">
        <v>24</v>
      </c>
      <c r="K162" s="54">
        <v>60</v>
      </c>
      <c r="L162" s="54">
        <v>15</v>
      </c>
      <c r="M162" s="54"/>
      <c r="N162" s="55">
        <f>SUM(C162:M162)</f>
        <v>482</v>
      </c>
    </row>
    <row r="163" spans="1:14" hidden="1" x14ac:dyDescent="0.25">
      <c r="A163" s="3">
        <v>9</v>
      </c>
      <c r="B163" s="76" t="s">
        <v>6</v>
      </c>
      <c r="C163" s="18">
        <v>2</v>
      </c>
      <c r="D163" s="18">
        <v>4</v>
      </c>
      <c r="E163" s="18">
        <v>16</v>
      </c>
      <c r="F163" s="18"/>
      <c r="G163" s="18">
        <v>4</v>
      </c>
      <c r="H163" s="108">
        <v>17</v>
      </c>
      <c r="I163" s="54">
        <v>13</v>
      </c>
      <c r="J163" s="54">
        <v>57</v>
      </c>
      <c r="K163" s="54">
        <v>5</v>
      </c>
      <c r="L163" s="54">
        <v>1</v>
      </c>
      <c r="M163" s="54"/>
      <c r="N163" s="55">
        <f>SUM(C163:M163)</f>
        <v>119</v>
      </c>
    </row>
    <row r="164" spans="1:14" hidden="1" x14ac:dyDescent="0.25">
      <c r="A164" s="3">
        <v>9</v>
      </c>
      <c r="B164" s="76" t="s">
        <v>8</v>
      </c>
      <c r="C164" s="18">
        <v>6</v>
      </c>
      <c r="D164" s="18">
        <v>14</v>
      </c>
      <c r="E164" s="18">
        <v>66</v>
      </c>
      <c r="F164" s="18">
        <v>2</v>
      </c>
      <c r="G164" s="18">
        <v>7</v>
      </c>
      <c r="H164" s="108">
        <v>35</v>
      </c>
      <c r="I164" s="54">
        <v>45</v>
      </c>
      <c r="J164" s="54">
        <v>4</v>
      </c>
      <c r="K164" s="54">
        <v>41</v>
      </c>
      <c r="L164" s="54">
        <v>10</v>
      </c>
      <c r="M164" s="54"/>
      <c r="N164" s="55">
        <f>SUM(C164:M164)</f>
        <v>230</v>
      </c>
    </row>
    <row r="165" spans="1:14" hidden="1" x14ac:dyDescent="0.25">
      <c r="A165" s="3">
        <v>9</v>
      </c>
      <c r="B165" s="76" t="s">
        <v>48</v>
      </c>
      <c r="C165" s="18"/>
      <c r="D165" s="18">
        <v>3</v>
      </c>
      <c r="E165" s="18"/>
      <c r="F165" s="18"/>
      <c r="G165" s="18"/>
      <c r="H165" s="108"/>
      <c r="I165" s="54"/>
      <c r="J165" s="54">
        <v>1</v>
      </c>
      <c r="K165" s="54"/>
      <c r="L165" s="54"/>
      <c r="M165" s="54"/>
      <c r="N165" s="55">
        <f>SUM(C165:M165)</f>
        <v>4</v>
      </c>
    </row>
    <row r="166" spans="1:14" hidden="1" x14ac:dyDescent="0.25">
      <c r="A166" s="3">
        <v>9</v>
      </c>
      <c r="B166" s="76" t="s">
        <v>11</v>
      </c>
      <c r="C166" s="114">
        <f>SUM(C162:C165)</f>
        <v>22</v>
      </c>
      <c r="D166" s="114">
        <f t="shared" ref="D166:N166" si="34">SUM(D162:D165)</f>
        <v>44</v>
      </c>
      <c r="E166" s="114">
        <f t="shared" si="34"/>
        <v>204</v>
      </c>
      <c r="F166" s="114">
        <f t="shared" si="34"/>
        <v>9</v>
      </c>
      <c r="G166" s="114">
        <f t="shared" si="34"/>
        <v>38</v>
      </c>
      <c r="H166" s="114">
        <f t="shared" si="34"/>
        <v>156</v>
      </c>
      <c r="I166" s="114">
        <f t="shared" si="34"/>
        <v>144</v>
      </c>
      <c r="J166" s="114">
        <f t="shared" si="34"/>
        <v>86</v>
      </c>
      <c r="K166" s="114">
        <f t="shared" si="34"/>
        <v>106</v>
      </c>
      <c r="L166" s="114">
        <f t="shared" si="34"/>
        <v>26</v>
      </c>
      <c r="M166" s="114">
        <f t="shared" si="34"/>
        <v>0</v>
      </c>
      <c r="N166" s="130">
        <f t="shared" si="34"/>
        <v>835</v>
      </c>
    </row>
    <row r="167" spans="1:14" ht="15.75" hidden="1" thickBot="1" x14ac:dyDescent="0.3">
      <c r="A167" s="3">
        <v>9</v>
      </c>
      <c r="B167" s="115" t="s">
        <v>1</v>
      </c>
      <c r="C167" s="116">
        <f>SUM(C156,C160,C166)</f>
        <v>84</v>
      </c>
      <c r="D167" s="116">
        <f t="shared" ref="D167:N167" si="35">SUM(D156,D160,D166)</f>
        <v>178</v>
      </c>
      <c r="E167" s="116">
        <f t="shared" si="35"/>
        <v>554</v>
      </c>
      <c r="F167" s="116">
        <f t="shared" si="35"/>
        <v>34</v>
      </c>
      <c r="G167" s="116">
        <f t="shared" si="35"/>
        <v>107</v>
      </c>
      <c r="H167" s="116">
        <f t="shared" si="35"/>
        <v>423</v>
      </c>
      <c r="I167" s="116">
        <f t="shared" si="35"/>
        <v>671</v>
      </c>
      <c r="J167" s="116">
        <f t="shared" si="35"/>
        <v>88</v>
      </c>
      <c r="K167" s="116">
        <f t="shared" si="35"/>
        <v>436</v>
      </c>
      <c r="L167" s="116">
        <f t="shared" si="35"/>
        <v>29</v>
      </c>
      <c r="M167" s="116">
        <f t="shared" si="35"/>
        <v>0</v>
      </c>
      <c r="N167" s="117">
        <f t="shared" si="35"/>
        <v>2604</v>
      </c>
    </row>
    <row r="168" spans="1:14" ht="15.75" hidden="1" thickBot="1" x14ac:dyDescent="0.3"/>
    <row r="169" spans="1:14" hidden="1" x14ac:dyDescent="0.25">
      <c r="A169" s="3">
        <v>10</v>
      </c>
      <c r="B169" s="73" t="s">
        <v>12</v>
      </c>
      <c r="C169" s="16"/>
      <c r="D169" s="16"/>
      <c r="E169" s="16"/>
      <c r="F169" s="16"/>
      <c r="G169" s="16"/>
      <c r="H169" s="79"/>
      <c r="I169" s="21"/>
      <c r="J169" s="21"/>
      <c r="K169" s="21"/>
      <c r="L169" s="21"/>
      <c r="M169" s="21"/>
      <c r="N169" s="51"/>
    </row>
    <row r="170" spans="1:14" hidden="1" x14ac:dyDescent="0.25">
      <c r="A170" s="3">
        <v>10</v>
      </c>
      <c r="B170" s="74" t="s">
        <v>2</v>
      </c>
      <c r="C170" s="62">
        <v>10</v>
      </c>
      <c r="D170" s="62">
        <v>7</v>
      </c>
      <c r="E170" s="62">
        <v>70</v>
      </c>
      <c r="F170" s="62">
        <v>1</v>
      </c>
      <c r="G170" s="62">
        <v>7</v>
      </c>
      <c r="H170" s="80">
        <v>39</v>
      </c>
      <c r="I170" s="45">
        <v>55</v>
      </c>
      <c r="J170" s="45"/>
      <c r="K170" s="45">
        <v>54</v>
      </c>
      <c r="L170" s="45"/>
      <c r="M170" s="45"/>
      <c r="N170" s="52">
        <f>SUM(C170:M170)</f>
        <v>243</v>
      </c>
    </row>
    <row r="171" spans="1:14" hidden="1" x14ac:dyDescent="0.25">
      <c r="A171" s="3">
        <v>10</v>
      </c>
      <c r="B171" s="74" t="s">
        <v>3</v>
      </c>
      <c r="C171" s="62">
        <v>1</v>
      </c>
      <c r="D171" s="62">
        <v>4</v>
      </c>
      <c r="E171" s="62">
        <v>5</v>
      </c>
      <c r="F171" s="62">
        <v>3</v>
      </c>
      <c r="G171" s="62">
        <v>4</v>
      </c>
      <c r="H171" s="80">
        <v>6</v>
      </c>
      <c r="I171" s="45">
        <v>65</v>
      </c>
      <c r="J171" s="45"/>
      <c r="K171" s="45">
        <v>50</v>
      </c>
      <c r="L171" s="45"/>
      <c r="M171" s="45"/>
      <c r="N171" s="52">
        <f>SUM(C171:M171)</f>
        <v>138</v>
      </c>
    </row>
    <row r="172" spans="1:14" hidden="1" x14ac:dyDescent="0.25">
      <c r="A172" s="3">
        <v>10</v>
      </c>
      <c r="B172" s="74" t="s">
        <v>4</v>
      </c>
      <c r="C172" s="62">
        <v>43</v>
      </c>
      <c r="D172" s="62">
        <v>115</v>
      </c>
      <c r="E172" s="62">
        <v>230</v>
      </c>
      <c r="F172" s="62">
        <v>19</v>
      </c>
      <c r="G172" s="62">
        <v>52</v>
      </c>
      <c r="H172" s="80">
        <v>200</v>
      </c>
      <c r="I172" s="45">
        <v>370</v>
      </c>
      <c r="J172" s="45"/>
      <c r="K172" s="45">
        <v>209</v>
      </c>
      <c r="L172" s="45"/>
      <c r="M172" s="45"/>
      <c r="N172" s="52">
        <f>SUM(C172:M172)</f>
        <v>1238</v>
      </c>
    </row>
    <row r="173" spans="1:14" hidden="1" x14ac:dyDescent="0.25">
      <c r="A173" s="3">
        <v>10</v>
      </c>
      <c r="B173" s="74" t="s">
        <v>5</v>
      </c>
      <c r="C173" s="62">
        <v>4</v>
      </c>
      <c r="D173" s="62">
        <v>1</v>
      </c>
      <c r="E173" s="62">
        <v>20</v>
      </c>
      <c r="F173" s="62">
        <v>1</v>
      </c>
      <c r="G173" s="62">
        <v>2</v>
      </c>
      <c r="H173" s="80">
        <v>17</v>
      </c>
      <c r="I173" s="45">
        <v>17</v>
      </c>
      <c r="J173" s="45">
        <v>2</v>
      </c>
      <c r="K173" s="45">
        <v>10</v>
      </c>
      <c r="L173" s="45"/>
      <c r="M173" s="45"/>
      <c r="N173" s="52">
        <f>SUM(C173:M173)</f>
        <v>74</v>
      </c>
    </row>
    <row r="174" spans="1:14" hidden="1" x14ac:dyDescent="0.25">
      <c r="A174" s="3">
        <v>10</v>
      </c>
      <c r="B174" s="74" t="s">
        <v>11</v>
      </c>
      <c r="C174" s="63">
        <f>SUM(C170:C173)</f>
        <v>58</v>
      </c>
      <c r="D174" s="63">
        <f t="shared" ref="D174:N174" si="36">SUM(D170:D173)</f>
        <v>127</v>
      </c>
      <c r="E174" s="63">
        <f t="shared" si="36"/>
        <v>325</v>
      </c>
      <c r="F174" s="63">
        <f t="shared" si="36"/>
        <v>24</v>
      </c>
      <c r="G174" s="63">
        <f t="shared" si="36"/>
        <v>65</v>
      </c>
      <c r="H174" s="63">
        <f t="shared" si="36"/>
        <v>262</v>
      </c>
      <c r="I174" s="63">
        <f t="shared" si="36"/>
        <v>507</v>
      </c>
      <c r="J174" s="63">
        <f t="shared" si="36"/>
        <v>2</v>
      </c>
      <c r="K174" s="63">
        <f t="shared" si="36"/>
        <v>323</v>
      </c>
      <c r="L174" s="63">
        <f t="shared" si="36"/>
        <v>0</v>
      </c>
      <c r="M174" s="63">
        <f t="shared" si="36"/>
        <v>0</v>
      </c>
      <c r="N174" s="128">
        <f t="shared" si="36"/>
        <v>1693</v>
      </c>
    </row>
    <row r="175" spans="1:14" hidden="1" x14ac:dyDescent="0.25">
      <c r="A175" s="3">
        <v>10</v>
      </c>
      <c r="B175" s="75" t="s">
        <v>13</v>
      </c>
      <c r="C175" s="17"/>
      <c r="D175" s="17"/>
      <c r="E175" s="17"/>
      <c r="F175" s="17"/>
      <c r="G175" s="17"/>
      <c r="H175" s="107"/>
      <c r="I175" s="12"/>
      <c r="J175" s="12"/>
      <c r="K175" s="12"/>
      <c r="L175" s="12"/>
      <c r="M175" s="12"/>
      <c r="N175" s="53"/>
    </row>
    <row r="176" spans="1:14" hidden="1" x14ac:dyDescent="0.25">
      <c r="A176" s="3">
        <v>10</v>
      </c>
      <c r="B176" s="75" t="s">
        <v>9</v>
      </c>
      <c r="C176" s="17">
        <v>2</v>
      </c>
      <c r="D176" s="17">
        <v>3</v>
      </c>
      <c r="E176" s="17">
        <v>26</v>
      </c>
      <c r="F176" s="17"/>
      <c r="G176" s="17">
        <v>4</v>
      </c>
      <c r="H176" s="107">
        <v>8</v>
      </c>
      <c r="I176" s="12">
        <v>22</v>
      </c>
      <c r="J176" s="12"/>
      <c r="K176" s="12">
        <v>11</v>
      </c>
      <c r="L176" s="12">
        <v>3</v>
      </c>
      <c r="M176" s="12"/>
      <c r="N176" s="53">
        <f>SUM(C176:M176)</f>
        <v>79</v>
      </c>
    </row>
    <row r="177" spans="1:14" hidden="1" x14ac:dyDescent="0.25">
      <c r="A177" s="3">
        <v>10</v>
      </c>
      <c r="B177" s="75" t="s">
        <v>10</v>
      </c>
      <c r="C177" s="17"/>
      <c r="D177" s="17"/>
      <c r="E177" s="17">
        <v>2</v>
      </c>
      <c r="F177" s="17"/>
      <c r="G177" s="17"/>
      <c r="H177" s="107"/>
      <c r="I177" s="12"/>
      <c r="J177" s="12"/>
      <c r="K177" s="12"/>
      <c r="L177" s="12"/>
      <c r="M177" s="12"/>
      <c r="N177" s="53">
        <f>SUM(C177:M177)</f>
        <v>2</v>
      </c>
    </row>
    <row r="178" spans="1:14" hidden="1" x14ac:dyDescent="0.25">
      <c r="A178" s="3">
        <v>10</v>
      </c>
      <c r="B178" s="75" t="s">
        <v>11</v>
      </c>
      <c r="C178" s="19">
        <f>SUM(C176:C177)</f>
        <v>2</v>
      </c>
      <c r="D178" s="19">
        <f t="shared" ref="D178:N178" si="37">SUM(D176:D177)</f>
        <v>3</v>
      </c>
      <c r="E178" s="19">
        <f t="shared" si="37"/>
        <v>28</v>
      </c>
      <c r="F178" s="19">
        <f t="shared" si="37"/>
        <v>0</v>
      </c>
      <c r="G178" s="19">
        <f t="shared" si="37"/>
        <v>4</v>
      </c>
      <c r="H178" s="19">
        <f t="shared" si="37"/>
        <v>8</v>
      </c>
      <c r="I178" s="19">
        <f t="shared" si="37"/>
        <v>22</v>
      </c>
      <c r="J178" s="19">
        <f t="shared" si="37"/>
        <v>0</v>
      </c>
      <c r="K178" s="19">
        <f t="shared" si="37"/>
        <v>11</v>
      </c>
      <c r="L178" s="19">
        <f t="shared" si="37"/>
        <v>3</v>
      </c>
      <c r="M178" s="19">
        <f t="shared" si="37"/>
        <v>0</v>
      </c>
      <c r="N178" s="129">
        <f t="shared" si="37"/>
        <v>81</v>
      </c>
    </row>
    <row r="179" spans="1:14" hidden="1" x14ac:dyDescent="0.25">
      <c r="A179" s="3">
        <v>10</v>
      </c>
      <c r="B179" s="76" t="s">
        <v>14</v>
      </c>
      <c r="C179" s="18"/>
      <c r="D179" s="18"/>
      <c r="E179" s="18"/>
      <c r="F179" s="18"/>
      <c r="G179" s="18"/>
      <c r="H179" s="108"/>
      <c r="I179" s="54"/>
      <c r="J179" s="54"/>
      <c r="K179" s="54"/>
      <c r="L179" s="54"/>
      <c r="M179" s="54"/>
      <c r="N179" s="55"/>
    </row>
    <row r="180" spans="1:14" hidden="1" x14ac:dyDescent="0.25">
      <c r="A180" s="3">
        <v>10</v>
      </c>
      <c r="B180" s="76" t="s">
        <v>7</v>
      </c>
      <c r="C180" s="18">
        <v>14</v>
      </c>
      <c r="D180" s="18">
        <v>22</v>
      </c>
      <c r="E180" s="18">
        <v>123</v>
      </c>
      <c r="F180" s="18">
        <v>7</v>
      </c>
      <c r="G180" s="18">
        <v>27</v>
      </c>
      <c r="H180" s="108">
        <v>103</v>
      </c>
      <c r="I180" s="54">
        <v>85</v>
      </c>
      <c r="J180" s="54">
        <v>25</v>
      </c>
      <c r="K180" s="54">
        <v>59</v>
      </c>
      <c r="L180" s="54">
        <v>15</v>
      </c>
      <c r="M180" s="54"/>
      <c r="N180" s="55">
        <f>SUM(C180:M180)</f>
        <v>480</v>
      </c>
    </row>
    <row r="181" spans="1:14" hidden="1" x14ac:dyDescent="0.25">
      <c r="A181" s="3">
        <v>10</v>
      </c>
      <c r="B181" s="76" t="s">
        <v>6</v>
      </c>
      <c r="C181" s="18">
        <v>2</v>
      </c>
      <c r="D181" s="18">
        <v>5</v>
      </c>
      <c r="E181" s="18">
        <v>15</v>
      </c>
      <c r="F181" s="18">
        <v>1</v>
      </c>
      <c r="G181" s="18">
        <v>4</v>
      </c>
      <c r="H181" s="108">
        <v>17</v>
      </c>
      <c r="I181" s="54">
        <v>16</v>
      </c>
      <c r="J181" s="54">
        <v>51</v>
      </c>
      <c r="K181" s="54">
        <v>4</v>
      </c>
      <c r="L181" s="54">
        <v>3</v>
      </c>
      <c r="M181" s="54"/>
      <c r="N181" s="55">
        <f>SUM(C181:M181)</f>
        <v>118</v>
      </c>
    </row>
    <row r="182" spans="1:14" hidden="1" x14ac:dyDescent="0.25">
      <c r="A182" s="3">
        <v>10</v>
      </c>
      <c r="B182" s="76" t="s">
        <v>8</v>
      </c>
      <c r="C182" s="18">
        <v>5</v>
      </c>
      <c r="D182" s="18">
        <v>13</v>
      </c>
      <c r="E182" s="18">
        <v>66</v>
      </c>
      <c r="F182" s="18">
        <v>2</v>
      </c>
      <c r="G182" s="18">
        <v>7</v>
      </c>
      <c r="H182" s="108">
        <v>34</v>
      </c>
      <c r="I182" s="54">
        <v>45</v>
      </c>
      <c r="J182" s="54">
        <v>4</v>
      </c>
      <c r="K182" s="54">
        <v>40</v>
      </c>
      <c r="L182" s="54">
        <v>9</v>
      </c>
      <c r="M182" s="54"/>
      <c r="N182" s="55">
        <f>SUM(C182:M182)</f>
        <v>225</v>
      </c>
    </row>
    <row r="183" spans="1:14" hidden="1" x14ac:dyDescent="0.25">
      <c r="A183" s="3">
        <v>10</v>
      </c>
      <c r="B183" s="76" t="s">
        <v>48</v>
      </c>
      <c r="C183" s="18"/>
      <c r="D183" s="18">
        <v>2</v>
      </c>
      <c r="E183" s="18"/>
      <c r="F183" s="18"/>
      <c r="G183" s="18"/>
      <c r="H183" s="108"/>
      <c r="I183" s="54"/>
      <c r="J183" s="54">
        <v>2</v>
      </c>
      <c r="K183" s="54"/>
      <c r="L183" s="54"/>
      <c r="M183" s="54"/>
      <c r="N183" s="55">
        <f>SUM(C183:M183)</f>
        <v>4</v>
      </c>
    </row>
    <row r="184" spans="1:14" hidden="1" x14ac:dyDescent="0.25">
      <c r="A184" s="3">
        <v>10</v>
      </c>
      <c r="B184" s="76" t="s">
        <v>11</v>
      </c>
      <c r="C184" s="114">
        <f>SUM(C180:C183)</f>
        <v>21</v>
      </c>
      <c r="D184" s="114">
        <f t="shared" ref="D184:N184" si="38">SUM(D180:D183)</f>
        <v>42</v>
      </c>
      <c r="E184" s="114">
        <f t="shared" si="38"/>
        <v>204</v>
      </c>
      <c r="F184" s="114">
        <f t="shared" si="38"/>
        <v>10</v>
      </c>
      <c r="G184" s="114">
        <f t="shared" si="38"/>
        <v>38</v>
      </c>
      <c r="H184" s="114">
        <f t="shared" si="38"/>
        <v>154</v>
      </c>
      <c r="I184" s="114">
        <f t="shared" si="38"/>
        <v>146</v>
      </c>
      <c r="J184" s="114">
        <f t="shared" si="38"/>
        <v>82</v>
      </c>
      <c r="K184" s="114">
        <f t="shared" si="38"/>
        <v>103</v>
      </c>
      <c r="L184" s="114">
        <f t="shared" si="38"/>
        <v>27</v>
      </c>
      <c r="M184" s="114">
        <f t="shared" si="38"/>
        <v>0</v>
      </c>
      <c r="N184" s="130">
        <f t="shared" si="38"/>
        <v>827</v>
      </c>
    </row>
    <row r="185" spans="1:14" ht="15.75" hidden="1" thickBot="1" x14ac:dyDescent="0.3">
      <c r="A185" s="3">
        <v>10</v>
      </c>
      <c r="B185" s="115" t="s">
        <v>1</v>
      </c>
      <c r="C185" s="116">
        <f>SUM(C174,C178,C184)</f>
        <v>81</v>
      </c>
      <c r="D185" s="116">
        <f t="shared" ref="D185:N185" si="39">SUM(D174,D178,D184)</f>
        <v>172</v>
      </c>
      <c r="E185" s="116">
        <f t="shared" si="39"/>
        <v>557</v>
      </c>
      <c r="F185" s="116">
        <f t="shared" si="39"/>
        <v>34</v>
      </c>
      <c r="G185" s="116">
        <f t="shared" si="39"/>
        <v>107</v>
      </c>
      <c r="H185" s="116">
        <f t="shared" si="39"/>
        <v>424</v>
      </c>
      <c r="I185" s="116">
        <f t="shared" si="39"/>
        <v>675</v>
      </c>
      <c r="J185" s="116">
        <f t="shared" si="39"/>
        <v>84</v>
      </c>
      <c r="K185" s="116">
        <f t="shared" si="39"/>
        <v>437</v>
      </c>
      <c r="L185" s="116">
        <f t="shared" si="39"/>
        <v>30</v>
      </c>
      <c r="M185" s="116">
        <f t="shared" si="39"/>
        <v>0</v>
      </c>
      <c r="N185" s="117">
        <f t="shared" si="39"/>
        <v>2601</v>
      </c>
    </row>
    <row r="186" spans="1:14" ht="15.75" hidden="1" thickBot="1" x14ac:dyDescent="0.3"/>
    <row r="187" spans="1:14" hidden="1" x14ac:dyDescent="0.25">
      <c r="A187" s="3">
        <v>11</v>
      </c>
      <c r="B187" s="73" t="s">
        <v>12</v>
      </c>
      <c r="C187" s="16"/>
      <c r="D187" s="16"/>
      <c r="E187" s="16"/>
      <c r="F187" s="16"/>
      <c r="G187" s="16"/>
      <c r="H187" s="79"/>
      <c r="I187" s="21"/>
      <c r="J187" s="21"/>
      <c r="K187" s="21"/>
      <c r="L187" s="21"/>
      <c r="M187" s="21"/>
      <c r="N187" s="51"/>
    </row>
    <row r="188" spans="1:14" hidden="1" x14ac:dyDescent="0.25">
      <c r="A188" s="3">
        <v>11</v>
      </c>
      <c r="B188" s="74" t="s">
        <v>2</v>
      </c>
      <c r="C188" s="62">
        <v>10</v>
      </c>
      <c r="D188" s="62">
        <v>7</v>
      </c>
      <c r="E188" s="62">
        <v>69</v>
      </c>
      <c r="F188" s="62">
        <v>1</v>
      </c>
      <c r="G188" s="62">
        <v>7</v>
      </c>
      <c r="H188" s="80">
        <v>38</v>
      </c>
      <c r="I188" s="45">
        <v>55</v>
      </c>
      <c r="J188" s="45"/>
      <c r="K188" s="45">
        <v>54</v>
      </c>
      <c r="L188" s="45"/>
      <c r="M188" s="45"/>
      <c r="N188" s="52">
        <f>SUM(C188:M188)</f>
        <v>241</v>
      </c>
    </row>
    <row r="189" spans="1:14" hidden="1" x14ac:dyDescent="0.25">
      <c r="A189" s="3">
        <v>11</v>
      </c>
      <c r="B189" s="74" t="s">
        <v>3</v>
      </c>
      <c r="C189" s="62">
        <v>1</v>
      </c>
      <c r="D189" s="62">
        <v>4</v>
      </c>
      <c r="E189" s="62">
        <v>5</v>
      </c>
      <c r="F189" s="62">
        <v>3</v>
      </c>
      <c r="G189" s="62">
        <v>4</v>
      </c>
      <c r="H189" s="80">
        <v>6</v>
      </c>
      <c r="I189" s="45">
        <v>65</v>
      </c>
      <c r="J189" s="45"/>
      <c r="K189" s="45">
        <v>50</v>
      </c>
      <c r="L189" s="45"/>
      <c r="M189" s="45"/>
      <c r="N189" s="52">
        <f>SUM(C189:M189)</f>
        <v>138</v>
      </c>
    </row>
    <row r="190" spans="1:14" hidden="1" x14ac:dyDescent="0.25">
      <c r="A190" s="3">
        <v>11</v>
      </c>
      <c r="B190" s="74" t="s">
        <v>4</v>
      </c>
      <c r="C190" s="62">
        <v>42</v>
      </c>
      <c r="D190" s="62">
        <v>114</v>
      </c>
      <c r="E190" s="62">
        <v>227</v>
      </c>
      <c r="F190" s="62">
        <v>19</v>
      </c>
      <c r="G190" s="62">
        <v>51</v>
      </c>
      <c r="H190" s="80">
        <v>199</v>
      </c>
      <c r="I190" s="45">
        <v>370</v>
      </c>
      <c r="J190" s="45"/>
      <c r="K190" s="45">
        <v>211</v>
      </c>
      <c r="L190" s="45"/>
      <c r="M190" s="45"/>
      <c r="N190" s="52">
        <f>SUM(C190:M190)</f>
        <v>1233</v>
      </c>
    </row>
    <row r="191" spans="1:14" hidden="1" x14ac:dyDescent="0.25">
      <c r="A191" s="3">
        <v>11</v>
      </c>
      <c r="B191" s="74" t="s">
        <v>5</v>
      </c>
      <c r="C191" s="62">
        <v>3</v>
      </c>
      <c r="D191" s="62">
        <v>1</v>
      </c>
      <c r="E191" s="62">
        <v>19</v>
      </c>
      <c r="F191" s="62">
        <v>1</v>
      </c>
      <c r="G191" s="62">
        <v>2</v>
      </c>
      <c r="H191" s="80">
        <v>14</v>
      </c>
      <c r="I191" s="45">
        <v>17</v>
      </c>
      <c r="J191" s="45">
        <v>2</v>
      </c>
      <c r="K191" s="45">
        <v>10</v>
      </c>
      <c r="L191" s="45">
        <v>1</v>
      </c>
      <c r="M191" s="45"/>
      <c r="N191" s="52">
        <f>SUM(C191:M191)</f>
        <v>70</v>
      </c>
    </row>
    <row r="192" spans="1:14" hidden="1" x14ac:dyDescent="0.25">
      <c r="A192" s="3">
        <v>11</v>
      </c>
      <c r="B192" s="74" t="s">
        <v>11</v>
      </c>
      <c r="C192" s="63">
        <f>SUM(C188:C191)</f>
        <v>56</v>
      </c>
      <c r="D192" s="63">
        <f t="shared" ref="D192:N192" si="40">SUM(D188:D191)</f>
        <v>126</v>
      </c>
      <c r="E192" s="63">
        <f t="shared" si="40"/>
        <v>320</v>
      </c>
      <c r="F192" s="63">
        <f t="shared" si="40"/>
        <v>24</v>
      </c>
      <c r="G192" s="63">
        <f t="shared" si="40"/>
        <v>64</v>
      </c>
      <c r="H192" s="63">
        <f t="shared" si="40"/>
        <v>257</v>
      </c>
      <c r="I192" s="63">
        <f t="shared" si="40"/>
        <v>507</v>
      </c>
      <c r="J192" s="63">
        <f t="shared" si="40"/>
        <v>2</v>
      </c>
      <c r="K192" s="63">
        <f t="shared" si="40"/>
        <v>325</v>
      </c>
      <c r="L192" s="63">
        <f t="shared" si="40"/>
        <v>1</v>
      </c>
      <c r="M192" s="63">
        <f t="shared" si="40"/>
        <v>0</v>
      </c>
      <c r="N192" s="128">
        <f t="shared" si="40"/>
        <v>1682</v>
      </c>
    </row>
    <row r="193" spans="1:14" hidden="1" x14ac:dyDescent="0.25">
      <c r="A193" s="3">
        <v>11</v>
      </c>
      <c r="B193" s="75" t="s">
        <v>13</v>
      </c>
      <c r="C193" s="17"/>
      <c r="D193" s="17"/>
      <c r="E193" s="17"/>
      <c r="F193" s="17"/>
      <c r="G193" s="17"/>
      <c r="H193" s="107"/>
      <c r="I193" s="12"/>
      <c r="J193" s="12"/>
      <c r="K193" s="12"/>
      <c r="L193" s="12"/>
      <c r="M193" s="12"/>
      <c r="N193" s="53"/>
    </row>
    <row r="194" spans="1:14" hidden="1" x14ac:dyDescent="0.25">
      <c r="A194" s="3">
        <v>11</v>
      </c>
      <c r="B194" s="75" t="s">
        <v>9</v>
      </c>
      <c r="C194" s="17">
        <v>2</v>
      </c>
      <c r="D194" s="17">
        <v>3</v>
      </c>
      <c r="E194" s="17">
        <v>26</v>
      </c>
      <c r="F194" s="17"/>
      <c r="G194" s="17">
        <v>4</v>
      </c>
      <c r="H194" s="107">
        <v>8</v>
      </c>
      <c r="I194" s="12">
        <v>22</v>
      </c>
      <c r="J194" s="12"/>
      <c r="K194" s="12">
        <v>11</v>
      </c>
      <c r="L194" s="12">
        <v>3</v>
      </c>
      <c r="M194" s="12"/>
      <c r="N194" s="53">
        <f>SUM(C194:M194)</f>
        <v>79</v>
      </c>
    </row>
    <row r="195" spans="1:14" hidden="1" x14ac:dyDescent="0.25">
      <c r="A195" s="3">
        <v>11</v>
      </c>
      <c r="B195" s="75" t="s">
        <v>10</v>
      </c>
      <c r="C195" s="17"/>
      <c r="D195" s="17"/>
      <c r="E195" s="17">
        <v>3</v>
      </c>
      <c r="F195" s="17"/>
      <c r="G195" s="17"/>
      <c r="H195" s="107"/>
      <c r="I195" s="12"/>
      <c r="J195" s="12"/>
      <c r="K195" s="12"/>
      <c r="L195" s="12"/>
      <c r="M195" s="12"/>
      <c r="N195" s="53">
        <f>SUM(C195:M195)</f>
        <v>3</v>
      </c>
    </row>
    <row r="196" spans="1:14" hidden="1" x14ac:dyDescent="0.25">
      <c r="A196" s="3">
        <v>11</v>
      </c>
      <c r="B196" s="75" t="s">
        <v>11</v>
      </c>
      <c r="C196" s="19">
        <f>SUM(C194:C195)</f>
        <v>2</v>
      </c>
      <c r="D196" s="19">
        <f t="shared" ref="D196:N196" si="41">SUM(D194:D195)</f>
        <v>3</v>
      </c>
      <c r="E196" s="19">
        <f t="shared" si="41"/>
        <v>29</v>
      </c>
      <c r="F196" s="19">
        <f t="shared" si="41"/>
        <v>0</v>
      </c>
      <c r="G196" s="19">
        <f t="shared" si="41"/>
        <v>4</v>
      </c>
      <c r="H196" s="19">
        <f t="shared" si="41"/>
        <v>8</v>
      </c>
      <c r="I196" s="19">
        <f t="shared" si="41"/>
        <v>22</v>
      </c>
      <c r="J196" s="19">
        <f t="shared" si="41"/>
        <v>0</v>
      </c>
      <c r="K196" s="19">
        <f t="shared" si="41"/>
        <v>11</v>
      </c>
      <c r="L196" s="19">
        <f t="shared" si="41"/>
        <v>3</v>
      </c>
      <c r="M196" s="19">
        <f t="shared" si="41"/>
        <v>0</v>
      </c>
      <c r="N196" s="129">
        <f t="shared" si="41"/>
        <v>82</v>
      </c>
    </row>
    <row r="197" spans="1:14" hidden="1" x14ac:dyDescent="0.25">
      <c r="A197" s="3">
        <v>11</v>
      </c>
      <c r="B197" s="76" t="s">
        <v>14</v>
      </c>
      <c r="C197" s="18"/>
      <c r="D197" s="18"/>
      <c r="E197" s="18"/>
      <c r="F197" s="18"/>
      <c r="G197" s="18"/>
      <c r="H197" s="108"/>
      <c r="I197" s="54"/>
      <c r="J197" s="54"/>
      <c r="K197" s="54"/>
      <c r="L197" s="54"/>
      <c r="M197" s="54"/>
      <c r="N197" s="55"/>
    </row>
    <row r="198" spans="1:14" hidden="1" x14ac:dyDescent="0.25">
      <c r="A198" s="3">
        <v>11</v>
      </c>
      <c r="B198" s="76" t="s">
        <v>7</v>
      </c>
      <c r="C198" s="18">
        <v>14</v>
      </c>
      <c r="D198" s="18">
        <v>23</v>
      </c>
      <c r="E198" s="18">
        <v>124</v>
      </c>
      <c r="F198" s="18">
        <v>7</v>
      </c>
      <c r="G198" s="18">
        <v>27</v>
      </c>
      <c r="H198" s="108">
        <v>104</v>
      </c>
      <c r="I198" s="54">
        <v>86</v>
      </c>
      <c r="J198" s="54">
        <v>25</v>
      </c>
      <c r="K198" s="54">
        <v>60</v>
      </c>
      <c r="L198" s="54">
        <v>15</v>
      </c>
      <c r="M198" s="54"/>
      <c r="N198" s="55">
        <f>SUM(C198:M198)</f>
        <v>485</v>
      </c>
    </row>
    <row r="199" spans="1:14" hidden="1" x14ac:dyDescent="0.25">
      <c r="A199" s="3">
        <v>11</v>
      </c>
      <c r="B199" s="76" t="s">
        <v>6</v>
      </c>
      <c r="C199" s="18">
        <v>3</v>
      </c>
      <c r="D199" s="18">
        <v>5</v>
      </c>
      <c r="E199" s="18">
        <v>15</v>
      </c>
      <c r="F199" s="18"/>
      <c r="G199" s="18">
        <v>5</v>
      </c>
      <c r="H199" s="108">
        <v>15</v>
      </c>
      <c r="I199" s="54">
        <v>15</v>
      </c>
      <c r="J199" s="54">
        <v>54</v>
      </c>
      <c r="K199" s="54">
        <v>6</v>
      </c>
      <c r="L199" s="54">
        <v>2</v>
      </c>
      <c r="M199" s="54"/>
      <c r="N199" s="55">
        <f>SUM(C199:M199)</f>
        <v>120</v>
      </c>
    </row>
    <row r="200" spans="1:14" hidden="1" x14ac:dyDescent="0.25">
      <c r="A200" s="3">
        <v>11</v>
      </c>
      <c r="B200" s="76" t="s">
        <v>8</v>
      </c>
      <c r="C200" s="18">
        <v>5</v>
      </c>
      <c r="D200" s="18">
        <v>14</v>
      </c>
      <c r="E200" s="18">
        <v>66</v>
      </c>
      <c r="F200" s="18">
        <v>2</v>
      </c>
      <c r="G200" s="18">
        <v>7</v>
      </c>
      <c r="H200" s="108">
        <v>35</v>
      </c>
      <c r="I200" s="54">
        <v>45</v>
      </c>
      <c r="J200" s="54">
        <v>4</v>
      </c>
      <c r="K200" s="54">
        <v>41</v>
      </c>
      <c r="L200" s="54">
        <v>9</v>
      </c>
      <c r="M200" s="54"/>
      <c r="N200" s="55">
        <f>SUM(C200:M200)</f>
        <v>228</v>
      </c>
    </row>
    <row r="201" spans="1:14" hidden="1" x14ac:dyDescent="0.25">
      <c r="A201" s="3">
        <v>11</v>
      </c>
      <c r="B201" s="76" t="s">
        <v>48</v>
      </c>
      <c r="C201" s="18"/>
      <c r="D201" s="18">
        <v>1</v>
      </c>
      <c r="E201" s="18"/>
      <c r="F201" s="18"/>
      <c r="G201" s="18"/>
      <c r="H201" s="108"/>
      <c r="I201" s="54"/>
      <c r="J201" s="54">
        <v>1</v>
      </c>
      <c r="K201" s="54"/>
      <c r="L201" s="54"/>
      <c r="M201" s="54"/>
      <c r="N201" s="55">
        <f>SUM(C201:M201)</f>
        <v>2</v>
      </c>
    </row>
    <row r="202" spans="1:14" hidden="1" x14ac:dyDescent="0.25">
      <c r="A202" s="3">
        <v>11</v>
      </c>
      <c r="B202" s="76" t="s">
        <v>11</v>
      </c>
      <c r="C202" s="114">
        <f>SUM(C198:C201)</f>
        <v>22</v>
      </c>
      <c r="D202" s="114">
        <f t="shared" ref="D202:N202" si="42">SUM(D198:D201)</f>
        <v>43</v>
      </c>
      <c r="E202" s="114">
        <f t="shared" si="42"/>
        <v>205</v>
      </c>
      <c r="F202" s="114">
        <f t="shared" si="42"/>
        <v>9</v>
      </c>
      <c r="G202" s="114">
        <f t="shared" si="42"/>
        <v>39</v>
      </c>
      <c r="H202" s="114">
        <f t="shared" si="42"/>
        <v>154</v>
      </c>
      <c r="I202" s="114">
        <f t="shared" si="42"/>
        <v>146</v>
      </c>
      <c r="J202" s="114">
        <f t="shared" si="42"/>
        <v>84</v>
      </c>
      <c r="K202" s="114">
        <f t="shared" si="42"/>
        <v>107</v>
      </c>
      <c r="L202" s="114">
        <f t="shared" si="42"/>
        <v>26</v>
      </c>
      <c r="M202" s="114">
        <f t="shared" si="42"/>
        <v>0</v>
      </c>
      <c r="N202" s="130">
        <f t="shared" si="42"/>
        <v>835</v>
      </c>
    </row>
    <row r="203" spans="1:14" ht="15.75" hidden="1" thickBot="1" x14ac:dyDescent="0.3">
      <c r="A203" s="3">
        <v>11</v>
      </c>
      <c r="B203" s="115" t="s">
        <v>1</v>
      </c>
      <c r="C203" s="116">
        <f>SUM(C192,C196,C202)</f>
        <v>80</v>
      </c>
      <c r="D203" s="116">
        <f t="shared" ref="D203:N203" si="43">SUM(D192,D196,D202)</f>
        <v>172</v>
      </c>
      <c r="E203" s="116">
        <f t="shared" si="43"/>
        <v>554</v>
      </c>
      <c r="F203" s="116">
        <f t="shared" si="43"/>
        <v>33</v>
      </c>
      <c r="G203" s="116">
        <f t="shared" si="43"/>
        <v>107</v>
      </c>
      <c r="H203" s="116">
        <f t="shared" si="43"/>
        <v>419</v>
      </c>
      <c r="I203" s="116">
        <f t="shared" si="43"/>
        <v>675</v>
      </c>
      <c r="J203" s="116">
        <f t="shared" si="43"/>
        <v>86</v>
      </c>
      <c r="K203" s="116">
        <f t="shared" si="43"/>
        <v>443</v>
      </c>
      <c r="L203" s="116">
        <f t="shared" si="43"/>
        <v>30</v>
      </c>
      <c r="M203" s="116">
        <f t="shared" si="43"/>
        <v>0</v>
      </c>
      <c r="N203" s="117">
        <f t="shared" si="43"/>
        <v>2599</v>
      </c>
    </row>
    <row r="204" spans="1:14" ht="15.75" hidden="1" thickBot="1" x14ac:dyDescent="0.3"/>
    <row r="205" spans="1:14" x14ac:dyDescent="0.25">
      <c r="A205" s="3">
        <v>12</v>
      </c>
      <c r="B205" s="73" t="s">
        <v>12</v>
      </c>
      <c r="C205" s="16"/>
      <c r="D205" s="16"/>
      <c r="E205" s="16"/>
      <c r="F205" s="16"/>
      <c r="G205" s="16"/>
      <c r="H205" s="79"/>
      <c r="I205" s="21"/>
      <c r="J205" s="21"/>
      <c r="K205" s="21"/>
      <c r="L205" s="21"/>
      <c r="M205" s="21"/>
      <c r="N205" s="51"/>
    </row>
    <row r="206" spans="1:14" x14ac:dyDescent="0.25">
      <c r="A206" s="3">
        <v>12</v>
      </c>
      <c r="B206" s="74" t="s">
        <v>2</v>
      </c>
      <c r="C206" s="62">
        <v>10</v>
      </c>
      <c r="D206" s="62">
        <v>8</v>
      </c>
      <c r="E206" s="62">
        <v>68</v>
      </c>
      <c r="F206" s="62">
        <v>1</v>
      </c>
      <c r="G206" s="62">
        <v>7</v>
      </c>
      <c r="H206" s="80">
        <v>39</v>
      </c>
      <c r="I206" s="45">
        <v>55</v>
      </c>
      <c r="J206" s="45"/>
      <c r="K206" s="45">
        <v>55</v>
      </c>
      <c r="L206" s="45"/>
      <c r="M206" s="45"/>
      <c r="N206" s="52">
        <f>SUM(C206:M206)</f>
        <v>243</v>
      </c>
    </row>
    <row r="207" spans="1:14" x14ac:dyDescent="0.25">
      <c r="A207" s="3">
        <v>12</v>
      </c>
      <c r="B207" s="74" t="s">
        <v>3</v>
      </c>
      <c r="C207" s="62">
        <v>1</v>
      </c>
      <c r="D207" s="62">
        <v>4</v>
      </c>
      <c r="E207" s="62">
        <v>5</v>
      </c>
      <c r="F207" s="62">
        <v>3</v>
      </c>
      <c r="G207" s="62">
        <v>4</v>
      </c>
      <c r="H207" s="80">
        <v>6</v>
      </c>
      <c r="I207" s="45">
        <v>66</v>
      </c>
      <c r="J207" s="45"/>
      <c r="K207" s="45">
        <v>50</v>
      </c>
      <c r="L207" s="45"/>
      <c r="M207" s="45"/>
      <c r="N207" s="52">
        <f>SUM(C207:M207)</f>
        <v>139</v>
      </c>
    </row>
    <row r="208" spans="1:14" x14ac:dyDescent="0.25">
      <c r="A208" s="3">
        <v>12</v>
      </c>
      <c r="B208" s="74" t="s">
        <v>4</v>
      </c>
      <c r="C208" s="62">
        <v>41</v>
      </c>
      <c r="D208" s="62">
        <v>115</v>
      </c>
      <c r="E208" s="62">
        <v>226</v>
      </c>
      <c r="F208" s="62">
        <v>19</v>
      </c>
      <c r="G208" s="62">
        <v>49</v>
      </c>
      <c r="H208" s="80">
        <v>197</v>
      </c>
      <c r="I208" s="45">
        <v>371</v>
      </c>
      <c r="J208" s="45"/>
      <c r="K208" s="45">
        <v>209</v>
      </c>
      <c r="L208" s="45"/>
      <c r="M208" s="45"/>
      <c r="N208" s="52">
        <f>SUM(C208:M208)</f>
        <v>1227</v>
      </c>
    </row>
    <row r="209" spans="1:14" x14ac:dyDescent="0.25">
      <c r="A209" s="3">
        <v>12</v>
      </c>
      <c r="B209" s="74" t="s">
        <v>5</v>
      </c>
      <c r="C209" s="62">
        <v>3</v>
      </c>
      <c r="D209" s="62">
        <v>1</v>
      </c>
      <c r="E209" s="62">
        <v>20</v>
      </c>
      <c r="F209" s="62">
        <v>1</v>
      </c>
      <c r="G209" s="62">
        <v>2</v>
      </c>
      <c r="H209" s="80">
        <v>14</v>
      </c>
      <c r="I209" s="45">
        <v>17</v>
      </c>
      <c r="J209" s="45">
        <v>2</v>
      </c>
      <c r="K209" s="45">
        <v>9</v>
      </c>
      <c r="L209" s="45"/>
      <c r="M209" s="45"/>
      <c r="N209" s="52">
        <f>SUM(C209:M209)</f>
        <v>69</v>
      </c>
    </row>
    <row r="210" spans="1:14" x14ac:dyDescent="0.25">
      <c r="A210" s="3">
        <v>12</v>
      </c>
      <c r="B210" s="74" t="s">
        <v>11</v>
      </c>
      <c r="C210" s="63">
        <f>SUM(C206:C209)</f>
        <v>55</v>
      </c>
      <c r="D210" s="63">
        <f t="shared" ref="D210:N210" si="44">SUM(D206:D209)</f>
        <v>128</v>
      </c>
      <c r="E210" s="63">
        <f t="shared" si="44"/>
        <v>319</v>
      </c>
      <c r="F210" s="63">
        <f t="shared" si="44"/>
        <v>24</v>
      </c>
      <c r="G210" s="63">
        <f t="shared" si="44"/>
        <v>62</v>
      </c>
      <c r="H210" s="63">
        <f t="shared" si="44"/>
        <v>256</v>
      </c>
      <c r="I210" s="63">
        <f t="shared" si="44"/>
        <v>509</v>
      </c>
      <c r="J210" s="63">
        <f t="shared" si="44"/>
        <v>2</v>
      </c>
      <c r="K210" s="63">
        <f t="shared" si="44"/>
        <v>323</v>
      </c>
      <c r="L210" s="63">
        <f t="shared" si="44"/>
        <v>0</v>
      </c>
      <c r="M210" s="63">
        <f t="shared" si="44"/>
        <v>0</v>
      </c>
      <c r="N210" s="128">
        <f t="shared" si="44"/>
        <v>1678</v>
      </c>
    </row>
    <row r="211" spans="1:14" x14ac:dyDescent="0.25">
      <c r="A211" s="3">
        <v>12</v>
      </c>
      <c r="B211" s="75" t="s">
        <v>13</v>
      </c>
      <c r="C211" s="17"/>
      <c r="D211" s="17"/>
      <c r="E211" s="17"/>
      <c r="F211" s="17"/>
      <c r="G211" s="17"/>
      <c r="H211" s="107"/>
      <c r="I211" s="12"/>
      <c r="J211" s="12"/>
      <c r="K211" s="12"/>
      <c r="L211" s="12"/>
      <c r="M211" s="12"/>
      <c r="N211" s="53"/>
    </row>
    <row r="212" spans="1:14" x14ac:dyDescent="0.25">
      <c r="A212" s="3">
        <v>12</v>
      </c>
      <c r="B212" s="75" t="s">
        <v>9</v>
      </c>
      <c r="C212" s="17">
        <v>2</v>
      </c>
      <c r="D212" s="17">
        <v>3</v>
      </c>
      <c r="E212" s="17">
        <v>25</v>
      </c>
      <c r="F212" s="17"/>
      <c r="G212" s="17">
        <v>4</v>
      </c>
      <c r="H212" s="107">
        <v>8</v>
      </c>
      <c r="I212" s="12">
        <v>22</v>
      </c>
      <c r="J212" s="12"/>
      <c r="K212" s="12">
        <v>11</v>
      </c>
      <c r="L212" s="12">
        <v>3</v>
      </c>
      <c r="M212" s="12"/>
      <c r="N212" s="53">
        <f>SUM(C212:M212)</f>
        <v>78</v>
      </c>
    </row>
    <row r="213" spans="1:14" x14ac:dyDescent="0.25">
      <c r="A213" s="3">
        <v>12</v>
      </c>
      <c r="B213" s="75" t="s">
        <v>10</v>
      </c>
      <c r="C213" s="17"/>
      <c r="D213" s="17"/>
      <c r="E213" s="17">
        <v>3</v>
      </c>
      <c r="F213" s="17"/>
      <c r="G213" s="17"/>
      <c r="H213" s="107"/>
      <c r="I213" s="12"/>
      <c r="J213" s="12"/>
      <c r="K213" s="12"/>
      <c r="L213" s="12"/>
      <c r="M213" s="12"/>
      <c r="N213" s="53">
        <f>SUM(C213:M213)</f>
        <v>3</v>
      </c>
    </row>
    <row r="214" spans="1:14" x14ac:dyDescent="0.25">
      <c r="A214" s="3">
        <v>12</v>
      </c>
      <c r="B214" s="75" t="s">
        <v>11</v>
      </c>
      <c r="C214" s="19">
        <f>SUM(C212:C213)</f>
        <v>2</v>
      </c>
      <c r="D214" s="19">
        <f t="shared" ref="D214:N214" si="45">SUM(D212:D213)</f>
        <v>3</v>
      </c>
      <c r="E214" s="19">
        <f t="shared" si="45"/>
        <v>28</v>
      </c>
      <c r="F214" s="19">
        <f t="shared" si="45"/>
        <v>0</v>
      </c>
      <c r="G214" s="19">
        <f t="shared" si="45"/>
        <v>4</v>
      </c>
      <c r="H214" s="19">
        <f t="shared" si="45"/>
        <v>8</v>
      </c>
      <c r="I214" s="19">
        <f t="shared" si="45"/>
        <v>22</v>
      </c>
      <c r="J214" s="19">
        <f t="shared" si="45"/>
        <v>0</v>
      </c>
      <c r="K214" s="19">
        <f t="shared" si="45"/>
        <v>11</v>
      </c>
      <c r="L214" s="19">
        <f t="shared" si="45"/>
        <v>3</v>
      </c>
      <c r="M214" s="19">
        <f t="shared" si="45"/>
        <v>0</v>
      </c>
      <c r="N214" s="129">
        <f t="shared" si="45"/>
        <v>81</v>
      </c>
    </row>
    <row r="215" spans="1:14" x14ac:dyDescent="0.25">
      <c r="A215" s="3">
        <v>12</v>
      </c>
      <c r="B215" s="76" t="s">
        <v>14</v>
      </c>
      <c r="C215" s="18"/>
      <c r="D215" s="18"/>
      <c r="E215" s="18"/>
      <c r="F215" s="18"/>
      <c r="G215" s="18"/>
      <c r="H215" s="108"/>
      <c r="I215" s="54"/>
      <c r="J215" s="54"/>
      <c r="K215" s="54"/>
      <c r="L215" s="54"/>
      <c r="M215" s="54"/>
      <c r="N215" s="55"/>
    </row>
    <row r="216" spans="1:14" x14ac:dyDescent="0.25">
      <c r="A216" s="3">
        <v>12</v>
      </c>
      <c r="B216" s="76" t="s">
        <v>7</v>
      </c>
      <c r="C216" s="18">
        <v>15</v>
      </c>
      <c r="D216" s="18">
        <v>23</v>
      </c>
      <c r="E216" s="18">
        <v>123</v>
      </c>
      <c r="F216" s="18">
        <v>7</v>
      </c>
      <c r="G216" s="18">
        <v>27</v>
      </c>
      <c r="H216" s="108">
        <v>104</v>
      </c>
      <c r="I216" s="54">
        <v>86</v>
      </c>
      <c r="J216" s="54">
        <v>25</v>
      </c>
      <c r="K216" s="54">
        <v>60</v>
      </c>
      <c r="L216" s="54">
        <v>17</v>
      </c>
      <c r="M216" s="54"/>
      <c r="N216" s="55">
        <f>SUM(C216:M216)</f>
        <v>487</v>
      </c>
    </row>
    <row r="217" spans="1:14" x14ac:dyDescent="0.25">
      <c r="A217" s="3">
        <v>12</v>
      </c>
      <c r="B217" s="76" t="s">
        <v>6</v>
      </c>
      <c r="C217" s="18">
        <v>1</v>
      </c>
      <c r="D217" s="18">
        <v>5</v>
      </c>
      <c r="E217" s="18">
        <v>14</v>
      </c>
      <c r="F217" s="18"/>
      <c r="G217" s="18">
        <v>6</v>
      </c>
      <c r="H217" s="108">
        <v>18</v>
      </c>
      <c r="I217" s="54">
        <v>16</v>
      </c>
      <c r="J217" s="54">
        <v>50</v>
      </c>
      <c r="K217" s="54">
        <v>5</v>
      </c>
      <c r="L217" s="54">
        <v>1</v>
      </c>
      <c r="M217" s="54"/>
      <c r="N217" s="55">
        <f>SUM(C217:M217)</f>
        <v>116</v>
      </c>
    </row>
    <row r="218" spans="1:14" x14ac:dyDescent="0.25">
      <c r="A218" s="3">
        <v>12</v>
      </c>
      <c r="B218" s="76" t="s">
        <v>8</v>
      </c>
      <c r="C218" s="18">
        <v>5</v>
      </c>
      <c r="D218" s="18">
        <v>14</v>
      </c>
      <c r="E218" s="18">
        <v>66</v>
      </c>
      <c r="F218" s="18">
        <v>2</v>
      </c>
      <c r="G218" s="18">
        <v>7</v>
      </c>
      <c r="H218" s="108">
        <v>35</v>
      </c>
      <c r="I218" s="54">
        <v>46</v>
      </c>
      <c r="J218" s="54">
        <v>4</v>
      </c>
      <c r="K218" s="54">
        <v>41</v>
      </c>
      <c r="L218" s="54">
        <v>9</v>
      </c>
      <c r="M218" s="54"/>
      <c r="N218" s="55">
        <f>SUM(C218:M218)</f>
        <v>229</v>
      </c>
    </row>
    <row r="219" spans="1:14" x14ac:dyDescent="0.25">
      <c r="A219" s="3">
        <v>12</v>
      </c>
      <c r="B219" s="76" t="s">
        <v>48</v>
      </c>
      <c r="C219" s="18"/>
      <c r="D219" s="18">
        <v>1</v>
      </c>
      <c r="E219" s="18"/>
      <c r="F219" s="18"/>
      <c r="G219" s="18"/>
      <c r="H219" s="108"/>
      <c r="I219" s="54"/>
      <c r="J219" s="54">
        <v>1</v>
      </c>
      <c r="K219" s="54"/>
      <c r="L219" s="54"/>
      <c r="M219" s="54"/>
      <c r="N219" s="55">
        <f>SUM(C219:M219)</f>
        <v>2</v>
      </c>
    </row>
    <row r="220" spans="1:14" x14ac:dyDescent="0.25">
      <c r="A220" s="3">
        <v>12</v>
      </c>
      <c r="B220" s="76" t="s">
        <v>11</v>
      </c>
      <c r="C220" s="114">
        <f>SUM(C216:C219)</f>
        <v>21</v>
      </c>
      <c r="D220" s="114">
        <f t="shared" ref="D220:N220" si="46">SUM(D216:D219)</f>
        <v>43</v>
      </c>
      <c r="E220" s="114">
        <f t="shared" si="46"/>
        <v>203</v>
      </c>
      <c r="F220" s="114">
        <f t="shared" si="46"/>
        <v>9</v>
      </c>
      <c r="G220" s="114">
        <f t="shared" si="46"/>
        <v>40</v>
      </c>
      <c r="H220" s="114">
        <f t="shared" si="46"/>
        <v>157</v>
      </c>
      <c r="I220" s="114">
        <f t="shared" si="46"/>
        <v>148</v>
      </c>
      <c r="J220" s="114">
        <f t="shared" si="46"/>
        <v>80</v>
      </c>
      <c r="K220" s="114">
        <f t="shared" si="46"/>
        <v>106</v>
      </c>
      <c r="L220" s="114">
        <f t="shared" si="46"/>
        <v>27</v>
      </c>
      <c r="M220" s="114">
        <f t="shared" si="46"/>
        <v>0</v>
      </c>
      <c r="N220" s="130">
        <f t="shared" si="46"/>
        <v>834</v>
      </c>
    </row>
    <row r="221" spans="1:14" ht="15.75" thickBot="1" x14ac:dyDescent="0.3">
      <c r="A221" s="3">
        <v>12</v>
      </c>
      <c r="B221" s="115" t="s">
        <v>1</v>
      </c>
      <c r="C221" s="116">
        <f>SUM(C210,C214,C220)</f>
        <v>78</v>
      </c>
      <c r="D221" s="116">
        <f t="shared" ref="D221:N221" si="47">SUM(D210,D214,D220)</f>
        <v>174</v>
      </c>
      <c r="E221" s="116">
        <f t="shared" si="47"/>
        <v>550</v>
      </c>
      <c r="F221" s="116">
        <f t="shared" si="47"/>
        <v>33</v>
      </c>
      <c r="G221" s="116">
        <f t="shared" si="47"/>
        <v>106</v>
      </c>
      <c r="H221" s="116">
        <f t="shared" si="47"/>
        <v>421</v>
      </c>
      <c r="I221" s="116">
        <f t="shared" si="47"/>
        <v>679</v>
      </c>
      <c r="J221" s="116">
        <f t="shared" si="47"/>
        <v>82</v>
      </c>
      <c r="K221" s="116">
        <f t="shared" si="47"/>
        <v>440</v>
      </c>
      <c r="L221" s="116">
        <f t="shared" si="47"/>
        <v>30</v>
      </c>
      <c r="M221" s="116">
        <f t="shared" si="47"/>
        <v>0</v>
      </c>
      <c r="N221" s="117">
        <f t="shared" si="47"/>
        <v>2593</v>
      </c>
    </row>
    <row r="223" spans="1:14" x14ac:dyDescent="0.25"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</row>
    <row r="224" spans="1:14" x14ac:dyDescent="0.25">
      <c r="B224" s="142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</row>
    <row r="225" spans="2:13" x14ac:dyDescent="0.25">
      <c r="B225" s="143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</row>
    <row r="226" spans="2:13" x14ac:dyDescent="0.25">
      <c r="B226" s="143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</row>
    <row r="227" spans="2:13" x14ac:dyDescent="0.25">
      <c r="B227" s="143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</row>
    <row r="228" spans="2:13" x14ac:dyDescent="0.25">
      <c r="B228" s="143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</row>
    <row r="229" spans="2:13" x14ac:dyDescent="0.25">
      <c r="B229" s="142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</row>
    <row r="230" spans="2:13" x14ac:dyDescent="0.25">
      <c r="B230" s="143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</row>
    <row r="231" spans="2:13" x14ac:dyDescent="0.25">
      <c r="B231" s="143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</row>
    <row r="232" spans="2:13" x14ac:dyDescent="0.25">
      <c r="B232" s="142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</row>
    <row r="233" spans="2:13" x14ac:dyDescent="0.25">
      <c r="B233" s="143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</row>
    <row r="234" spans="2:13" x14ac:dyDescent="0.25">
      <c r="B234" s="143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</row>
    <row r="235" spans="2:13" x14ac:dyDescent="0.25">
      <c r="B235" s="143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</row>
    <row r="236" spans="2:13" x14ac:dyDescent="0.25">
      <c r="B236" s="143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</row>
    <row r="237" spans="2:13" x14ac:dyDescent="0.25">
      <c r="B237" s="142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</row>
  </sheetData>
  <pageMargins left="0.7" right="0.7" top="0.75" bottom="0.75" header="0.3" footer="0.3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211"/>
  <sheetViews>
    <sheetView tabSelected="1" zoomScaleNormal="100" workbookViewId="0">
      <pane ySplit="69" topLeftCell="A70" activePane="bottomLeft" state="frozen"/>
      <selection pane="bottomLeft" activeCell="A70" sqref="A70"/>
    </sheetView>
  </sheetViews>
  <sheetFormatPr defaultRowHeight="15" x14ac:dyDescent="0.25"/>
  <cols>
    <col min="1" max="1" width="7" style="89" customWidth="1"/>
    <col min="2" max="2" width="11.28515625" style="89" bestFit="1" customWidth="1"/>
    <col min="3" max="3" width="8.5703125" style="35" bestFit="1" customWidth="1"/>
    <col min="4" max="4" width="14.140625" style="35" bestFit="1" customWidth="1"/>
    <col min="5" max="5" width="10.42578125" style="35" bestFit="1" customWidth="1"/>
    <col min="6" max="6" width="10.5703125" style="35" bestFit="1" customWidth="1"/>
    <col min="7" max="7" width="15.28515625" style="35" bestFit="1" customWidth="1"/>
    <col min="8" max="8" width="12" style="35" bestFit="1" customWidth="1"/>
    <col min="9" max="9" width="9.28515625" style="35" bestFit="1" customWidth="1"/>
    <col min="10" max="10" width="13.7109375" style="35" bestFit="1" customWidth="1"/>
    <col min="11" max="11" width="12.28515625" style="35" bestFit="1" customWidth="1"/>
    <col min="12" max="12" width="8.140625" style="9" bestFit="1" customWidth="1"/>
    <col min="13" max="13" width="11.5703125" style="9" bestFit="1" customWidth="1"/>
    <col min="14" max="14" width="11.28515625" style="10" bestFit="1" customWidth="1"/>
    <col min="15" max="16384" width="9.140625" style="3"/>
  </cols>
  <sheetData>
    <row r="1" spans="1:14" s="2" customFormat="1" ht="21" x14ac:dyDescent="0.35">
      <c r="A1" s="85" t="s">
        <v>68</v>
      </c>
      <c r="B1" s="86"/>
      <c r="C1" s="87"/>
      <c r="D1" s="87"/>
      <c r="E1" s="87"/>
      <c r="F1" s="87"/>
      <c r="G1" s="87"/>
      <c r="H1" s="87"/>
      <c r="I1" s="87"/>
      <c r="J1" s="87"/>
      <c r="K1" s="87"/>
      <c r="L1" s="10"/>
      <c r="M1" s="10"/>
      <c r="N1" s="10"/>
    </row>
    <row r="2" spans="1:14" s="2" customFormat="1" hidden="1" x14ac:dyDescent="0.25">
      <c r="A2" s="86" t="s">
        <v>17</v>
      </c>
      <c r="B2" s="2" t="s">
        <v>39</v>
      </c>
      <c r="C2" s="10" t="s">
        <v>49</v>
      </c>
      <c r="D2" s="10" t="s">
        <v>50</v>
      </c>
      <c r="E2" s="10" t="s">
        <v>51</v>
      </c>
      <c r="F2" s="10" t="s">
        <v>52</v>
      </c>
      <c r="G2" s="10" t="s">
        <v>53</v>
      </c>
      <c r="H2" s="10" t="s">
        <v>54</v>
      </c>
      <c r="I2" s="10" t="s">
        <v>55</v>
      </c>
      <c r="J2" s="10" t="s">
        <v>56</v>
      </c>
      <c r="K2" s="10" t="s">
        <v>57</v>
      </c>
      <c r="L2" s="10" t="s">
        <v>58</v>
      </c>
      <c r="M2" s="10" t="s">
        <v>59</v>
      </c>
      <c r="N2" s="30" t="s">
        <v>1</v>
      </c>
    </row>
    <row r="3" spans="1:14" hidden="1" x14ac:dyDescent="0.25">
      <c r="A3" s="3">
        <v>1</v>
      </c>
      <c r="B3" s="4" t="s">
        <v>12</v>
      </c>
      <c r="C3" s="68"/>
      <c r="D3" s="68"/>
      <c r="E3" s="68"/>
      <c r="F3" s="68"/>
      <c r="G3" s="68"/>
      <c r="H3" s="47"/>
      <c r="I3" s="21"/>
      <c r="J3" s="21"/>
      <c r="K3" s="21"/>
      <c r="L3" s="21"/>
      <c r="M3" s="21"/>
      <c r="N3" s="51"/>
    </row>
    <row r="4" spans="1:14" hidden="1" x14ac:dyDescent="0.25">
      <c r="A4" s="3">
        <v>1</v>
      </c>
      <c r="B4" s="5" t="s">
        <v>2</v>
      </c>
      <c r="C4" s="36">
        <v>38.320499999999996</v>
      </c>
      <c r="D4" s="36">
        <v>11.690999999999999</v>
      </c>
      <c r="E4" s="36">
        <v>156.76765</v>
      </c>
      <c r="F4" s="36">
        <v>1.9485000000000001</v>
      </c>
      <c r="G4" s="36">
        <v>12.383800000000001</v>
      </c>
      <c r="H4" s="48">
        <v>165.49260000000001</v>
      </c>
      <c r="I4" s="36">
        <v>117.6028</v>
      </c>
      <c r="J4" s="36"/>
      <c r="K4" s="36">
        <v>80.538000000000011</v>
      </c>
      <c r="L4" s="36"/>
      <c r="M4" s="36"/>
      <c r="N4" s="37">
        <f>SUM(C4:M4)</f>
        <v>584.74485000000004</v>
      </c>
    </row>
    <row r="5" spans="1:14" hidden="1" x14ac:dyDescent="0.25">
      <c r="A5" s="3">
        <v>1</v>
      </c>
      <c r="B5" s="5" t="s">
        <v>3</v>
      </c>
      <c r="C5" s="36">
        <v>0.69279999999999997</v>
      </c>
      <c r="D5" s="36">
        <v>4.1567999999999996</v>
      </c>
      <c r="E5" s="36">
        <v>5.1959999999999997</v>
      </c>
      <c r="F5" s="36">
        <v>3.4639999999999995</v>
      </c>
      <c r="G5" s="36">
        <v>3.6372</v>
      </c>
      <c r="H5" s="48">
        <v>37.571199999999997</v>
      </c>
      <c r="I5" s="36">
        <v>56.116800000000005</v>
      </c>
      <c r="J5" s="36"/>
      <c r="K5" s="36">
        <v>69.28</v>
      </c>
      <c r="L5" s="36"/>
      <c r="M5" s="36"/>
      <c r="N5" s="37">
        <f>SUM(C5:M5)</f>
        <v>180.1148</v>
      </c>
    </row>
    <row r="6" spans="1:14" hidden="1" x14ac:dyDescent="0.25">
      <c r="A6" s="3">
        <v>1</v>
      </c>
      <c r="B6" s="5" t="s">
        <v>4</v>
      </c>
      <c r="C6" s="36">
        <v>691.71749999999997</v>
      </c>
      <c r="D6" s="36">
        <v>1034.3174999999999</v>
      </c>
      <c r="E6" s="36">
        <v>5268.0624999999955</v>
      </c>
      <c r="F6" s="36">
        <v>292.27500000000003</v>
      </c>
      <c r="G6" s="36">
        <v>692.30499999999995</v>
      </c>
      <c r="H6" s="48">
        <v>4066.2925</v>
      </c>
      <c r="I6" s="36">
        <v>7664.0999999999995</v>
      </c>
      <c r="J6" s="36"/>
      <c r="K6" s="36">
        <v>3260.49</v>
      </c>
      <c r="L6" s="36"/>
      <c r="M6" s="36"/>
      <c r="N6" s="37">
        <f>SUM(C6:M6)</f>
        <v>22969.559999999998</v>
      </c>
    </row>
    <row r="7" spans="1:14" hidden="1" x14ac:dyDescent="0.25">
      <c r="A7" s="3">
        <v>1</v>
      </c>
      <c r="B7" s="5" t="s">
        <v>11</v>
      </c>
      <c r="C7" s="39">
        <f>SUM(C4:C6)</f>
        <v>730.73079999999993</v>
      </c>
      <c r="D7" s="39">
        <f t="shared" ref="D7:M7" si="0">SUM(D4:D6)</f>
        <v>1050.1652999999999</v>
      </c>
      <c r="E7" s="39">
        <f t="shared" si="0"/>
        <v>5430.0261499999951</v>
      </c>
      <c r="F7" s="39">
        <f t="shared" si="0"/>
        <v>297.68750000000006</v>
      </c>
      <c r="G7" s="39">
        <f t="shared" si="0"/>
        <v>708.32599999999991</v>
      </c>
      <c r="H7" s="39">
        <f t="shared" si="0"/>
        <v>4269.3563000000004</v>
      </c>
      <c r="I7" s="39">
        <f t="shared" si="0"/>
        <v>7837.8195999999998</v>
      </c>
      <c r="J7" s="39">
        <f t="shared" si="0"/>
        <v>0</v>
      </c>
      <c r="K7" s="39">
        <f t="shared" si="0"/>
        <v>3410.308</v>
      </c>
      <c r="L7" s="39">
        <f t="shared" si="0"/>
        <v>0</v>
      </c>
      <c r="M7" s="39">
        <f t="shared" si="0"/>
        <v>0</v>
      </c>
      <c r="N7" s="37">
        <f>SUM(N4:N6)</f>
        <v>23734.419649999996</v>
      </c>
    </row>
    <row r="8" spans="1:14" hidden="1" x14ac:dyDescent="0.25">
      <c r="A8" s="3">
        <v>1</v>
      </c>
      <c r="B8" s="6" t="s">
        <v>13</v>
      </c>
      <c r="C8" s="14"/>
      <c r="D8" s="14"/>
      <c r="E8" s="14"/>
      <c r="F8" s="14"/>
      <c r="G8" s="14"/>
      <c r="H8" s="49"/>
      <c r="I8" s="14"/>
      <c r="J8" s="14"/>
      <c r="K8" s="14"/>
      <c r="L8" s="14"/>
      <c r="M8" s="14"/>
      <c r="N8" s="40"/>
    </row>
    <row r="9" spans="1:14" hidden="1" x14ac:dyDescent="0.25">
      <c r="A9" s="3">
        <v>1</v>
      </c>
      <c r="B9" s="69" t="s">
        <v>9</v>
      </c>
      <c r="C9" s="14"/>
      <c r="D9" s="14">
        <v>3.8970000000000002</v>
      </c>
      <c r="E9" s="14">
        <v>1.9485000000000001</v>
      </c>
      <c r="F9" s="14"/>
      <c r="G9" s="14">
        <v>1.9485000000000001</v>
      </c>
      <c r="H9" s="49">
        <v>2.9227500000000002</v>
      </c>
      <c r="I9" s="14">
        <v>23.381999999999998</v>
      </c>
      <c r="J9" s="14"/>
      <c r="K9" s="14">
        <v>19.484999999999999</v>
      </c>
      <c r="L9" s="14">
        <v>3.8970000000000002</v>
      </c>
      <c r="M9" s="14"/>
      <c r="N9" s="40">
        <f>SUM(C9:M9)</f>
        <v>57.480749999999993</v>
      </c>
    </row>
    <row r="10" spans="1:14" hidden="1" x14ac:dyDescent="0.25">
      <c r="A10" s="3">
        <v>1</v>
      </c>
      <c r="B10" s="69" t="s">
        <v>10</v>
      </c>
      <c r="C10" s="14">
        <v>2.9227500000000002</v>
      </c>
      <c r="D10" s="14">
        <v>1.9485000000000001</v>
      </c>
      <c r="E10" s="14">
        <v>48.712500000000006</v>
      </c>
      <c r="F10" s="14"/>
      <c r="G10" s="14">
        <v>5.8455000000000004</v>
      </c>
      <c r="H10" s="49">
        <v>7.7940000000000005</v>
      </c>
      <c r="I10" s="14">
        <v>35.073</v>
      </c>
      <c r="J10" s="14"/>
      <c r="K10" s="14">
        <v>27.279000000000003</v>
      </c>
      <c r="L10" s="14">
        <v>5.8455000000000004</v>
      </c>
      <c r="M10" s="14"/>
      <c r="N10" s="40">
        <f>SUM(C10:M10)</f>
        <v>135.42075</v>
      </c>
    </row>
    <row r="11" spans="1:14" hidden="1" x14ac:dyDescent="0.25">
      <c r="A11" s="3">
        <v>1</v>
      </c>
      <c r="B11" s="70" t="s">
        <v>11</v>
      </c>
      <c r="C11" s="13">
        <f>SUM(C9:C10)</f>
        <v>2.9227500000000002</v>
      </c>
      <c r="D11" s="13">
        <f t="shared" ref="D11:M11" si="1">SUM(D9:D10)</f>
        <v>5.8455000000000004</v>
      </c>
      <c r="E11" s="13">
        <f t="shared" si="1"/>
        <v>50.661000000000008</v>
      </c>
      <c r="F11" s="13">
        <f t="shared" si="1"/>
        <v>0</v>
      </c>
      <c r="G11" s="13">
        <f t="shared" si="1"/>
        <v>7.7940000000000005</v>
      </c>
      <c r="H11" s="13">
        <f t="shared" si="1"/>
        <v>10.716750000000001</v>
      </c>
      <c r="I11" s="13">
        <f t="shared" si="1"/>
        <v>58.454999999999998</v>
      </c>
      <c r="J11" s="13">
        <f t="shared" si="1"/>
        <v>0</v>
      </c>
      <c r="K11" s="13">
        <f t="shared" si="1"/>
        <v>46.764000000000003</v>
      </c>
      <c r="L11" s="13">
        <f t="shared" si="1"/>
        <v>9.7424999999999997</v>
      </c>
      <c r="M11" s="13">
        <f t="shared" si="1"/>
        <v>0</v>
      </c>
      <c r="N11" s="40">
        <f>SUM(N9:N10)</f>
        <v>192.9015</v>
      </c>
    </row>
    <row r="12" spans="1:14" hidden="1" x14ac:dyDescent="0.25">
      <c r="A12" s="3">
        <v>1</v>
      </c>
      <c r="B12" s="71" t="s">
        <v>14</v>
      </c>
      <c r="C12" s="15"/>
      <c r="D12" s="15"/>
      <c r="E12" s="15"/>
      <c r="F12" s="15"/>
      <c r="G12" s="15"/>
      <c r="H12" s="50"/>
      <c r="I12" s="15"/>
      <c r="J12" s="15"/>
      <c r="K12" s="15"/>
      <c r="L12" s="15"/>
      <c r="M12" s="15"/>
      <c r="N12" s="41"/>
    </row>
    <row r="13" spans="1:14" hidden="1" x14ac:dyDescent="0.25">
      <c r="A13" s="3">
        <v>1</v>
      </c>
      <c r="B13" s="7" t="s">
        <v>7</v>
      </c>
      <c r="C13" s="15">
        <v>290.11</v>
      </c>
      <c r="D13" s="15">
        <v>318.25500000000005</v>
      </c>
      <c r="E13" s="15">
        <v>2420.4700000000012</v>
      </c>
      <c r="F13" s="15">
        <v>160.04499999999999</v>
      </c>
      <c r="G13" s="15">
        <v>398.19499999999999</v>
      </c>
      <c r="H13" s="50">
        <v>2305.395</v>
      </c>
      <c r="I13" s="15">
        <v>1597.7700000000002</v>
      </c>
      <c r="J13" s="15">
        <v>542.755</v>
      </c>
      <c r="K13" s="15">
        <v>716.28500000000042</v>
      </c>
      <c r="L13" s="15">
        <v>212.16999999999996</v>
      </c>
      <c r="M13" s="15"/>
      <c r="N13" s="41">
        <f>SUM(C13:M13)</f>
        <v>8961.4500000000025</v>
      </c>
    </row>
    <row r="14" spans="1:14" hidden="1" x14ac:dyDescent="0.25">
      <c r="A14" s="3">
        <v>1</v>
      </c>
      <c r="B14" s="7" t="s">
        <v>8</v>
      </c>
      <c r="C14" s="15">
        <v>10.391999999999999</v>
      </c>
      <c r="D14" s="15">
        <v>31.176000000000002</v>
      </c>
      <c r="E14" s="15">
        <v>205.49864999999997</v>
      </c>
      <c r="F14" s="15">
        <v>2.3985000000000003</v>
      </c>
      <c r="G14" s="15">
        <v>16.3674</v>
      </c>
      <c r="H14" s="50">
        <v>90.93</v>
      </c>
      <c r="I14" s="15">
        <v>108.51254999999998</v>
      </c>
      <c r="J14" s="15">
        <v>14.319750000000001</v>
      </c>
      <c r="K14" s="15">
        <v>86.448449999999994</v>
      </c>
      <c r="L14" s="15">
        <v>26.819700000000001</v>
      </c>
      <c r="M14" s="15"/>
      <c r="N14" s="41">
        <f>SUM(C14:M14)</f>
        <v>592.86299999999994</v>
      </c>
    </row>
    <row r="15" spans="1:14" hidden="1" x14ac:dyDescent="0.25">
      <c r="A15" s="38">
        <v>1</v>
      </c>
      <c r="B15" s="7" t="s">
        <v>48</v>
      </c>
      <c r="C15" s="15"/>
      <c r="D15" s="15">
        <v>4</v>
      </c>
      <c r="E15" s="15"/>
      <c r="F15" s="15"/>
      <c r="G15" s="15"/>
      <c r="H15" s="50">
        <v>3</v>
      </c>
      <c r="I15" s="15"/>
      <c r="J15" s="15"/>
      <c r="K15" s="15"/>
      <c r="L15" s="15"/>
      <c r="M15" s="15"/>
      <c r="N15" s="41">
        <f>SUM(C15:M15)</f>
        <v>7</v>
      </c>
    </row>
    <row r="16" spans="1:14" s="2" customFormat="1" hidden="1" x14ac:dyDescent="0.25">
      <c r="A16" s="88">
        <v>1</v>
      </c>
      <c r="B16" s="7" t="s">
        <v>11</v>
      </c>
      <c r="C16" s="42">
        <f>SUM(C13:C15)</f>
        <v>300.50200000000001</v>
      </c>
      <c r="D16" s="42">
        <f t="shared" ref="D16:M16" si="2">SUM(D13:D15)</f>
        <v>353.43100000000004</v>
      </c>
      <c r="E16" s="42">
        <f t="shared" si="2"/>
        <v>2625.9686500000012</v>
      </c>
      <c r="F16" s="42">
        <f t="shared" si="2"/>
        <v>162.4435</v>
      </c>
      <c r="G16" s="42">
        <f t="shared" si="2"/>
        <v>414.56239999999997</v>
      </c>
      <c r="H16" s="42">
        <f t="shared" si="2"/>
        <v>2399.3249999999998</v>
      </c>
      <c r="I16" s="42">
        <f t="shared" si="2"/>
        <v>1706.2825500000001</v>
      </c>
      <c r="J16" s="42">
        <f t="shared" si="2"/>
        <v>557.07474999999999</v>
      </c>
      <c r="K16" s="42">
        <f t="shared" si="2"/>
        <v>802.7334500000004</v>
      </c>
      <c r="L16" s="42">
        <f t="shared" si="2"/>
        <v>238.98969999999997</v>
      </c>
      <c r="M16" s="42">
        <f t="shared" si="2"/>
        <v>0</v>
      </c>
      <c r="N16" s="41">
        <f>SUM(N13:N15)</f>
        <v>9561.3130000000019</v>
      </c>
    </row>
    <row r="17" spans="1:14" ht="15.75" hidden="1" thickBot="1" x14ac:dyDescent="0.3">
      <c r="A17" s="3">
        <v>1</v>
      </c>
      <c r="B17" s="8" t="s">
        <v>1</v>
      </c>
      <c r="C17" s="43">
        <f>SUM(C7,C11,C16)</f>
        <v>1034.1555499999999</v>
      </c>
      <c r="D17" s="43">
        <f t="shared" ref="D17:N17" si="3">SUM(D7,D11,D16)</f>
        <v>1409.4417999999998</v>
      </c>
      <c r="E17" s="43">
        <f t="shared" si="3"/>
        <v>8106.6557999999968</v>
      </c>
      <c r="F17" s="43">
        <f t="shared" si="3"/>
        <v>460.13100000000009</v>
      </c>
      <c r="G17" s="43">
        <f t="shared" si="3"/>
        <v>1130.6823999999999</v>
      </c>
      <c r="H17" s="43">
        <f t="shared" si="3"/>
        <v>6679.3980499999998</v>
      </c>
      <c r="I17" s="43">
        <f t="shared" si="3"/>
        <v>9602.5571500000005</v>
      </c>
      <c r="J17" s="43">
        <f t="shared" si="3"/>
        <v>557.07474999999999</v>
      </c>
      <c r="K17" s="43">
        <f t="shared" si="3"/>
        <v>4259.8054500000007</v>
      </c>
      <c r="L17" s="43">
        <f t="shared" si="3"/>
        <v>248.73219999999998</v>
      </c>
      <c r="M17" s="43">
        <f t="shared" si="3"/>
        <v>0</v>
      </c>
      <c r="N17" s="44">
        <f t="shared" si="3"/>
        <v>33488.634149999998</v>
      </c>
    </row>
    <row r="18" spans="1:14" hidden="1" x14ac:dyDescent="0.25"/>
    <row r="19" spans="1:14" s="2" customFormat="1" hidden="1" x14ac:dyDescent="0.25">
      <c r="A19" s="86" t="s">
        <v>17</v>
      </c>
      <c r="B19" s="2" t="s">
        <v>39</v>
      </c>
      <c r="C19" s="10" t="s">
        <v>49</v>
      </c>
      <c r="D19" s="10" t="s">
        <v>50</v>
      </c>
      <c r="E19" s="10" t="s">
        <v>51</v>
      </c>
      <c r="F19" s="10" t="s">
        <v>52</v>
      </c>
      <c r="G19" s="10" t="s">
        <v>53</v>
      </c>
      <c r="H19" s="10" t="s">
        <v>54</v>
      </c>
      <c r="I19" s="10" t="s">
        <v>55</v>
      </c>
      <c r="J19" s="10" t="s">
        <v>56</v>
      </c>
      <c r="K19" s="10" t="s">
        <v>57</v>
      </c>
      <c r="L19" s="10" t="s">
        <v>58</v>
      </c>
      <c r="M19" s="10" t="s">
        <v>59</v>
      </c>
      <c r="N19" s="30" t="s">
        <v>1</v>
      </c>
    </row>
    <row r="20" spans="1:14" hidden="1" x14ac:dyDescent="0.25">
      <c r="A20" s="3">
        <v>2</v>
      </c>
      <c r="B20" s="4" t="s">
        <v>12</v>
      </c>
      <c r="C20" s="68"/>
      <c r="D20" s="68"/>
      <c r="E20" s="68"/>
      <c r="F20" s="68"/>
      <c r="G20" s="68"/>
      <c r="H20" s="47"/>
      <c r="I20" s="21"/>
      <c r="J20" s="21"/>
      <c r="K20" s="21"/>
      <c r="L20" s="21"/>
      <c r="M20" s="21"/>
      <c r="N20" s="51"/>
    </row>
    <row r="21" spans="1:14" hidden="1" x14ac:dyDescent="0.25">
      <c r="A21" s="3">
        <v>2</v>
      </c>
      <c r="B21" s="5" t="s">
        <v>2</v>
      </c>
      <c r="C21" s="36">
        <v>38.320499999999996</v>
      </c>
      <c r="D21" s="36">
        <v>11.690999999999999</v>
      </c>
      <c r="E21" s="36">
        <v>156.76765</v>
      </c>
      <c r="F21" s="36">
        <v>1.9485000000000001</v>
      </c>
      <c r="G21" s="36">
        <v>12.383800000000001</v>
      </c>
      <c r="H21" s="48">
        <v>165.49260000000001</v>
      </c>
      <c r="I21" s="36">
        <v>118.90180000000001</v>
      </c>
      <c r="J21" s="36"/>
      <c r="K21" s="36">
        <v>81.836999999999989</v>
      </c>
      <c r="L21" s="36"/>
      <c r="M21" s="36"/>
      <c r="N21" s="37">
        <f>SUM(C21:M21)</f>
        <v>587.34285</v>
      </c>
    </row>
    <row r="22" spans="1:14" hidden="1" x14ac:dyDescent="0.25">
      <c r="A22" s="3">
        <v>2</v>
      </c>
      <c r="B22" s="5" t="s">
        <v>3</v>
      </c>
      <c r="C22" s="36">
        <v>0.69279999999999997</v>
      </c>
      <c r="D22" s="36">
        <v>4.1567999999999996</v>
      </c>
      <c r="E22" s="36">
        <v>5.1959999999999997</v>
      </c>
      <c r="F22" s="36">
        <v>3.4639999999999995</v>
      </c>
      <c r="G22" s="36">
        <v>3.6372</v>
      </c>
      <c r="H22" s="48">
        <v>37.571199999999997</v>
      </c>
      <c r="I22" s="36">
        <v>54.731200000000001</v>
      </c>
      <c r="J22" s="36"/>
      <c r="K22" s="36">
        <v>68.587199999999996</v>
      </c>
      <c r="L22" s="36"/>
      <c r="M22" s="36"/>
      <c r="N22" s="37">
        <f>SUM(C22:M22)</f>
        <v>178.03639999999999</v>
      </c>
    </row>
    <row r="23" spans="1:14" hidden="1" x14ac:dyDescent="0.25">
      <c r="A23" s="3">
        <v>2</v>
      </c>
      <c r="B23" s="5" t="s">
        <v>4</v>
      </c>
      <c r="C23" s="36">
        <v>691.71749999999986</v>
      </c>
      <c r="D23" s="36">
        <v>1021.5025000000001</v>
      </c>
      <c r="E23" s="36">
        <v>5266.0624999999936</v>
      </c>
      <c r="F23" s="36">
        <v>248.97499999999997</v>
      </c>
      <c r="G23" s="36">
        <v>705.29500000000007</v>
      </c>
      <c r="H23" s="48">
        <v>4042.3124999999995</v>
      </c>
      <c r="I23" s="36">
        <v>7644.119999999999</v>
      </c>
      <c r="J23" s="36"/>
      <c r="K23" s="36">
        <v>3282.1400000000003</v>
      </c>
      <c r="L23" s="36"/>
      <c r="M23" s="36"/>
      <c r="N23" s="37">
        <f>SUM(C23:M23)</f>
        <v>22902.124999999993</v>
      </c>
    </row>
    <row r="24" spans="1:14" hidden="1" x14ac:dyDescent="0.25">
      <c r="A24" s="3">
        <v>2</v>
      </c>
      <c r="B24" s="5" t="s">
        <v>11</v>
      </c>
      <c r="C24" s="39">
        <f>SUM(C21:C23)</f>
        <v>730.73079999999982</v>
      </c>
      <c r="D24" s="39">
        <f t="shared" ref="D24:M24" si="4">SUM(D21:D23)</f>
        <v>1037.3503000000001</v>
      </c>
      <c r="E24" s="39">
        <f t="shared" si="4"/>
        <v>5428.0261499999933</v>
      </c>
      <c r="F24" s="39">
        <f t="shared" si="4"/>
        <v>254.38749999999996</v>
      </c>
      <c r="G24" s="39">
        <f t="shared" si="4"/>
        <v>721.31600000000003</v>
      </c>
      <c r="H24" s="39">
        <f t="shared" si="4"/>
        <v>4245.3762999999999</v>
      </c>
      <c r="I24" s="39">
        <f t="shared" si="4"/>
        <v>7817.7529999999988</v>
      </c>
      <c r="J24" s="39">
        <f t="shared" si="4"/>
        <v>0</v>
      </c>
      <c r="K24" s="39">
        <f t="shared" si="4"/>
        <v>3432.5642000000003</v>
      </c>
      <c r="L24" s="39">
        <f t="shared" si="4"/>
        <v>0</v>
      </c>
      <c r="M24" s="39">
        <f t="shared" si="4"/>
        <v>0</v>
      </c>
      <c r="N24" s="37">
        <f>SUM(N21:N23)</f>
        <v>23667.504249999991</v>
      </c>
    </row>
    <row r="25" spans="1:14" hidden="1" x14ac:dyDescent="0.25">
      <c r="A25" s="3">
        <v>2</v>
      </c>
      <c r="B25" s="6" t="s">
        <v>13</v>
      </c>
      <c r="C25" s="14"/>
      <c r="D25" s="14"/>
      <c r="E25" s="14"/>
      <c r="F25" s="14"/>
      <c r="G25" s="14"/>
      <c r="H25" s="49"/>
      <c r="I25" s="14"/>
      <c r="J25" s="14"/>
      <c r="K25" s="14"/>
      <c r="L25" s="14"/>
      <c r="M25" s="14"/>
      <c r="N25" s="40"/>
    </row>
    <row r="26" spans="1:14" hidden="1" x14ac:dyDescent="0.25">
      <c r="A26" s="3">
        <v>2</v>
      </c>
      <c r="B26" s="69" t="s">
        <v>9</v>
      </c>
      <c r="C26" s="14"/>
      <c r="D26" s="14">
        <v>3.8970000000000002</v>
      </c>
      <c r="E26" s="14">
        <v>1.9485000000000001</v>
      </c>
      <c r="F26" s="14"/>
      <c r="G26" s="14">
        <v>1.9485000000000001</v>
      </c>
      <c r="H26" s="49">
        <v>2.9227500000000002</v>
      </c>
      <c r="I26" s="14">
        <v>23.381999999999998</v>
      </c>
      <c r="J26" s="14"/>
      <c r="K26" s="14">
        <v>19.484999999999999</v>
      </c>
      <c r="L26" s="14">
        <v>3.8970000000000002</v>
      </c>
      <c r="M26" s="14"/>
      <c r="N26" s="40">
        <f>SUM(C26:M26)</f>
        <v>57.480749999999993</v>
      </c>
    </row>
    <row r="27" spans="1:14" hidden="1" x14ac:dyDescent="0.25">
      <c r="A27" s="3">
        <v>2</v>
      </c>
      <c r="B27" s="69" t="s">
        <v>10</v>
      </c>
      <c r="C27" s="14">
        <v>2.9227500000000002</v>
      </c>
      <c r="D27" s="14">
        <v>1.9485000000000001</v>
      </c>
      <c r="E27" s="14">
        <v>48.712500000000006</v>
      </c>
      <c r="F27" s="14"/>
      <c r="G27" s="14">
        <v>5.8455000000000004</v>
      </c>
      <c r="H27" s="49">
        <v>7.7940000000000005</v>
      </c>
      <c r="I27" s="14">
        <v>35.073</v>
      </c>
      <c r="J27" s="14"/>
      <c r="K27" s="14">
        <v>27.279000000000003</v>
      </c>
      <c r="L27" s="14">
        <v>5.8455000000000004</v>
      </c>
      <c r="M27" s="14"/>
      <c r="N27" s="40">
        <f>SUM(C27:M27)</f>
        <v>135.42075</v>
      </c>
    </row>
    <row r="28" spans="1:14" hidden="1" x14ac:dyDescent="0.25">
      <c r="A28" s="3">
        <v>2</v>
      </c>
      <c r="B28" s="70" t="s">
        <v>11</v>
      </c>
      <c r="C28" s="13">
        <f>SUM(C26:C27)</f>
        <v>2.9227500000000002</v>
      </c>
      <c r="D28" s="13">
        <f t="shared" ref="D28:M28" si="5">SUM(D26:D27)</f>
        <v>5.8455000000000004</v>
      </c>
      <c r="E28" s="13">
        <f t="shared" si="5"/>
        <v>50.661000000000008</v>
      </c>
      <c r="F28" s="13">
        <f t="shared" si="5"/>
        <v>0</v>
      </c>
      <c r="G28" s="13">
        <f t="shared" si="5"/>
        <v>7.7940000000000005</v>
      </c>
      <c r="H28" s="13">
        <f t="shared" si="5"/>
        <v>10.716750000000001</v>
      </c>
      <c r="I28" s="13">
        <f t="shared" si="5"/>
        <v>58.454999999999998</v>
      </c>
      <c r="J28" s="13">
        <f t="shared" si="5"/>
        <v>0</v>
      </c>
      <c r="K28" s="13">
        <f t="shared" si="5"/>
        <v>46.764000000000003</v>
      </c>
      <c r="L28" s="13">
        <f t="shared" si="5"/>
        <v>9.7424999999999997</v>
      </c>
      <c r="M28" s="13">
        <f t="shared" si="5"/>
        <v>0</v>
      </c>
      <c r="N28" s="40">
        <f>SUM(N26:N27)</f>
        <v>192.9015</v>
      </c>
    </row>
    <row r="29" spans="1:14" hidden="1" x14ac:dyDescent="0.25">
      <c r="A29" s="3">
        <v>2</v>
      </c>
      <c r="B29" s="71" t="s">
        <v>14</v>
      </c>
      <c r="C29" s="15"/>
      <c r="D29" s="15"/>
      <c r="E29" s="15"/>
      <c r="F29" s="15"/>
      <c r="G29" s="15"/>
      <c r="H29" s="50"/>
      <c r="I29" s="15"/>
      <c r="J29" s="15"/>
      <c r="K29" s="15"/>
      <c r="L29" s="15"/>
      <c r="M29" s="15"/>
      <c r="N29" s="41"/>
    </row>
    <row r="30" spans="1:14" hidden="1" x14ac:dyDescent="0.25">
      <c r="A30" s="3">
        <v>2</v>
      </c>
      <c r="B30" s="7" t="s">
        <v>7</v>
      </c>
      <c r="C30" s="15">
        <v>290.11</v>
      </c>
      <c r="D30" s="15">
        <v>318.255</v>
      </c>
      <c r="E30" s="15">
        <v>2416.139999999999</v>
      </c>
      <c r="F30" s="15">
        <v>160.04499999999999</v>
      </c>
      <c r="G30" s="15">
        <v>398.19499999999994</v>
      </c>
      <c r="H30" s="50">
        <v>2303.23</v>
      </c>
      <c r="I30" s="15">
        <v>1571.7899999999997</v>
      </c>
      <c r="J30" s="15">
        <v>544.91999999999996</v>
      </c>
      <c r="K30" s="15">
        <v>718.45000000000039</v>
      </c>
      <c r="L30" s="15">
        <v>212.17</v>
      </c>
      <c r="M30" s="15"/>
      <c r="N30" s="41">
        <f>SUM(C30:M30)</f>
        <v>8933.3049999999985</v>
      </c>
    </row>
    <row r="31" spans="1:14" hidden="1" x14ac:dyDescent="0.25">
      <c r="A31" s="3">
        <v>2</v>
      </c>
      <c r="B31" s="7" t="s">
        <v>8</v>
      </c>
      <c r="C31" s="15">
        <v>10.391999999999999</v>
      </c>
      <c r="D31" s="15">
        <v>31.176000000000002</v>
      </c>
      <c r="E31" s="15">
        <v>205.49864999999997</v>
      </c>
      <c r="F31" s="15">
        <v>2.3985000000000003</v>
      </c>
      <c r="G31" s="15">
        <v>16.3674</v>
      </c>
      <c r="H31" s="50">
        <v>106.518</v>
      </c>
      <c r="I31" s="15">
        <v>108.51254999999998</v>
      </c>
      <c r="J31" s="15">
        <v>14.319750000000001</v>
      </c>
      <c r="K31" s="15">
        <v>86.448449999999994</v>
      </c>
      <c r="L31" s="15">
        <v>26.819700000000001</v>
      </c>
      <c r="M31" s="15"/>
      <c r="N31" s="41">
        <f>SUM(C31:M31)</f>
        <v>608.45100000000002</v>
      </c>
    </row>
    <row r="32" spans="1:14" hidden="1" x14ac:dyDescent="0.25">
      <c r="A32" s="38">
        <v>2</v>
      </c>
      <c r="B32" s="7" t="s">
        <v>48</v>
      </c>
      <c r="C32" s="15"/>
      <c r="D32" s="15">
        <v>4</v>
      </c>
      <c r="E32" s="15"/>
      <c r="F32" s="15"/>
      <c r="G32" s="15"/>
      <c r="H32" s="50">
        <v>3</v>
      </c>
      <c r="I32" s="15"/>
      <c r="J32" s="15"/>
      <c r="K32" s="15"/>
      <c r="L32" s="15"/>
      <c r="M32" s="15"/>
      <c r="N32" s="41">
        <f>SUM(C32:M32)</f>
        <v>7</v>
      </c>
    </row>
    <row r="33" spans="1:14" s="2" customFormat="1" hidden="1" x14ac:dyDescent="0.25">
      <c r="A33" s="88">
        <v>2</v>
      </c>
      <c r="B33" s="7" t="s">
        <v>11</v>
      </c>
      <c r="C33" s="42">
        <f>SUM(C30:C32)</f>
        <v>300.50200000000001</v>
      </c>
      <c r="D33" s="42">
        <f t="shared" ref="D33:M33" si="6">SUM(D30:D32)</f>
        <v>353.43099999999998</v>
      </c>
      <c r="E33" s="42">
        <f t="shared" si="6"/>
        <v>2621.638649999999</v>
      </c>
      <c r="F33" s="42">
        <f t="shared" si="6"/>
        <v>162.4435</v>
      </c>
      <c r="G33" s="42">
        <f t="shared" si="6"/>
        <v>414.56239999999991</v>
      </c>
      <c r="H33" s="42">
        <f t="shared" si="6"/>
        <v>2412.748</v>
      </c>
      <c r="I33" s="42">
        <f t="shared" si="6"/>
        <v>1680.3025499999997</v>
      </c>
      <c r="J33" s="42">
        <f t="shared" si="6"/>
        <v>559.23974999999996</v>
      </c>
      <c r="K33" s="42">
        <f t="shared" si="6"/>
        <v>804.89845000000037</v>
      </c>
      <c r="L33" s="42">
        <f t="shared" si="6"/>
        <v>238.9897</v>
      </c>
      <c r="M33" s="42">
        <f t="shared" si="6"/>
        <v>0</v>
      </c>
      <c r="N33" s="41">
        <f>SUM(N30:N32)</f>
        <v>9548.7559999999976</v>
      </c>
    </row>
    <row r="34" spans="1:14" ht="15.75" hidden="1" thickBot="1" x14ac:dyDescent="0.3">
      <c r="A34" s="3">
        <v>2</v>
      </c>
      <c r="B34" s="8" t="s">
        <v>1</v>
      </c>
      <c r="C34" s="43">
        <f>SUM(C24,C28,C33)</f>
        <v>1034.1555499999997</v>
      </c>
      <c r="D34" s="43">
        <f t="shared" ref="D34:N34" si="7">SUM(D24,D28,D33)</f>
        <v>1396.6268</v>
      </c>
      <c r="E34" s="43">
        <f t="shared" si="7"/>
        <v>8100.3257999999923</v>
      </c>
      <c r="F34" s="43">
        <f t="shared" si="7"/>
        <v>416.83099999999996</v>
      </c>
      <c r="G34" s="43">
        <f t="shared" si="7"/>
        <v>1143.6723999999999</v>
      </c>
      <c r="H34" s="43">
        <f t="shared" si="7"/>
        <v>6668.8410499999991</v>
      </c>
      <c r="I34" s="43">
        <f t="shared" si="7"/>
        <v>9556.5105499999991</v>
      </c>
      <c r="J34" s="43">
        <f t="shared" si="7"/>
        <v>559.23974999999996</v>
      </c>
      <c r="K34" s="43">
        <f t="shared" si="7"/>
        <v>4284.2266500000005</v>
      </c>
      <c r="L34" s="43">
        <f t="shared" si="7"/>
        <v>248.73220000000001</v>
      </c>
      <c r="M34" s="43">
        <f t="shared" si="7"/>
        <v>0</v>
      </c>
      <c r="N34" s="44">
        <f t="shared" si="7"/>
        <v>33409.161749999985</v>
      </c>
    </row>
    <row r="35" spans="1:14" hidden="1" x14ac:dyDescent="0.25"/>
    <row r="36" spans="1:14" s="2" customFormat="1" hidden="1" x14ac:dyDescent="0.25">
      <c r="A36" s="86" t="s">
        <v>17</v>
      </c>
      <c r="B36" s="2" t="s">
        <v>39</v>
      </c>
      <c r="C36" s="10" t="s">
        <v>49</v>
      </c>
      <c r="D36" s="10" t="s">
        <v>50</v>
      </c>
      <c r="E36" s="10" t="s">
        <v>51</v>
      </c>
      <c r="F36" s="10" t="s">
        <v>52</v>
      </c>
      <c r="G36" s="10" t="s">
        <v>53</v>
      </c>
      <c r="H36" s="10" t="s">
        <v>54</v>
      </c>
      <c r="I36" s="10" t="s">
        <v>55</v>
      </c>
      <c r="J36" s="10" t="s">
        <v>56</v>
      </c>
      <c r="K36" s="10" t="s">
        <v>57</v>
      </c>
      <c r="L36" s="10" t="s">
        <v>58</v>
      </c>
      <c r="M36" s="10" t="s">
        <v>59</v>
      </c>
      <c r="N36" s="30" t="s">
        <v>1</v>
      </c>
    </row>
    <row r="37" spans="1:14" hidden="1" x14ac:dyDescent="0.25">
      <c r="A37" s="3">
        <v>3</v>
      </c>
      <c r="B37" s="4" t="s">
        <v>12</v>
      </c>
      <c r="C37" s="68"/>
      <c r="D37" s="68"/>
      <c r="E37" s="68"/>
      <c r="F37" s="68"/>
      <c r="G37" s="68"/>
      <c r="H37" s="47"/>
      <c r="I37" s="21"/>
      <c r="J37" s="21"/>
      <c r="K37" s="21"/>
      <c r="L37" s="21"/>
      <c r="M37" s="21"/>
      <c r="N37" s="51"/>
    </row>
    <row r="38" spans="1:14" hidden="1" x14ac:dyDescent="0.25">
      <c r="A38" s="3">
        <v>3</v>
      </c>
      <c r="B38" s="5" t="s">
        <v>2</v>
      </c>
      <c r="C38" s="36">
        <v>38.320499999999996</v>
      </c>
      <c r="D38" s="36">
        <v>9.7424999999999997</v>
      </c>
      <c r="E38" s="36">
        <v>158.71615</v>
      </c>
      <c r="F38" s="36">
        <v>1.9485000000000001</v>
      </c>
      <c r="G38" s="36">
        <v>9.7858000000000001</v>
      </c>
      <c r="H38" s="48">
        <v>166.18539999999999</v>
      </c>
      <c r="I38" s="36">
        <v>118.90180000000001</v>
      </c>
      <c r="J38" s="36"/>
      <c r="K38" s="36">
        <v>81.836999999999989</v>
      </c>
      <c r="L38" s="36"/>
      <c r="M38" s="36"/>
      <c r="N38" s="37">
        <f>SUM(C38:M38)</f>
        <v>585.43764999999996</v>
      </c>
    </row>
    <row r="39" spans="1:14" hidden="1" x14ac:dyDescent="0.25">
      <c r="A39" s="3">
        <v>3</v>
      </c>
      <c r="B39" s="5" t="s">
        <v>3</v>
      </c>
      <c r="C39" s="36">
        <v>0.69279999999999997</v>
      </c>
      <c r="D39" s="36">
        <v>4.1567999999999996</v>
      </c>
      <c r="E39" s="36">
        <v>5.1959999999999997</v>
      </c>
      <c r="F39" s="36">
        <v>3.4639999999999995</v>
      </c>
      <c r="G39" s="36">
        <v>3.6372</v>
      </c>
      <c r="H39" s="48">
        <v>37.571199999999997</v>
      </c>
      <c r="I39" s="36">
        <v>54.731200000000001</v>
      </c>
      <c r="J39" s="36"/>
      <c r="K39" s="36">
        <v>68.587199999999996</v>
      </c>
      <c r="L39" s="36"/>
      <c r="M39" s="36"/>
      <c r="N39" s="37">
        <f>SUM(C39:M39)</f>
        <v>178.03639999999999</v>
      </c>
    </row>
    <row r="40" spans="1:14" hidden="1" x14ac:dyDescent="0.25">
      <c r="A40" s="3">
        <v>3</v>
      </c>
      <c r="B40" s="5" t="s">
        <v>4</v>
      </c>
      <c r="C40" s="36">
        <v>694.71749999999986</v>
      </c>
      <c r="D40" s="36">
        <v>1016.3375000000002</v>
      </c>
      <c r="E40" s="36">
        <v>5293.7124999999942</v>
      </c>
      <c r="F40" s="36">
        <v>248.97499999999997</v>
      </c>
      <c r="G40" s="36">
        <v>781.56500000000005</v>
      </c>
      <c r="H40" s="48">
        <v>4098.6025</v>
      </c>
      <c r="I40" s="36">
        <v>7851.7950000000001</v>
      </c>
      <c r="J40" s="36"/>
      <c r="K40" s="36">
        <v>3282.1400000000003</v>
      </c>
      <c r="L40" s="36"/>
      <c r="M40" s="36"/>
      <c r="N40" s="37">
        <f>SUM(C40:M40)</f>
        <v>23267.844999999994</v>
      </c>
    </row>
    <row r="41" spans="1:14" hidden="1" x14ac:dyDescent="0.25">
      <c r="A41" s="3">
        <v>3</v>
      </c>
      <c r="B41" s="5" t="s">
        <v>11</v>
      </c>
      <c r="C41" s="39">
        <f>SUM(C38:C40)</f>
        <v>733.73079999999982</v>
      </c>
      <c r="D41" s="39">
        <f t="shared" ref="D41:M41" si="8">SUM(D38:D40)</f>
        <v>1030.2368000000001</v>
      </c>
      <c r="E41" s="39">
        <f t="shared" si="8"/>
        <v>5457.6246499999943</v>
      </c>
      <c r="F41" s="39">
        <f t="shared" si="8"/>
        <v>254.38749999999996</v>
      </c>
      <c r="G41" s="39">
        <f t="shared" si="8"/>
        <v>794.98800000000006</v>
      </c>
      <c r="H41" s="39">
        <f t="shared" si="8"/>
        <v>4302.3590999999997</v>
      </c>
      <c r="I41" s="39">
        <f t="shared" si="8"/>
        <v>8025.4279999999999</v>
      </c>
      <c r="J41" s="39">
        <f t="shared" si="8"/>
        <v>0</v>
      </c>
      <c r="K41" s="39">
        <f t="shared" si="8"/>
        <v>3432.5642000000003</v>
      </c>
      <c r="L41" s="39">
        <f t="shared" si="8"/>
        <v>0</v>
      </c>
      <c r="M41" s="39">
        <f t="shared" si="8"/>
        <v>0</v>
      </c>
      <c r="N41" s="37">
        <f>SUM(N38:N40)</f>
        <v>24031.319049999995</v>
      </c>
    </row>
    <row r="42" spans="1:14" hidden="1" x14ac:dyDescent="0.25">
      <c r="A42" s="3">
        <v>3</v>
      </c>
      <c r="B42" s="6" t="s">
        <v>13</v>
      </c>
      <c r="C42" s="14"/>
      <c r="D42" s="14"/>
      <c r="E42" s="14"/>
      <c r="F42" s="14"/>
      <c r="G42" s="14"/>
      <c r="H42" s="49"/>
      <c r="I42" s="14"/>
      <c r="J42" s="14"/>
      <c r="K42" s="14"/>
      <c r="L42" s="14"/>
      <c r="M42" s="14"/>
      <c r="N42" s="40"/>
    </row>
    <row r="43" spans="1:14" hidden="1" x14ac:dyDescent="0.25">
      <c r="A43" s="3">
        <v>3</v>
      </c>
      <c r="B43" s="69" t="s">
        <v>9</v>
      </c>
      <c r="C43" s="14"/>
      <c r="D43" s="14">
        <v>3.8970000000000002</v>
      </c>
      <c r="E43" s="14">
        <v>1.9485000000000001</v>
      </c>
      <c r="F43" s="14"/>
      <c r="G43" s="14">
        <v>1.9485000000000001</v>
      </c>
      <c r="H43" s="49">
        <v>2.9227500000000002</v>
      </c>
      <c r="I43" s="14">
        <v>24.356250000000003</v>
      </c>
      <c r="J43" s="14"/>
      <c r="K43" s="14">
        <v>19.484999999999999</v>
      </c>
      <c r="L43" s="14">
        <v>3.8970000000000002</v>
      </c>
      <c r="M43" s="14"/>
      <c r="N43" s="40">
        <f>SUM(C43:M43)</f>
        <v>58.455000000000005</v>
      </c>
    </row>
    <row r="44" spans="1:14" hidden="1" x14ac:dyDescent="0.25">
      <c r="A44" s="3">
        <v>3</v>
      </c>
      <c r="B44" s="69" t="s">
        <v>10</v>
      </c>
      <c r="C44" s="14">
        <v>2.9227500000000002</v>
      </c>
      <c r="D44" s="14">
        <v>1.9485000000000001</v>
      </c>
      <c r="E44" s="14">
        <v>48.712500000000006</v>
      </c>
      <c r="F44" s="14"/>
      <c r="G44" s="14">
        <v>5.8455000000000004</v>
      </c>
      <c r="H44" s="49">
        <v>7.7940000000000005</v>
      </c>
      <c r="I44" s="14">
        <v>35.073</v>
      </c>
      <c r="J44" s="14"/>
      <c r="K44" s="14">
        <v>27.279000000000003</v>
      </c>
      <c r="L44" s="14">
        <v>5.8455000000000004</v>
      </c>
      <c r="M44" s="14"/>
      <c r="N44" s="40">
        <f>SUM(C44:M44)</f>
        <v>135.42075</v>
      </c>
    </row>
    <row r="45" spans="1:14" hidden="1" x14ac:dyDescent="0.25">
      <c r="A45" s="3">
        <v>3</v>
      </c>
      <c r="B45" s="70" t="s">
        <v>11</v>
      </c>
      <c r="C45" s="13">
        <f>SUM(C43:C44)</f>
        <v>2.9227500000000002</v>
      </c>
      <c r="D45" s="13">
        <f t="shared" ref="D45:M45" si="9">SUM(D43:D44)</f>
        <v>5.8455000000000004</v>
      </c>
      <c r="E45" s="13">
        <f t="shared" si="9"/>
        <v>50.661000000000008</v>
      </c>
      <c r="F45" s="13">
        <f t="shared" si="9"/>
        <v>0</v>
      </c>
      <c r="G45" s="13">
        <f t="shared" si="9"/>
        <v>7.7940000000000005</v>
      </c>
      <c r="H45" s="13">
        <f t="shared" si="9"/>
        <v>10.716750000000001</v>
      </c>
      <c r="I45" s="13">
        <f t="shared" si="9"/>
        <v>59.429250000000003</v>
      </c>
      <c r="J45" s="13">
        <f t="shared" si="9"/>
        <v>0</v>
      </c>
      <c r="K45" s="13">
        <f t="shared" si="9"/>
        <v>46.764000000000003</v>
      </c>
      <c r="L45" s="13">
        <f t="shared" si="9"/>
        <v>9.7424999999999997</v>
      </c>
      <c r="M45" s="13">
        <f t="shared" si="9"/>
        <v>0</v>
      </c>
      <c r="N45" s="40">
        <f>SUM(N43:N44)</f>
        <v>193.87575000000001</v>
      </c>
    </row>
    <row r="46" spans="1:14" hidden="1" x14ac:dyDescent="0.25">
      <c r="A46" s="3">
        <v>3</v>
      </c>
      <c r="B46" s="71" t="s">
        <v>14</v>
      </c>
      <c r="C46" s="15"/>
      <c r="D46" s="15"/>
      <c r="E46" s="15"/>
      <c r="F46" s="15"/>
      <c r="G46" s="15"/>
      <c r="H46" s="50"/>
      <c r="I46" s="15"/>
      <c r="J46" s="15"/>
      <c r="K46" s="15"/>
      <c r="L46" s="15"/>
      <c r="M46" s="15"/>
      <c r="N46" s="41"/>
    </row>
    <row r="47" spans="1:14" hidden="1" x14ac:dyDescent="0.25">
      <c r="A47" s="3">
        <v>3</v>
      </c>
      <c r="B47" s="7" t="s">
        <v>7</v>
      </c>
      <c r="C47" s="15">
        <v>290.11</v>
      </c>
      <c r="D47" s="15">
        <v>322.58500000000004</v>
      </c>
      <c r="E47" s="15">
        <v>2671.6099999999983</v>
      </c>
      <c r="F47" s="15">
        <v>160.04499999999999</v>
      </c>
      <c r="G47" s="15">
        <v>398.19499999999999</v>
      </c>
      <c r="H47" s="50">
        <v>2311.8900000000003</v>
      </c>
      <c r="I47" s="15">
        <v>1589.1100000000004</v>
      </c>
      <c r="J47" s="15">
        <v>453.98999999999995</v>
      </c>
      <c r="K47" s="15">
        <v>724.45000000000016</v>
      </c>
      <c r="L47" s="15">
        <v>212.16999999999996</v>
      </c>
      <c r="M47" s="15"/>
      <c r="N47" s="41">
        <f>SUM(C47:M47)</f>
        <v>9134.1550000000007</v>
      </c>
    </row>
    <row r="48" spans="1:14" hidden="1" x14ac:dyDescent="0.25">
      <c r="A48" s="3">
        <v>3</v>
      </c>
      <c r="B48" s="7" t="s">
        <v>8</v>
      </c>
      <c r="C48" s="15">
        <v>10.391999999999999</v>
      </c>
      <c r="D48" s="15">
        <v>31.176000000000002</v>
      </c>
      <c r="E48" s="15">
        <v>206.47289999999998</v>
      </c>
      <c r="F48" s="15">
        <v>2.3985000000000003</v>
      </c>
      <c r="G48" s="15">
        <v>16.3674</v>
      </c>
      <c r="H48" s="50">
        <v>108.5964</v>
      </c>
      <c r="I48" s="15">
        <v>106.56404999999998</v>
      </c>
      <c r="J48" s="15">
        <v>11.397</v>
      </c>
      <c r="K48" s="15">
        <v>86.448449999999994</v>
      </c>
      <c r="L48" s="15">
        <v>26.819700000000001</v>
      </c>
      <c r="M48" s="15"/>
      <c r="N48" s="41">
        <f>SUM(C48:M48)</f>
        <v>606.63239999999996</v>
      </c>
    </row>
    <row r="49" spans="1:14" hidden="1" x14ac:dyDescent="0.25">
      <c r="A49" s="38">
        <v>3</v>
      </c>
      <c r="B49" s="7" t="s">
        <v>48</v>
      </c>
      <c r="C49" s="15"/>
      <c r="D49" s="15">
        <v>4</v>
      </c>
      <c r="E49" s="15"/>
      <c r="F49" s="15"/>
      <c r="G49" s="15"/>
      <c r="H49" s="50">
        <v>3</v>
      </c>
      <c r="I49" s="15"/>
      <c r="J49" s="15"/>
      <c r="K49" s="15"/>
      <c r="L49" s="15"/>
      <c r="M49" s="15"/>
      <c r="N49" s="41">
        <f>SUM(C49:M49)</f>
        <v>7</v>
      </c>
    </row>
    <row r="50" spans="1:14" s="2" customFormat="1" hidden="1" x14ac:dyDescent="0.25">
      <c r="A50" s="88">
        <v>3</v>
      </c>
      <c r="B50" s="7" t="s">
        <v>11</v>
      </c>
      <c r="C50" s="42">
        <f>SUM(C47:C49)</f>
        <v>300.50200000000001</v>
      </c>
      <c r="D50" s="42">
        <f t="shared" ref="D50:M50" si="10">SUM(D47:D49)</f>
        <v>357.76100000000002</v>
      </c>
      <c r="E50" s="42">
        <f t="shared" si="10"/>
        <v>2878.0828999999985</v>
      </c>
      <c r="F50" s="42">
        <f t="shared" si="10"/>
        <v>162.4435</v>
      </c>
      <c r="G50" s="42">
        <f t="shared" si="10"/>
        <v>414.56239999999997</v>
      </c>
      <c r="H50" s="42">
        <f t="shared" si="10"/>
        <v>2423.4864000000002</v>
      </c>
      <c r="I50" s="42">
        <f t="shared" si="10"/>
        <v>1695.6740500000003</v>
      </c>
      <c r="J50" s="42">
        <f t="shared" si="10"/>
        <v>465.38699999999994</v>
      </c>
      <c r="K50" s="42">
        <f t="shared" si="10"/>
        <v>810.89845000000014</v>
      </c>
      <c r="L50" s="42">
        <f t="shared" si="10"/>
        <v>238.98969999999997</v>
      </c>
      <c r="M50" s="42">
        <f t="shared" si="10"/>
        <v>0</v>
      </c>
      <c r="N50" s="41">
        <f>SUM(N47:N49)</f>
        <v>9747.7874000000011</v>
      </c>
    </row>
    <row r="51" spans="1:14" ht="15.75" hidden="1" thickBot="1" x14ac:dyDescent="0.3">
      <c r="A51" s="3">
        <v>3</v>
      </c>
      <c r="B51" s="8" t="s">
        <v>1</v>
      </c>
      <c r="C51" s="43">
        <f>SUM(C41,C45,C50)</f>
        <v>1037.1555499999997</v>
      </c>
      <c r="D51" s="43">
        <f t="shared" ref="D51:N51" si="11">SUM(D41,D45,D50)</f>
        <v>1393.8433</v>
      </c>
      <c r="E51" s="43">
        <f t="shared" si="11"/>
        <v>8386.368549999992</v>
      </c>
      <c r="F51" s="43">
        <f t="shared" si="11"/>
        <v>416.83099999999996</v>
      </c>
      <c r="G51" s="43">
        <f t="shared" si="11"/>
        <v>1217.3444</v>
      </c>
      <c r="H51" s="43">
        <f t="shared" si="11"/>
        <v>6736.562249999999</v>
      </c>
      <c r="I51" s="43">
        <f t="shared" si="11"/>
        <v>9780.5313000000006</v>
      </c>
      <c r="J51" s="43">
        <f t="shared" si="11"/>
        <v>465.38699999999994</v>
      </c>
      <c r="K51" s="43">
        <f t="shared" si="11"/>
        <v>4290.2266500000005</v>
      </c>
      <c r="L51" s="43">
        <f t="shared" si="11"/>
        <v>248.73219999999998</v>
      </c>
      <c r="M51" s="43">
        <f t="shared" si="11"/>
        <v>0</v>
      </c>
      <c r="N51" s="44">
        <f t="shared" si="11"/>
        <v>33972.982199999999</v>
      </c>
    </row>
    <row r="52" spans="1:14" hidden="1" x14ac:dyDescent="0.25"/>
    <row r="53" spans="1:14" s="2" customFormat="1" hidden="1" x14ac:dyDescent="0.25">
      <c r="A53" s="86" t="s">
        <v>17</v>
      </c>
      <c r="B53" s="2" t="s">
        <v>39</v>
      </c>
      <c r="C53" s="10" t="s">
        <v>49</v>
      </c>
      <c r="D53" s="10" t="s">
        <v>50</v>
      </c>
      <c r="E53" s="10" t="s">
        <v>51</v>
      </c>
      <c r="F53" s="10" t="s">
        <v>52</v>
      </c>
      <c r="G53" s="10" t="s">
        <v>53</v>
      </c>
      <c r="H53" s="10" t="s">
        <v>54</v>
      </c>
      <c r="I53" s="10" t="s">
        <v>55</v>
      </c>
      <c r="J53" s="10" t="s">
        <v>56</v>
      </c>
      <c r="K53" s="10" t="s">
        <v>57</v>
      </c>
      <c r="L53" s="10" t="s">
        <v>58</v>
      </c>
      <c r="M53" s="10" t="s">
        <v>59</v>
      </c>
      <c r="N53" s="30" t="s">
        <v>1</v>
      </c>
    </row>
    <row r="54" spans="1:14" hidden="1" x14ac:dyDescent="0.25">
      <c r="A54" s="3">
        <v>4</v>
      </c>
      <c r="B54" s="4" t="s">
        <v>12</v>
      </c>
      <c r="C54" s="68"/>
      <c r="D54" s="68"/>
      <c r="E54" s="68"/>
      <c r="F54" s="68"/>
      <c r="G54" s="68"/>
      <c r="H54" s="47"/>
      <c r="I54" s="21"/>
      <c r="J54" s="21"/>
      <c r="K54" s="21"/>
      <c r="L54" s="21"/>
      <c r="M54" s="21"/>
      <c r="N54" s="51"/>
    </row>
    <row r="55" spans="1:14" hidden="1" x14ac:dyDescent="0.25">
      <c r="A55" s="3">
        <v>4</v>
      </c>
      <c r="B55" s="5" t="s">
        <v>2</v>
      </c>
      <c r="C55" s="36">
        <v>38.320499999999996</v>
      </c>
      <c r="D55" s="36">
        <v>8.4435000000000002</v>
      </c>
      <c r="E55" s="36">
        <v>158.71615000000003</v>
      </c>
      <c r="F55" s="36">
        <v>1.9485000000000001</v>
      </c>
      <c r="G55" s="36">
        <v>9.7858000000000001</v>
      </c>
      <c r="H55" s="48">
        <v>164.23689999999999</v>
      </c>
      <c r="I55" s="36">
        <v>118.90180000000001</v>
      </c>
      <c r="J55" s="36"/>
      <c r="K55" s="36">
        <v>81.836999999999989</v>
      </c>
      <c r="L55" s="36"/>
      <c r="M55" s="36"/>
      <c r="N55" s="37">
        <f>SUM(C55:M55)</f>
        <v>582.19015000000002</v>
      </c>
    </row>
    <row r="56" spans="1:14" hidden="1" x14ac:dyDescent="0.25">
      <c r="A56" s="3">
        <v>4</v>
      </c>
      <c r="B56" s="5" t="s">
        <v>3</v>
      </c>
      <c r="C56" s="36">
        <v>0.69279999999999997</v>
      </c>
      <c r="D56" s="36">
        <v>4.1567999999999996</v>
      </c>
      <c r="E56" s="36">
        <v>5.1959999999999997</v>
      </c>
      <c r="F56" s="36">
        <v>3.4639999999999995</v>
      </c>
      <c r="G56" s="36">
        <v>3.6372</v>
      </c>
      <c r="H56" s="48">
        <v>37.571199999999997</v>
      </c>
      <c r="I56" s="36">
        <v>54.038400000000003</v>
      </c>
      <c r="J56" s="36"/>
      <c r="K56" s="36">
        <v>67.894400000000005</v>
      </c>
      <c r="L56" s="36"/>
      <c r="M56" s="36"/>
      <c r="N56" s="37">
        <f>SUM(C56:M56)</f>
        <v>176.6508</v>
      </c>
    </row>
    <row r="57" spans="1:14" hidden="1" x14ac:dyDescent="0.25">
      <c r="A57" s="3">
        <v>4</v>
      </c>
      <c r="B57" s="5" t="s">
        <v>4</v>
      </c>
      <c r="C57" s="36">
        <v>704.70749999999998</v>
      </c>
      <c r="D57" s="36">
        <v>1026.9974999999999</v>
      </c>
      <c r="E57" s="36">
        <v>5312.5375000000013</v>
      </c>
      <c r="F57" s="36">
        <v>248.97500000000002</v>
      </c>
      <c r="G57" s="36">
        <v>781.56500000000005</v>
      </c>
      <c r="H57" s="48">
        <v>4060.4675000000002</v>
      </c>
      <c r="I57" s="36">
        <v>7624.4699999999993</v>
      </c>
      <c r="J57" s="36"/>
      <c r="K57" s="36">
        <v>3302.7999999999997</v>
      </c>
      <c r="L57" s="36"/>
      <c r="M57" s="36"/>
      <c r="N57" s="37">
        <f>SUM(C57:M57)</f>
        <v>23062.52</v>
      </c>
    </row>
    <row r="58" spans="1:14" hidden="1" x14ac:dyDescent="0.25">
      <c r="A58" s="3">
        <v>4</v>
      </c>
      <c r="B58" s="5" t="s">
        <v>11</v>
      </c>
      <c r="C58" s="39">
        <f>SUM(C55:C57)</f>
        <v>743.72079999999994</v>
      </c>
      <c r="D58" s="39">
        <f t="shared" ref="D58:M58" si="12">SUM(D55:D57)</f>
        <v>1039.5978</v>
      </c>
      <c r="E58" s="39">
        <f t="shared" si="12"/>
        <v>5476.4496500000014</v>
      </c>
      <c r="F58" s="39">
        <f t="shared" si="12"/>
        <v>254.38750000000002</v>
      </c>
      <c r="G58" s="39">
        <f t="shared" si="12"/>
        <v>794.98800000000006</v>
      </c>
      <c r="H58" s="39">
        <f t="shared" si="12"/>
        <v>4262.2755999999999</v>
      </c>
      <c r="I58" s="39">
        <f t="shared" si="12"/>
        <v>7797.4101999999993</v>
      </c>
      <c r="J58" s="39">
        <f t="shared" si="12"/>
        <v>0</v>
      </c>
      <c r="K58" s="39">
        <f t="shared" si="12"/>
        <v>3452.5313999999998</v>
      </c>
      <c r="L58" s="39">
        <f t="shared" si="12"/>
        <v>0</v>
      </c>
      <c r="M58" s="39">
        <f t="shared" si="12"/>
        <v>0</v>
      </c>
      <c r="N58" s="37">
        <f>SUM(N55:N57)</f>
        <v>23821.360950000002</v>
      </c>
    </row>
    <row r="59" spans="1:14" hidden="1" x14ac:dyDescent="0.25">
      <c r="A59" s="3">
        <v>4</v>
      </c>
      <c r="B59" s="6" t="s">
        <v>13</v>
      </c>
      <c r="C59" s="14"/>
      <c r="D59" s="14"/>
      <c r="E59" s="14"/>
      <c r="F59" s="14"/>
      <c r="G59" s="14"/>
      <c r="H59" s="49"/>
      <c r="I59" s="14"/>
      <c r="J59" s="14"/>
      <c r="K59" s="14"/>
      <c r="L59" s="14"/>
      <c r="M59" s="14"/>
      <c r="N59" s="40"/>
    </row>
    <row r="60" spans="1:14" hidden="1" x14ac:dyDescent="0.25">
      <c r="A60" s="3">
        <v>4</v>
      </c>
      <c r="B60" s="69" t="s">
        <v>9</v>
      </c>
      <c r="C60" s="14"/>
      <c r="D60" s="14">
        <v>3.8970000000000002</v>
      </c>
      <c r="E60" s="14">
        <v>1.9485000000000001</v>
      </c>
      <c r="F60" s="14"/>
      <c r="G60" s="14">
        <v>1.9485000000000001</v>
      </c>
      <c r="H60" s="49">
        <v>2.9227500000000002</v>
      </c>
      <c r="I60" s="14">
        <v>24.356250000000003</v>
      </c>
      <c r="J60" s="14"/>
      <c r="K60" s="14">
        <v>19.484999999999999</v>
      </c>
      <c r="L60" s="14">
        <v>3.8970000000000002</v>
      </c>
      <c r="M60" s="14"/>
      <c r="N60" s="40">
        <f>SUM(C60:M60)</f>
        <v>58.455000000000005</v>
      </c>
    </row>
    <row r="61" spans="1:14" hidden="1" x14ac:dyDescent="0.25">
      <c r="A61" s="3">
        <v>4</v>
      </c>
      <c r="B61" s="69" t="s">
        <v>10</v>
      </c>
      <c r="C61" s="14">
        <v>2.9227500000000002</v>
      </c>
      <c r="D61" s="14">
        <v>1.9485000000000001</v>
      </c>
      <c r="E61" s="14">
        <v>48.712499999999999</v>
      </c>
      <c r="F61" s="14"/>
      <c r="G61" s="14">
        <v>5.8455000000000004</v>
      </c>
      <c r="H61" s="49">
        <v>7.7940000000000005</v>
      </c>
      <c r="I61" s="14">
        <v>35.073000000000008</v>
      </c>
      <c r="J61" s="14"/>
      <c r="K61" s="14">
        <v>27.279</v>
      </c>
      <c r="L61" s="14">
        <v>5.8455000000000004</v>
      </c>
      <c r="M61" s="14"/>
      <c r="N61" s="40">
        <f>SUM(C61:M61)</f>
        <v>135.42075</v>
      </c>
    </row>
    <row r="62" spans="1:14" hidden="1" x14ac:dyDescent="0.25">
      <c r="A62" s="3">
        <v>4</v>
      </c>
      <c r="B62" s="70" t="s">
        <v>11</v>
      </c>
      <c r="C62" s="13">
        <f>SUM(C60:C61)</f>
        <v>2.9227500000000002</v>
      </c>
      <c r="D62" s="13">
        <f t="shared" ref="D62:M62" si="13">SUM(D60:D61)</f>
        <v>5.8455000000000004</v>
      </c>
      <c r="E62" s="13">
        <f t="shared" si="13"/>
        <v>50.661000000000001</v>
      </c>
      <c r="F62" s="13">
        <f t="shared" si="13"/>
        <v>0</v>
      </c>
      <c r="G62" s="13">
        <f t="shared" si="13"/>
        <v>7.7940000000000005</v>
      </c>
      <c r="H62" s="13">
        <f t="shared" si="13"/>
        <v>10.716750000000001</v>
      </c>
      <c r="I62" s="13">
        <f t="shared" si="13"/>
        <v>59.42925000000001</v>
      </c>
      <c r="J62" s="13">
        <f t="shared" si="13"/>
        <v>0</v>
      </c>
      <c r="K62" s="13">
        <f t="shared" si="13"/>
        <v>46.763999999999996</v>
      </c>
      <c r="L62" s="13">
        <f t="shared" si="13"/>
        <v>9.7424999999999997</v>
      </c>
      <c r="M62" s="13">
        <f t="shared" si="13"/>
        <v>0</v>
      </c>
      <c r="N62" s="40">
        <f>SUM(N60:N61)</f>
        <v>193.87575000000001</v>
      </c>
    </row>
    <row r="63" spans="1:14" hidden="1" x14ac:dyDescent="0.25">
      <c r="A63" s="3">
        <v>4</v>
      </c>
      <c r="B63" s="71" t="s">
        <v>14</v>
      </c>
      <c r="C63" s="15"/>
      <c r="D63" s="15"/>
      <c r="E63" s="15"/>
      <c r="F63" s="15"/>
      <c r="G63" s="15"/>
      <c r="H63" s="50"/>
      <c r="I63" s="15"/>
      <c r="J63" s="15"/>
      <c r="K63" s="15"/>
      <c r="L63" s="15"/>
      <c r="M63" s="15"/>
      <c r="N63" s="41"/>
    </row>
    <row r="64" spans="1:14" hidden="1" x14ac:dyDescent="0.25">
      <c r="A64" s="3">
        <v>4</v>
      </c>
      <c r="B64" s="7" t="s">
        <v>7</v>
      </c>
      <c r="C64" s="15">
        <v>290.11</v>
      </c>
      <c r="D64" s="15">
        <v>320.42</v>
      </c>
      <c r="E64" s="15">
        <v>2511.4000000000005</v>
      </c>
      <c r="F64" s="15">
        <v>160.04499999999999</v>
      </c>
      <c r="G64" s="15">
        <v>398.19499999999994</v>
      </c>
      <c r="H64" s="50">
        <v>2314.0549999999994</v>
      </c>
      <c r="I64" s="15">
        <v>1617.2550000000001</v>
      </c>
      <c r="J64" s="15">
        <v>657.5</v>
      </c>
      <c r="K64" s="15">
        <v>722.7800000000002</v>
      </c>
      <c r="L64" s="15">
        <v>212.17000000000002</v>
      </c>
      <c r="M64" s="15"/>
      <c r="N64" s="41">
        <f>SUM(C64:M64)</f>
        <v>9203.93</v>
      </c>
    </row>
    <row r="65" spans="1:14" hidden="1" x14ac:dyDescent="0.25">
      <c r="A65" s="3">
        <v>4</v>
      </c>
      <c r="B65" s="7" t="s">
        <v>8</v>
      </c>
      <c r="C65" s="15">
        <v>10.391999999999999</v>
      </c>
      <c r="D65" s="15">
        <v>31.176000000000002</v>
      </c>
      <c r="E65" s="15">
        <v>204.52439999999996</v>
      </c>
      <c r="F65" s="15">
        <v>2.3985000000000003</v>
      </c>
      <c r="G65" s="15">
        <v>15.7179</v>
      </c>
      <c r="H65" s="50">
        <v>108.46650000000002</v>
      </c>
      <c r="I65" s="15">
        <v>106.56404999999999</v>
      </c>
      <c r="J65" s="15">
        <v>14.319750000000001</v>
      </c>
      <c r="K65" s="15">
        <v>85.47420000000001</v>
      </c>
      <c r="L65" s="15">
        <v>24.871199999999998</v>
      </c>
      <c r="M65" s="15"/>
      <c r="N65" s="41">
        <f>SUM(C65:M65)</f>
        <v>603.9045000000001</v>
      </c>
    </row>
    <row r="66" spans="1:14" hidden="1" x14ac:dyDescent="0.25">
      <c r="A66" s="38">
        <v>4</v>
      </c>
      <c r="B66" s="7" t="s">
        <v>48</v>
      </c>
      <c r="C66" s="15"/>
      <c r="D66" s="15">
        <v>10</v>
      </c>
      <c r="E66" s="15"/>
      <c r="F66" s="15"/>
      <c r="G66" s="15"/>
      <c r="H66" s="50">
        <v>3</v>
      </c>
      <c r="I66" s="15"/>
      <c r="J66" s="15"/>
      <c r="K66" s="15"/>
      <c r="L66" s="15"/>
      <c r="M66" s="15"/>
      <c r="N66" s="41">
        <f>SUM(C66:M66)</f>
        <v>13</v>
      </c>
    </row>
    <row r="67" spans="1:14" s="2" customFormat="1" hidden="1" x14ac:dyDescent="0.25">
      <c r="A67" s="88">
        <v>4</v>
      </c>
      <c r="B67" s="7" t="s">
        <v>11</v>
      </c>
      <c r="C67" s="42">
        <f>SUM(C64:C66)</f>
        <v>300.50200000000001</v>
      </c>
      <c r="D67" s="42">
        <f t="shared" ref="D67:M67" si="14">SUM(D64:D66)</f>
        <v>361.596</v>
      </c>
      <c r="E67" s="42">
        <f t="shared" si="14"/>
        <v>2715.9244000000003</v>
      </c>
      <c r="F67" s="42">
        <f t="shared" si="14"/>
        <v>162.4435</v>
      </c>
      <c r="G67" s="42">
        <f t="shared" si="14"/>
        <v>413.91289999999992</v>
      </c>
      <c r="H67" s="42">
        <f t="shared" si="14"/>
        <v>2425.5214999999994</v>
      </c>
      <c r="I67" s="42">
        <f t="shared" si="14"/>
        <v>1723.8190500000001</v>
      </c>
      <c r="J67" s="42">
        <f t="shared" si="14"/>
        <v>671.81975</v>
      </c>
      <c r="K67" s="42">
        <f t="shared" si="14"/>
        <v>808.2542000000002</v>
      </c>
      <c r="L67" s="42">
        <f t="shared" si="14"/>
        <v>237.0412</v>
      </c>
      <c r="M67" s="42">
        <f t="shared" si="14"/>
        <v>0</v>
      </c>
      <c r="N67" s="41">
        <f>SUM(N64:N66)</f>
        <v>9820.8345000000008</v>
      </c>
    </row>
    <row r="68" spans="1:14" ht="15.75" hidden="1" thickBot="1" x14ac:dyDescent="0.3">
      <c r="A68" s="3">
        <v>4</v>
      </c>
      <c r="B68" s="8" t="s">
        <v>1</v>
      </c>
      <c r="C68" s="43">
        <f>SUM(C58,C62,C67)</f>
        <v>1047.14555</v>
      </c>
      <c r="D68" s="43">
        <f t="shared" ref="D68:N68" si="15">SUM(D58,D62,D67)</f>
        <v>1407.0392999999999</v>
      </c>
      <c r="E68" s="43">
        <f t="shared" si="15"/>
        <v>8243.0350500000022</v>
      </c>
      <c r="F68" s="43">
        <f t="shared" si="15"/>
        <v>416.83100000000002</v>
      </c>
      <c r="G68" s="43">
        <f t="shared" si="15"/>
        <v>1216.6949</v>
      </c>
      <c r="H68" s="43">
        <f t="shared" si="15"/>
        <v>6698.5138499999994</v>
      </c>
      <c r="I68" s="43">
        <f t="shared" si="15"/>
        <v>9580.6584999999995</v>
      </c>
      <c r="J68" s="43">
        <f t="shared" si="15"/>
        <v>671.81975</v>
      </c>
      <c r="K68" s="43">
        <f t="shared" si="15"/>
        <v>4307.5496000000003</v>
      </c>
      <c r="L68" s="43">
        <f t="shared" si="15"/>
        <v>246.78370000000001</v>
      </c>
      <c r="M68" s="43">
        <f t="shared" si="15"/>
        <v>0</v>
      </c>
      <c r="N68" s="44">
        <f t="shared" si="15"/>
        <v>33836.071200000006</v>
      </c>
    </row>
    <row r="69" spans="1:14" hidden="1" x14ac:dyDescent="0.25"/>
    <row r="70" spans="1:14" s="2" customFormat="1" ht="15.75" thickBot="1" x14ac:dyDescent="0.3">
      <c r="A70" s="86" t="s">
        <v>17</v>
      </c>
      <c r="B70" s="2" t="s">
        <v>39</v>
      </c>
      <c r="C70" s="10" t="s">
        <v>49</v>
      </c>
      <c r="D70" s="10" t="s">
        <v>50</v>
      </c>
      <c r="E70" s="10" t="s">
        <v>51</v>
      </c>
      <c r="F70" s="10" t="s">
        <v>52</v>
      </c>
      <c r="G70" s="10" t="s">
        <v>53</v>
      </c>
      <c r="H70" s="10" t="s">
        <v>54</v>
      </c>
      <c r="I70" s="10" t="s">
        <v>55</v>
      </c>
      <c r="J70" s="10" t="s">
        <v>56</v>
      </c>
      <c r="K70" s="10" t="s">
        <v>57</v>
      </c>
      <c r="L70" s="10" t="s">
        <v>58</v>
      </c>
      <c r="M70" s="10" t="s">
        <v>59</v>
      </c>
      <c r="N70" s="30" t="s">
        <v>1</v>
      </c>
    </row>
    <row r="71" spans="1:14" ht="15.75" hidden="1" thickBot="1" x14ac:dyDescent="0.3">
      <c r="A71" s="3">
        <v>5</v>
      </c>
      <c r="B71" s="4" t="s">
        <v>12</v>
      </c>
      <c r="C71" s="68"/>
      <c r="D71" s="68"/>
      <c r="E71" s="68"/>
      <c r="F71" s="68"/>
      <c r="G71" s="68"/>
      <c r="H71" s="47"/>
      <c r="I71" s="21"/>
      <c r="J71" s="21"/>
      <c r="K71" s="21"/>
      <c r="L71" s="21"/>
      <c r="M71" s="21"/>
      <c r="N71" s="51"/>
    </row>
    <row r="72" spans="1:14" ht="15.75" hidden="1" thickBot="1" x14ac:dyDescent="0.3">
      <c r="A72" s="3">
        <v>5</v>
      </c>
      <c r="B72" s="5" t="s">
        <v>2</v>
      </c>
      <c r="C72" s="36">
        <v>38.320499999999996</v>
      </c>
      <c r="D72" s="36">
        <v>8.4435000000000002</v>
      </c>
      <c r="E72" s="36">
        <v>159.69040000000001</v>
      </c>
      <c r="F72" s="36">
        <v>1.9485000000000001</v>
      </c>
      <c r="G72" s="36">
        <v>16.535800000000002</v>
      </c>
      <c r="H72" s="48">
        <v>165.5359</v>
      </c>
      <c r="I72" s="36">
        <v>117.6028</v>
      </c>
      <c r="J72" s="36"/>
      <c r="K72" s="36">
        <v>87.682500000000005</v>
      </c>
      <c r="L72" s="36"/>
      <c r="M72" s="36"/>
      <c r="N72" s="37">
        <f>SUM(C72:M72)</f>
        <v>595.75990000000002</v>
      </c>
    </row>
    <row r="73" spans="1:14" ht="15.75" hidden="1" thickBot="1" x14ac:dyDescent="0.3">
      <c r="A73" s="3">
        <v>5</v>
      </c>
      <c r="B73" s="5" t="s">
        <v>3</v>
      </c>
      <c r="C73" s="36">
        <v>0.69279999999999997</v>
      </c>
      <c r="D73" s="36">
        <v>4.1567999999999996</v>
      </c>
      <c r="E73" s="36">
        <v>5.1959999999999997</v>
      </c>
      <c r="F73" s="36">
        <v>3.4639999999999995</v>
      </c>
      <c r="G73" s="36">
        <v>3.6372</v>
      </c>
      <c r="H73" s="48">
        <v>37.571199999999997</v>
      </c>
      <c r="I73" s="36">
        <v>55.423999999999999</v>
      </c>
      <c r="J73" s="36"/>
      <c r="K73" s="36">
        <v>67.894400000000005</v>
      </c>
      <c r="L73" s="36"/>
      <c r="M73" s="36"/>
      <c r="N73" s="37">
        <f>SUM(C73:M73)</f>
        <v>178.03640000000001</v>
      </c>
    </row>
    <row r="74" spans="1:14" ht="15.75" hidden="1" thickBot="1" x14ac:dyDescent="0.3">
      <c r="A74" s="3">
        <v>5</v>
      </c>
      <c r="B74" s="5" t="s">
        <v>4</v>
      </c>
      <c r="C74" s="36">
        <v>712.70749999999998</v>
      </c>
      <c r="D74" s="36">
        <v>1044.3175000000001</v>
      </c>
      <c r="E74" s="36">
        <v>5411.4474999999939</v>
      </c>
      <c r="F74" s="36">
        <v>248.97499999999997</v>
      </c>
      <c r="G74" s="36">
        <v>779.23500000000001</v>
      </c>
      <c r="H74" s="48">
        <v>4025.8275000000003</v>
      </c>
      <c r="I74" s="36">
        <v>7639.625</v>
      </c>
      <c r="J74" s="36"/>
      <c r="K74" s="36">
        <v>3270.82</v>
      </c>
      <c r="L74" s="36"/>
      <c r="M74" s="36"/>
      <c r="N74" s="37">
        <f>SUM(C74:M74)</f>
        <v>23132.954999999994</v>
      </c>
    </row>
    <row r="75" spans="1:14" ht="15.75" hidden="1" thickBot="1" x14ac:dyDescent="0.3">
      <c r="A75" s="3">
        <v>5</v>
      </c>
      <c r="B75" s="5" t="s">
        <v>11</v>
      </c>
      <c r="C75" s="39">
        <f>SUM(C72:C74)</f>
        <v>751.72079999999994</v>
      </c>
      <c r="D75" s="39">
        <f t="shared" ref="D75:M75" si="16">SUM(D72:D74)</f>
        <v>1056.9178000000002</v>
      </c>
      <c r="E75" s="39">
        <f t="shared" si="16"/>
        <v>5576.3338999999942</v>
      </c>
      <c r="F75" s="39">
        <f t="shared" si="16"/>
        <v>254.38749999999996</v>
      </c>
      <c r="G75" s="39">
        <f t="shared" si="16"/>
        <v>799.40800000000002</v>
      </c>
      <c r="H75" s="39">
        <f t="shared" si="16"/>
        <v>4228.9346000000005</v>
      </c>
      <c r="I75" s="39">
        <f t="shared" si="16"/>
        <v>7812.6517999999996</v>
      </c>
      <c r="J75" s="39">
        <f t="shared" si="16"/>
        <v>0</v>
      </c>
      <c r="K75" s="39">
        <f t="shared" si="16"/>
        <v>3426.3969000000002</v>
      </c>
      <c r="L75" s="39">
        <f t="shared" si="16"/>
        <v>0</v>
      </c>
      <c r="M75" s="39">
        <f t="shared" si="16"/>
        <v>0</v>
      </c>
      <c r="N75" s="37">
        <f>SUM(N72:N74)</f>
        <v>23906.751299999996</v>
      </c>
    </row>
    <row r="76" spans="1:14" ht="15.75" hidden="1" thickBot="1" x14ac:dyDescent="0.3">
      <c r="A76" s="3">
        <v>5</v>
      </c>
      <c r="B76" s="6" t="s">
        <v>13</v>
      </c>
      <c r="C76" s="14"/>
      <c r="D76" s="14"/>
      <c r="E76" s="14"/>
      <c r="F76" s="14"/>
      <c r="G76" s="14"/>
      <c r="H76" s="49"/>
      <c r="I76" s="14"/>
      <c r="J76" s="14"/>
      <c r="K76" s="14"/>
      <c r="L76" s="14"/>
      <c r="M76" s="14"/>
      <c r="N76" s="40"/>
    </row>
    <row r="77" spans="1:14" ht="15.75" hidden="1" thickBot="1" x14ac:dyDescent="0.3">
      <c r="A77" s="3">
        <v>5</v>
      </c>
      <c r="B77" s="69" t="s">
        <v>9</v>
      </c>
      <c r="C77" s="14"/>
      <c r="D77" s="14">
        <v>3.8970000000000002</v>
      </c>
      <c r="E77" s="14">
        <v>2.9227500000000002</v>
      </c>
      <c r="F77" s="14"/>
      <c r="G77" s="14">
        <v>1.9485000000000001</v>
      </c>
      <c r="H77" s="49">
        <v>2.9227500000000002</v>
      </c>
      <c r="I77" s="14">
        <v>24.356250000000003</v>
      </c>
      <c r="J77" s="14"/>
      <c r="K77" s="14">
        <v>19.484999999999999</v>
      </c>
      <c r="L77" s="14">
        <v>3.8970000000000002</v>
      </c>
      <c r="M77" s="14"/>
      <c r="N77" s="40">
        <f>SUM(C77:M77)</f>
        <v>59.429250000000003</v>
      </c>
    </row>
    <row r="78" spans="1:14" ht="15.75" hidden="1" thickBot="1" x14ac:dyDescent="0.3">
      <c r="A78" s="3">
        <v>5</v>
      </c>
      <c r="B78" s="69" t="s">
        <v>10</v>
      </c>
      <c r="C78" s="14">
        <v>2.9227500000000002</v>
      </c>
      <c r="D78" s="14">
        <v>1.9485000000000001</v>
      </c>
      <c r="E78" s="14">
        <v>49.686750000000004</v>
      </c>
      <c r="F78" s="14"/>
      <c r="G78" s="14">
        <v>5.8455000000000004</v>
      </c>
      <c r="H78" s="49">
        <v>7.7940000000000005</v>
      </c>
      <c r="I78" s="14">
        <v>35.073</v>
      </c>
      <c r="J78" s="14"/>
      <c r="K78" s="14">
        <v>27.279000000000003</v>
      </c>
      <c r="L78" s="14">
        <v>5.8455000000000004</v>
      </c>
      <c r="M78" s="14"/>
      <c r="N78" s="40">
        <f>SUM(C78:M78)</f>
        <v>136.39499999999998</v>
      </c>
    </row>
    <row r="79" spans="1:14" ht="15.75" hidden="1" thickBot="1" x14ac:dyDescent="0.3">
      <c r="A79" s="3">
        <v>5</v>
      </c>
      <c r="B79" s="70" t="s">
        <v>11</v>
      </c>
      <c r="C79" s="13">
        <f>SUM(C77:C78)</f>
        <v>2.9227500000000002</v>
      </c>
      <c r="D79" s="13">
        <f t="shared" ref="D79:M79" si="17">SUM(D77:D78)</f>
        <v>5.8455000000000004</v>
      </c>
      <c r="E79" s="13">
        <f t="shared" si="17"/>
        <v>52.609500000000004</v>
      </c>
      <c r="F79" s="13">
        <f t="shared" si="17"/>
        <v>0</v>
      </c>
      <c r="G79" s="13">
        <f t="shared" si="17"/>
        <v>7.7940000000000005</v>
      </c>
      <c r="H79" s="13">
        <f t="shared" si="17"/>
        <v>10.716750000000001</v>
      </c>
      <c r="I79" s="13">
        <f t="shared" si="17"/>
        <v>59.429250000000003</v>
      </c>
      <c r="J79" s="13">
        <f t="shared" si="17"/>
        <v>0</v>
      </c>
      <c r="K79" s="13">
        <f t="shared" si="17"/>
        <v>46.764000000000003</v>
      </c>
      <c r="L79" s="13">
        <f t="shared" si="17"/>
        <v>9.7424999999999997</v>
      </c>
      <c r="M79" s="13">
        <f t="shared" si="17"/>
        <v>0</v>
      </c>
      <c r="N79" s="40">
        <f>SUM(N77:N78)</f>
        <v>195.82424999999998</v>
      </c>
    </row>
    <row r="80" spans="1:14" ht="15.75" hidden="1" thickBot="1" x14ac:dyDescent="0.3">
      <c r="A80" s="3">
        <v>5</v>
      </c>
      <c r="B80" s="71" t="s">
        <v>14</v>
      </c>
      <c r="C80" s="15"/>
      <c r="D80" s="15"/>
      <c r="E80" s="15"/>
      <c r="F80" s="15"/>
      <c r="G80" s="15"/>
      <c r="H80" s="50"/>
      <c r="I80" s="15"/>
      <c r="J80" s="15"/>
      <c r="K80" s="15"/>
      <c r="L80" s="15"/>
      <c r="M80" s="15"/>
      <c r="N80" s="41"/>
    </row>
    <row r="81" spans="1:14" ht="15.75" hidden="1" thickBot="1" x14ac:dyDescent="0.3">
      <c r="A81" s="3">
        <v>5</v>
      </c>
      <c r="B81" s="7" t="s">
        <v>7</v>
      </c>
      <c r="C81" s="15">
        <v>290.11</v>
      </c>
      <c r="D81" s="15">
        <v>320.42</v>
      </c>
      <c r="E81" s="15">
        <v>2476.7599999999993</v>
      </c>
      <c r="F81" s="15">
        <v>160.04499999999999</v>
      </c>
      <c r="G81" s="15">
        <v>400.19499999999999</v>
      </c>
      <c r="H81" s="50">
        <v>2452.6150000000002</v>
      </c>
      <c r="I81" s="15">
        <v>1747.155</v>
      </c>
      <c r="J81" s="15">
        <v>657.5</v>
      </c>
      <c r="K81" s="15">
        <v>731.44000000000017</v>
      </c>
      <c r="L81" s="15">
        <v>199.18</v>
      </c>
      <c r="M81" s="15"/>
      <c r="N81" s="41">
        <f>SUM(C81:M81)</f>
        <v>9435.42</v>
      </c>
    </row>
    <row r="82" spans="1:14" ht="15.75" hidden="1" thickBot="1" x14ac:dyDescent="0.3">
      <c r="A82" s="3">
        <v>5</v>
      </c>
      <c r="B82" s="7" t="s">
        <v>8</v>
      </c>
      <c r="C82" s="15">
        <v>10.391999999999999</v>
      </c>
      <c r="D82" s="15">
        <v>32.15025</v>
      </c>
      <c r="E82" s="15">
        <v>205.49864999999997</v>
      </c>
      <c r="F82" s="15">
        <v>2.3985000000000003</v>
      </c>
      <c r="G82" s="15">
        <v>22.4679</v>
      </c>
      <c r="H82" s="50">
        <v>108.46650000000001</v>
      </c>
      <c r="I82" s="15">
        <v>106.56404999999998</v>
      </c>
      <c r="J82" s="15">
        <v>14.319750000000001</v>
      </c>
      <c r="K82" s="15">
        <v>86.773200000000003</v>
      </c>
      <c r="L82" s="15">
        <v>24.871200000000002</v>
      </c>
      <c r="M82" s="15"/>
      <c r="N82" s="41">
        <f>SUM(C82:M82)</f>
        <v>613.90199999999993</v>
      </c>
    </row>
    <row r="83" spans="1:14" ht="15.75" hidden="1" thickBot="1" x14ac:dyDescent="0.3">
      <c r="A83" s="3">
        <v>5</v>
      </c>
      <c r="B83" s="7" t="s">
        <v>48</v>
      </c>
      <c r="C83" s="15"/>
      <c r="D83" s="15">
        <v>10</v>
      </c>
      <c r="E83" s="15"/>
      <c r="F83" s="15"/>
      <c r="G83" s="15"/>
      <c r="H83" s="50">
        <v>3</v>
      </c>
      <c r="I83" s="15"/>
      <c r="J83" s="15"/>
      <c r="K83" s="15"/>
      <c r="L83" s="15"/>
      <c r="M83" s="15"/>
      <c r="N83" s="41">
        <f>SUM(C83:M83)</f>
        <v>13</v>
      </c>
    </row>
    <row r="84" spans="1:14" s="2" customFormat="1" ht="15.75" hidden="1" thickBot="1" x14ac:dyDescent="0.3">
      <c r="A84" s="3">
        <v>5</v>
      </c>
      <c r="B84" s="7" t="s">
        <v>11</v>
      </c>
      <c r="C84" s="42">
        <f>SUM(C81:C83)</f>
        <v>300.50200000000001</v>
      </c>
      <c r="D84" s="42">
        <f t="shared" ref="D84:M84" si="18">SUM(D81:D83)</f>
        <v>362.57024999999999</v>
      </c>
      <c r="E84" s="42">
        <f t="shared" si="18"/>
        <v>2682.2586499999993</v>
      </c>
      <c r="F84" s="42">
        <f t="shared" si="18"/>
        <v>162.4435</v>
      </c>
      <c r="G84" s="42">
        <f t="shared" si="18"/>
        <v>422.66289999999998</v>
      </c>
      <c r="H84" s="42">
        <f t="shared" si="18"/>
        <v>2564.0815000000002</v>
      </c>
      <c r="I84" s="42">
        <f t="shared" si="18"/>
        <v>1853.7190499999999</v>
      </c>
      <c r="J84" s="42">
        <f t="shared" si="18"/>
        <v>671.81975</v>
      </c>
      <c r="K84" s="42">
        <f t="shared" si="18"/>
        <v>818.21320000000014</v>
      </c>
      <c r="L84" s="42">
        <f t="shared" si="18"/>
        <v>224.05119999999999</v>
      </c>
      <c r="M84" s="42">
        <f t="shared" si="18"/>
        <v>0</v>
      </c>
      <c r="N84" s="41">
        <f>SUM(N81:N83)</f>
        <v>10062.322</v>
      </c>
    </row>
    <row r="85" spans="1:14" ht="15.75" hidden="1" thickBot="1" x14ac:dyDescent="0.3">
      <c r="A85" s="3">
        <v>5</v>
      </c>
      <c r="B85" s="8" t="s">
        <v>1</v>
      </c>
      <c r="C85" s="43">
        <f>SUM(C75,C79,C84)</f>
        <v>1055.14555</v>
      </c>
      <c r="D85" s="43">
        <f t="shared" ref="D85:N85" si="19">SUM(D75,D79,D84)</f>
        <v>1425.3335500000001</v>
      </c>
      <c r="E85" s="43">
        <f t="shared" si="19"/>
        <v>8311.2020499999926</v>
      </c>
      <c r="F85" s="43">
        <f t="shared" si="19"/>
        <v>416.83099999999996</v>
      </c>
      <c r="G85" s="43">
        <f t="shared" si="19"/>
        <v>1229.8649</v>
      </c>
      <c r="H85" s="43">
        <f t="shared" si="19"/>
        <v>6803.7328500000003</v>
      </c>
      <c r="I85" s="43">
        <f t="shared" si="19"/>
        <v>9725.8001000000004</v>
      </c>
      <c r="J85" s="43">
        <f t="shared" si="19"/>
        <v>671.81975</v>
      </c>
      <c r="K85" s="43">
        <f t="shared" si="19"/>
        <v>4291.3741000000009</v>
      </c>
      <c r="L85" s="43">
        <f t="shared" si="19"/>
        <v>233.7937</v>
      </c>
      <c r="M85" s="43">
        <f t="shared" si="19"/>
        <v>0</v>
      </c>
      <c r="N85" s="44">
        <f t="shared" si="19"/>
        <v>34164.897549999994</v>
      </c>
    </row>
    <row r="86" spans="1:14" ht="15.75" hidden="1" thickBot="1" x14ac:dyDescent="0.3"/>
    <row r="87" spans="1:14" ht="15.75" hidden="1" thickBot="1" x14ac:dyDescent="0.3">
      <c r="A87" s="3">
        <v>6</v>
      </c>
      <c r="B87" s="4" t="s">
        <v>12</v>
      </c>
      <c r="C87" s="68"/>
      <c r="D87" s="68"/>
      <c r="E87" s="68"/>
      <c r="F87" s="68"/>
      <c r="G87" s="68"/>
      <c r="H87" s="47"/>
      <c r="I87" s="21"/>
      <c r="J87" s="21"/>
      <c r="K87" s="21"/>
      <c r="L87" s="21"/>
      <c r="M87" s="21"/>
      <c r="N87" s="51"/>
    </row>
    <row r="88" spans="1:14" ht="15.75" hidden="1" thickBot="1" x14ac:dyDescent="0.3">
      <c r="A88" s="3">
        <v>6</v>
      </c>
      <c r="B88" s="5" t="s">
        <v>2</v>
      </c>
      <c r="C88" s="36">
        <v>28.577999999999999</v>
      </c>
      <c r="D88" s="36">
        <v>10.391999999999999</v>
      </c>
      <c r="E88" s="36">
        <v>159.69040000000001</v>
      </c>
      <c r="F88" s="36">
        <v>1.9485000000000001</v>
      </c>
      <c r="G88" s="36">
        <v>9.7858000000000001</v>
      </c>
      <c r="H88" s="48">
        <v>165.88230000000001</v>
      </c>
      <c r="I88" s="36">
        <v>119.5513</v>
      </c>
      <c r="J88" s="36"/>
      <c r="K88" s="36">
        <v>85.084500000000006</v>
      </c>
      <c r="L88" s="36"/>
      <c r="M88" s="36"/>
      <c r="N88" s="37">
        <f>SUM(C88:M88)</f>
        <v>580.91280000000006</v>
      </c>
    </row>
    <row r="89" spans="1:14" ht="15.75" hidden="1" thickBot="1" x14ac:dyDescent="0.3">
      <c r="A89" s="3">
        <v>6</v>
      </c>
      <c r="B89" s="5" t="s">
        <v>3</v>
      </c>
      <c r="C89" s="36">
        <v>0.69279999999999997</v>
      </c>
      <c r="D89" s="36">
        <v>4.1567999999999996</v>
      </c>
      <c r="E89" s="36">
        <v>5.1959999999999997</v>
      </c>
      <c r="F89" s="36">
        <v>3.4639999999999995</v>
      </c>
      <c r="G89" s="36">
        <v>3.4639999999999995</v>
      </c>
      <c r="H89" s="48">
        <v>37.571199999999997</v>
      </c>
      <c r="I89" s="36">
        <v>55.423999999999999</v>
      </c>
      <c r="J89" s="36"/>
      <c r="K89" s="36">
        <v>67.894400000000005</v>
      </c>
      <c r="L89" s="36"/>
      <c r="M89" s="36"/>
      <c r="N89" s="37">
        <f>SUM(C89:M89)</f>
        <v>177.86320000000001</v>
      </c>
    </row>
    <row r="90" spans="1:14" ht="15.75" hidden="1" thickBot="1" x14ac:dyDescent="0.3">
      <c r="A90" s="3">
        <v>6</v>
      </c>
      <c r="B90" s="5" t="s">
        <v>4</v>
      </c>
      <c r="C90" s="36">
        <v>712.70749999999998</v>
      </c>
      <c r="D90" s="36">
        <v>1048.1525000000001</v>
      </c>
      <c r="E90" s="36">
        <v>5144.0699999999943</v>
      </c>
      <c r="F90" s="36">
        <v>248.97499999999997</v>
      </c>
      <c r="G90" s="36">
        <v>690.33500000000004</v>
      </c>
      <c r="H90" s="48">
        <v>4134.7375000000002</v>
      </c>
      <c r="I90" s="36">
        <v>7637.4599999999991</v>
      </c>
      <c r="J90" s="36"/>
      <c r="K90" s="36">
        <v>3264.82</v>
      </c>
      <c r="L90" s="36"/>
      <c r="M90" s="36"/>
      <c r="N90" s="37">
        <f>SUM(C90:M90)</f>
        <v>22881.257499999992</v>
      </c>
    </row>
    <row r="91" spans="1:14" ht="15.75" hidden="1" thickBot="1" x14ac:dyDescent="0.3">
      <c r="A91" s="3">
        <v>6</v>
      </c>
      <c r="B91" s="5" t="s">
        <v>11</v>
      </c>
      <c r="C91" s="39">
        <f>SUM(C88:C90)</f>
        <v>741.97829999999999</v>
      </c>
      <c r="D91" s="39">
        <f t="shared" ref="D91:M91" si="20">SUM(D88:D90)</f>
        <v>1062.7013000000002</v>
      </c>
      <c r="E91" s="39">
        <f t="shared" si="20"/>
        <v>5308.9563999999946</v>
      </c>
      <c r="F91" s="39">
        <f t="shared" si="20"/>
        <v>254.38749999999996</v>
      </c>
      <c r="G91" s="39">
        <f t="shared" si="20"/>
        <v>703.58480000000009</v>
      </c>
      <c r="H91" s="39">
        <f t="shared" si="20"/>
        <v>4338.1909999999998</v>
      </c>
      <c r="I91" s="39">
        <f t="shared" si="20"/>
        <v>7812.4352999999992</v>
      </c>
      <c r="J91" s="39">
        <f t="shared" si="20"/>
        <v>0</v>
      </c>
      <c r="K91" s="39">
        <f t="shared" si="20"/>
        <v>3417.7989000000002</v>
      </c>
      <c r="L91" s="39">
        <f t="shared" si="20"/>
        <v>0</v>
      </c>
      <c r="M91" s="39">
        <f t="shared" si="20"/>
        <v>0</v>
      </c>
      <c r="N91" s="37">
        <f>SUM(N88:N90)</f>
        <v>23640.033499999994</v>
      </c>
    </row>
    <row r="92" spans="1:14" ht="15.75" hidden="1" thickBot="1" x14ac:dyDescent="0.3">
      <c r="A92" s="3">
        <v>6</v>
      </c>
      <c r="B92" s="6" t="s">
        <v>13</v>
      </c>
      <c r="C92" s="14"/>
      <c r="D92" s="14"/>
      <c r="E92" s="14"/>
      <c r="F92" s="14"/>
      <c r="G92" s="14"/>
      <c r="H92" s="49"/>
      <c r="I92" s="14"/>
      <c r="J92" s="14"/>
      <c r="K92" s="14"/>
      <c r="L92" s="14"/>
      <c r="M92" s="14"/>
      <c r="N92" s="40"/>
    </row>
    <row r="93" spans="1:14" ht="15.75" hidden="1" thickBot="1" x14ac:dyDescent="0.3">
      <c r="A93" s="3">
        <v>6</v>
      </c>
      <c r="B93" s="69" t="s">
        <v>9</v>
      </c>
      <c r="C93" s="14">
        <v>2.9227500000000002</v>
      </c>
      <c r="D93" s="14">
        <v>5.8455000000000004</v>
      </c>
      <c r="E93" s="14">
        <v>49.686750000000004</v>
      </c>
      <c r="F93" s="14"/>
      <c r="G93" s="14">
        <v>7.7940000000000005</v>
      </c>
      <c r="H93" s="49">
        <v>11.691000000000001</v>
      </c>
      <c r="I93" s="14">
        <v>59.429250000000003</v>
      </c>
      <c r="J93" s="14"/>
      <c r="K93" s="14">
        <v>46.764000000000003</v>
      </c>
      <c r="L93" s="14">
        <v>9.7424999999999997</v>
      </c>
      <c r="M93" s="14"/>
      <c r="N93" s="40">
        <f>SUM(C93:M93)</f>
        <v>193.87575000000004</v>
      </c>
    </row>
    <row r="94" spans="1:14" ht="15.75" hidden="1" thickBot="1" x14ac:dyDescent="0.3">
      <c r="A94" s="3">
        <v>6</v>
      </c>
      <c r="B94" s="69" t="s">
        <v>10</v>
      </c>
      <c r="C94" s="14"/>
      <c r="D94" s="14"/>
      <c r="E94" s="14">
        <v>1.9485000000000001</v>
      </c>
      <c r="F94" s="14"/>
      <c r="G94" s="14"/>
      <c r="H94" s="49"/>
      <c r="I94" s="14"/>
      <c r="J94" s="14"/>
      <c r="K94" s="14"/>
      <c r="L94" s="14"/>
      <c r="M94" s="14"/>
      <c r="N94" s="40">
        <f>SUM(C94:M94)</f>
        <v>1.9485000000000001</v>
      </c>
    </row>
    <row r="95" spans="1:14" ht="15.75" hidden="1" thickBot="1" x14ac:dyDescent="0.3">
      <c r="A95" s="3">
        <v>6</v>
      </c>
      <c r="B95" s="70" t="s">
        <v>11</v>
      </c>
      <c r="C95" s="13">
        <f>SUM(C93:C94)</f>
        <v>2.9227500000000002</v>
      </c>
      <c r="D95" s="13">
        <f t="shared" ref="D95:M95" si="21">SUM(D93:D94)</f>
        <v>5.8455000000000004</v>
      </c>
      <c r="E95" s="13">
        <f t="shared" si="21"/>
        <v>51.635250000000006</v>
      </c>
      <c r="F95" s="13">
        <f t="shared" si="21"/>
        <v>0</v>
      </c>
      <c r="G95" s="13">
        <f t="shared" si="21"/>
        <v>7.7940000000000005</v>
      </c>
      <c r="H95" s="13">
        <f t="shared" si="21"/>
        <v>11.691000000000001</v>
      </c>
      <c r="I95" s="13">
        <f t="shared" si="21"/>
        <v>59.429250000000003</v>
      </c>
      <c r="J95" s="13">
        <f t="shared" si="21"/>
        <v>0</v>
      </c>
      <c r="K95" s="13">
        <f t="shared" si="21"/>
        <v>46.764000000000003</v>
      </c>
      <c r="L95" s="13">
        <f t="shared" si="21"/>
        <v>9.7424999999999997</v>
      </c>
      <c r="M95" s="13">
        <f t="shared" si="21"/>
        <v>0</v>
      </c>
      <c r="N95" s="40">
        <f>SUM(N93:N94)</f>
        <v>195.82425000000003</v>
      </c>
    </row>
    <row r="96" spans="1:14" ht="15.75" hidden="1" thickBot="1" x14ac:dyDescent="0.3">
      <c r="A96" s="3">
        <v>6</v>
      </c>
      <c r="B96" s="71" t="s">
        <v>14</v>
      </c>
      <c r="C96" s="15"/>
      <c r="D96" s="15"/>
      <c r="E96" s="15"/>
      <c r="F96" s="15"/>
      <c r="G96" s="15"/>
      <c r="H96" s="50"/>
      <c r="I96" s="15"/>
      <c r="J96" s="15"/>
      <c r="K96" s="15"/>
      <c r="L96" s="15"/>
      <c r="M96" s="15"/>
      <c r="N96" s="41"/>
    </row>
    <row r="97" spans="1:14" ht="15.75" hidden="1" thickBot="1" x14ac:dyDescent="0.3">
      <c r="A97" s="3">
        <v>6</v>
      </c>
      <c r="B97" s="7" t="s">
        <v>7</v>
      </c>
      <c r="C97" s="15">
        <v>290.11</v>
      </c>
      <c r="D97" s="15">
        <v>272.29500000000002</v>
      </c>
      <c r="E97" s="15">
        <v>2812.3349999999987</v>
      </c>
      <c r="F97" s="15">
        <v>160.04499999999999</v>
      </c>
      <c r="G97" s="15">
        <v>205.05499999999998</v>
      </c>
      <c r="H97" s="50">
        <v>2452.6150000000002</v>
      </c>
      <c r="I97" s="15">
        <v>1647.5649999999996</v>
      </c>
      <c r="J97" s="15">
        <v>450.65999999999991</v>
      </c>
      <c r="K97" s="15">
        <v>757.4200000000003</v>
      </c>
      <c r="L97" s="15">
        <v>199.18</v>
      </c>
      <c r="M97" s="15"/>
      <c r="N97" s="41">
        <f>SUM(C97:M97)</f>
        <v>9247.2799999999988</v>
      </c>
    </row>
    <row r="98" spans="1:14" ht="15.75" hidden="1" thickBot="1" x14ac:dyDescent="0.3">
      <c r="A98" s="3">
        <v>6</v>
      </c>
      <c r="B98" s="7" t="s">
        <v>8</v>
      </c>
      <c r="C98" s="15">
        <v>10.391999999999999</v>
      </c>
      <c r="D98" s="15">
        <v>32.15025</v>
      </c>
      <c r="E98" s="15">
        <v>203.22539999999998</v>
      </c>
      <c r="F98" s="15">
        <v>2.3985000000000003</v>
      </c>
      <c r="G98" s="15">
        <v>15.7179</v>
      </c>
      <c r="H98" s="50">
        <v>107.49225</v>
      </c>
      <c r="I98" s="15">
        <v>106.56404999999998</v>
      </c>
      <c r="J98" s="15">
        <v>11.397</v>
      </c>
      <c r="K98" s="15">
        <v>87.747450000000001</v>
      </c>
      <c r="L98" s="15">
        <v>24.871200000000002</v>
      </c>
      <c r="M98" s="15"/>
      <c r="N98" s="41">
        <f>SUM(C98:M98)</f>
        <v>601.95600000000002</v>
      </c>
    </row>
    <row r="99" spans="1:14" ht="15.75" hidden="1" thickBot="1" x14ac:dyDescent="0.3">
      <c r="A99" s="3">
        <v>6</v>
      </c>
      <c r="B99" s="7" t="s">
        <v>48</v>
      </c>
      <c r="C99" s="15"/>
      <c r="D99" s="15">
        <v>10</v>
      </c>
      <c r="E99" s="15"/>
      <c r="F99" s="15"/>
      <c r="G99" s="15"/>
      <c r="H99" s="50">
        <v>3</v>
      </c>
      <c r="I99" s="15"/>
      <c r="J99" s="15"/>
      <c r="K99" s="15"/>
      <c r="L99" s="15"/>
      <c r="M99" s="15"/>
      <c r="N99" s="41">
        <f>SUM(C99:M99)</f>
        <v>13</v>
      </c>
    </row>
    <row r="100" spans="1:14" s="2" customFormat="1" ht="15.75" hidden="1" thickBot="1" x14ac:dyDescent="0.3">
      <c r="A100" s="3">
        <v>6</v>
      </c>
      <c r="B100" s="7" t="s">
        <v>11</v>
      </c>
      <c r="C100" s="42">
        <f>SUM(C97:C99)</f>
        <v>300.50200000000001</v>
      </c>
      <c r="D100" s="42">
        <f t="shared" ref="D100:M100" si="22">SUM(D97:D99)</f>
        <v>314.44524999999999</v>
      </c>
      <c r="E100" s="42">
        <f t="shared" si="22"/>
        <v>3015.5603999999985</v>
      </c>
      <c r="F100" s="42">
        <f t="shared" si="22"/>
        <v>162.4435</v>
      </c>
      <c r="G100" s="42">
        <f t="shared" si="22"/>
        <v>220.77289999999999</v>
      </c>
      <c r="H100" s="42">
        <f t="shared" si="22"/>
        <v>2563.10725</v>
      </c>
      <c r="I100" s="42">
        <f t="shared" si="22"/>
        <v>1754.1290499999996</v>
      </c>
      <c r="J100" s="42">
        <f t="shared" si="22"/>
        <v>462.0569999999999</v>
      </c>
      <c r="K100" s="42">
        <f t="shared" si="22"/>
        <v>845.16745000000026</v>
      </c>
      <c r="L100" s="42">
        <f t="shared" si="22"/>
        <v>224.05119999999999</v>
      </c>
      <c r="M100" s="42">
        <f t="shared" si="22"/>
        <v>0</v>
      </c>
      <c r="N100" s="41">
        <f>SUM(N97:N99)</f>
        <v>9862.235999999999</v>
      </c>
    </row>
    <row r="101" spans="1:14" ht="15.75" hidden="1" thickBot="1" x14ac:dyDescent="0.3">
      <c r="A101" s="3">
        <v>6</v>
      </c>
      <c r="B101" s="8" t="s">
        <v>1</v>
      </c>
      <c r="C101" s="43">
        <f>SUM(C91,C95,C100)</f>
        <v>1045.4030499999999</v>
      </c>
      <c r="D101" s="43">
        <f t="shared" ref="D101:N101" si="23">SUM(D91,D95,D100)</f>
        <v>1382.9920500000001</v>
      </c>
      <c r="E101" s="43">
        <f t="shared" si="23"/>
        <v>8376.1520499999933</v>
      </c>
      <c r="F101" s="43">
        <f t="shared" si="23"/>
        <v>416.83099999999996</v>
      </c>
      <c r="G101" s="43">
        <f t="shared" si="23"/>
        <v>932.15170000000012</v>
      </c>
      <c r="H101" s="43">
        <f t="shared" si="23"/>
        <v>6912.9892499999996</v>
      </c>
      <c r="I101" s="43">
        <f t="shared" si="23"/>
        <v>9625.993599999998</v>
      </c>
      <c r="J101" s="43">
        <f t="shared" si="23"/>
        <v>462.0569999999999</v>
      </c>
      <c r="K101" s="43">
        <f t="shared" si="23"/>
        <v>4309.7303500000007</v>
      </c>
      <c r="L101" s="43">
        <f t="shared" si="23"/>
        <v>233.7937</v>
      </c>
      <c r="M101" s="43">
        <f t="shared" si="23"/>
        <v>0</v>
      </c>
      <c r="N101" s="44">
        <f t="shared" si="23"/>
        <v>33698.093749999993</v>
      </c>
    </row>
    <row r="102" spans="1:14" ht="15.75" hidden="1" thickBot="1" x14ac:dyDescent="0.3"/>
    <row r="103" spans="1:14" ht="15.75" hidden="1" thickBot="1" x14ac:dyDescent="0.3">
      <c r="A103" s="3">
        <v>7</v>
      </c>
      <c r="B103" s="4" t="s">
        <v>12</v>
      </c>
      <c r="C103" s="68"/>
      <c r="D103" s="68"/>
      <c r="E103" s="68"/>
      <c r="F103" s="68"/>
      <c r="G103" s="68"/>
      <c r="H103" s="47"/>
      <c r="I103" s="21"/>
      <c r="J103" s="21"/>
      <c r="K103" s="21"/>
      <c r="L103" s="21"/>
      <c r="M103" s="21"/>
      <c r="N103" s="51"/>
    </row>
    <row r="104" spans="1:14" ht="15.75" hidden="1" thickBot="1" x14ac:dyDescent="0.3">
      <c r="A104" s="3">
        <v>7</v>
      </c>
      <c r="B104" s="5" t="s">
        <v>2</v>
      </c>
      <c r="C104" s="36">
        <v>28.577999999999999</v>
      </c>
      <c r="D104" s="36">
        <v>10.391999999999999</v>
      </c>
      <c r="E104" s="36">
        <v>157.74189999999999</v>
      </c>
      <c r="F104" s="36">
        <v>1.9485000000000001</v>
      </c>
      <c r="G104" s="36">
        <v>9.7858000000000001</v>
      </c>
      <c r="H104" s="48">
        <v>165.88230000000001</v>
      </c>
      <c r="I104" s="36">
        <v>121.49980000000002</v>
      </c>
      <c r="J104" s="36"/>
      <c r="K104" s="36">
        <v>86.383499999999998</v>
      </c>
      <c r="L104" s="36"/>
      <c r="M104" s="36"/>
      <c r="N104" s="37">
        <f>SUM(C104:M104)</f>
        <v>582.21180000000004</v>
      </c>
    </row>
    <row r="105" spans="1:14" ht="15.75" hidden="1" thickBot="1" x14ac:dyDescent="0.3">
      <c r="A105" s="3">
        <v>7</v>
      </c>
      <c r="B105" s="5" t="s">
        <v>3</v>
      </c>
      <c r="C105" s="36">
        <v>0.69279999999999997</v>
      </c>
      <c r="D105" s="36">
        <v>2.7711999999999999</v>
      </c>
      <c r="E105" s="36">
        <v>5.1959999999999997</v>
      </c>
      <c r="F105" s="36">
        <v>3.4639999999999995</v>
      </c>
      <c r="G105" s="36">
        <v>3.4639999999999995</v>
      </c>
      <c r="H105" s="48">
        <v>37.571199999999997</v>
      </c>
      <c r="I105" s="36">
        <v>55.423999999999999</v>
      </c>
      <c r="J105" s="36"/>
      <c r="K105" s="36">
        <v>68.587199999999996</v>
      </c>
      <c r="L105" s="36"/>
      <c r="M105" s="36"/>
      <c r="N105" s="37">
        <f>SUM(C105:M105)</f>
        <v>177.1704</v>
      </c>
    </row>
    <row r="106" spans="1:14" ht="15.75" hidden="1" thickBot="1" x14ac:dyDescent="0.3">
      <c r="A106" s="3">
        <v>7</v>
      </c>
      <c r="B106" s="5" t="s">
        <v>4</v>
      </c>
      <c r="C106" s="36">
        <v>703.62499999999989</v>
      </c>
      <c r="D106" s="36">
        <v>945.24250000000006</v>
      </c>
      <c r="E106" s="36">
        <v>5163.4299999999939</v>
      </c>
      <c r="F106" s="36">
        <v>248.97499999999997</v>
      </c>
      <c r="G106" s="36">
        <v>688.66500000000008</v>
      </c>
      <c r="H106" s="48">
        <v>4036.5075000000002</v>
      </c>
      <c r="I106" s="36">
        <v>7070.7650000000003</v>
      </c>
      <c r="J106" s="36"/>
      <c r="K106" s="36">
        <v>3156.26</v>
      </c>
      <c r="L106" s="36"/>
      <c r="M106" s="36"/>
      <c r="N106" s="37">
        <f>SUM(C106:M106)</f>
        <v>22013.469999999994</v>
      </c>
    </row>
    <row r="107" spans="1:14" ht="15.75" hidden="1" thickBot="1" x14ac:dyDescent="0.3">
      <c r="A107" s="3">
        <v>7</v>
      </c>
      <c r="B107" s="5" t="s">
        <v>11</v>
      </c>
      <c r="C107" s="39">
        <f>SUM(C104:C106)</f>
        <v>732.89579999999989</v>
      </c>
      <c r="D107" s="39">
        <f t="shared" ref="D107:M107" si="24">SUM(D104:D106)</f>
        <v>958.40570000000002</v>
      </c>
      <c r="E107" s="39">
        <f t="shared" si="24"/>
        <v>5326.3678999999938</v>
      </c>
      <c r="F107" s="39">
        <f t="shared" si="24"/>
        <v>254.38749999999996</v>
      </c>
      <c r="G107" s="39">
        <f t="shared" si="24"/>
        <v>701.91480000000013</v>
      </c>
      <c r="H107" s="39">
        <f t="shared" si="24"/>
        <v>4239.9610000000002</v>
      </c>
      <c r="I107" s="39">
        <f t="shared" si="24"/>
        <v>7247.6887999999999</v>
      </c>
      <c r="J107" s="39">
        <f t="shared" si="24"/>
        <v>0</v>
      </c>
      <c r="K107" s="39">
        <f t="shared" si="24"/>
        <v>3311.2307000000001</v>
      </c>
      <c r="L107" s="39">
        <f t="shared" si="24"/>
        <v>0</v>
      </c>
      <c r="M107" s="39">
        <f t="shared" si="24"/>
        <v>0</v>
      </c>
      <c r="N107" s="37">
        <f>SUM(N104:N106)</f>
        <v>22772.852199999994</v>
      </c>
    </row>
    <row r="108" spans="1:14" ht="15.75" hidden="1" thickBot="1" x14ac:dyDescent="0.3">
      <c r="A108" s="3">
        <v>7</v>
      </c>
      <c r="B108" s="6" t="s">
        <v>13</v>
      </c>
      <c r="C108" s="14"/>
      <c r="D108" s="14"/>
      <c r="E108" s="14"/>
      <c r="F108" s="14"/>
      <c r="G108" s="14"/>
      <c r="H108" s="49"/>
      <c r="I108" s="14"/>
      <c r="J108" s="14"/>
      <c r="K108" s="14"/>
      <c r="L108" s="14"/>
      <c r="M108" s="14"/>
      <c r="N108" s="40"/>
    </row>
    <row r="109" spans="1:14" ht="15.75" hidden="1" thickBot="1" x14ac:dyDescent="0.3">
      <c r="A109" s="3">
        <v>7</v>
      </c>
      <c r="B109" s="69" t="s">
        <v>9</v>
      </c>
      <c r="C109" s="14">
        <v>2.9227500000000002</v>
      </c>
      <c r="D109" s="14">
        <v>5.8455000000000004</v>
      </c>
      <c r="E109" s="14">
        <v>48.712500000000006</v>
      </c>
      <c r="F109" s="14"/>
      <c r="G109" s="14">
        <v>7.7940000000000005</v>
      </c>
      <c r="H109" s="49">
        <v>11.691000000000001</v>
      </c>
      <c r="I109" s="14">
        <v>59.429250000000003</v>
      </c>
      <c r="J109" s="14"/>
      <c r="K109" s="14">
        <v>46.764000000000003</v>
      </c>
      <c r="L109" s="14">
        <v>9.7424999999999997</v>
      </c>
      <c r="M109" s="14"/>
      <c r="N109" s="40">
        <f>SUM(C109:M109)</f>
        <v>192.90150000000003</v>
      </c>
    </row>
    <row r="110" spans="1:14" ht="15.75" hidden="1" thickBot="1" x14ac:dyDescent="0.3">
      <c r="A110" s="3">
        <v>7</v>
      </c>
      <c r="B110" s="69" t="s">
        <v>10</v>
      </c>
      <c r="C110" s="14"/>
      <c r="D110" s="14"/>
      <c r="E110" s="14">
        <v>1.9485000000000001</v>
      </c>
      <c r="F110" s="14"/>
      <c r="G110" s="14"/>
      <c r="H110" s="49"/>
      <c r="I110" s="14"/>
      <c r="J110" s="14"/>
      <c r="K110" s="14"/>
      <c r="L110" s="14"/>
      <c r="M110" s="14"/>
      <c r="N110" s="40">
        <f>SUM(C110:M110)</f>
        <v>1.9485000000000001</v>
      </c>
    </row>
    <row r="111" spans="1:14" ht="15.75" hidden="1" thickBot="1" x14ac:dyDescent="0.3">
      <c r="A111" s="3">
        <v>7</v>
      </c>
      <c r="B111" s="70" t="s">
        <v>11</v>
      </c>
      <c r="C111" s="13">
        <f>SUM(C109:C110)</f>
        <v>2.9227500000000002</v>
      </c>
      <c r="D111" s="13">
        <f t="shared" ref="D111:M111" si="25">SUM(D109:D110)</f>
        <v>5.8455000000000004</v>
      </c>
      <c r="E111" s="13">
        <f t="shared" si="25"/>
        <v>50.661000000000008</v>
      </c>
      <c r="F111" s="13">
        <f t="shared" si="25"/>
        <v>0</v>
      </c>
      <c r="G111" s="13">
        <f t="shared" si="25"/>
        <v>7.7940000000000005</v>
      </c>
      <c r="H111" s="13">
        <f t="shared" si="25"/>
        <v>11.691000000000001</v>
      </c>
      <c r="I111" s="13">
        <f t="shared" si="25"/>
        <v>59.429250000000003</v>
      </c>
      <c r="J111" s="13">
        <f t="shared" si="25"/>
        <v>0</v>
      </c>
      <c r="K111" s="13">
        <f t="shared" si="25"/>
        <v>46.764000000000003</v>
      </c>
      <c r="L111" s="13">
        <f t="shared" si="25"/>
        <v>9.7424999999999997</v>
      </c>
      <c r="M111" s="13">
        <f t="shared" si="25"/>
        <v>0</v>
      </c>
      <c r="N111" s="40">
        <f>SUM(N109:N110)</f>
        <v>194.85000000000002</v>
      </c>
    </row>
    <row r="112" spans="1:14" ht="15.75" hidden="1" thickBot="1" x14ac:dyDescent="0.3">
      <c r="A112" s="3">
        <v>7</v>
      </c>
      <c r="B112" s="71" t="s">
        <v>14</v>
      </c>
      <c r="C112" s="15"/>
      <c r="D112" s="15"/>
      <c r="E112" s="15"/>
      <c r="F112" s="15"/>
      <c r="G112" s="15"/>
      <c r="H112" s="50"/>
      <c r="I112" s="15"/>
      <c r="J112" s="15"/>
      <c r="K112" s="15"/>
      <c r="L112" s="15"/>
      <c r="M112" s="15"/>
      <c r="N112" s="41"/>
    </row>
    <row r="113" spans="1:14" ht="15.75" hidden="1" thickBot="1" x14ac:dyDescent="0.3">
      <c r="A113" s="3">
        <v>7</v>
      </c>
      <c r="B113" s="7" t="s">
        <v>7</v>
      </c>
      <c r="C113" s="15">
        <v>290.11</v>
      </c>
      <c r="D113" s="15">
        <v>280.95499999999998</v>
      </c>
      <c r="E113" s="15">
        <v>2686.7649999999985</v>
      </c>
      <c r="F113" s="15">
        <v>160.04499999999999</v>
      </c>
      <c r="G113" s="15">
        <v>211.71499999999995</v>
      </c>
      <c r="H113" s="50">
        <v>2517.5650000000001</v>
      </c>
      <c r="I113" s="15">
        <v>1593.4399999999996</v>
      </c>
      <c r="J113" s="15">
        <v>450.65999999999991</v>
      </c>
      <c r="K113" s="15">
        <v>781.23500000000024</v>
      </c>
      <c r="L113" s="15">
        <v>199.18</v>
      </c>
      <c r="M113" s="15"/>
      <c r="N113" s="41">
        <f>SUM(C113:M113)</f>
        <v>9171.6699999999983</v>
      </c>
    </row>
    <row r="114" spans="1:14" ht="15.75" hidden="1" thickBot="1" x14ac:dyDescent="0.3">
      <c r="A114" s="3">
        <v>7</v>
      </c>
      <c r="B114" s="7" t="s">
        <v>8</v>
      </c>
      <c r="C114" s="15">
        <v>10.391999999999999</v>
      </c>
      <c r="D114" s="15">
        <v>32.15025</v>
      </c>
      <c r="E114" s="15">
        <v>199.32839999999999</v>
      </c>
      <c r="F114" s="15">
        <v>2.3985000000000003</v>
      </c>
      <c r="G114" s="15">
        <v>15.7179</v>
      </c>
      <c r="H114" s="50">
        <v>109.57065</v>
      </c>
      <c r="I114" s="15">
        <v>106.56404999999998</v>
      </c>
      <c r="J114" s="15">
        <v>11.397</v>
      </c>
      <c r="K114" s="15">
        <v>89.695949999999996</v>
      </c>
      <c r="L114" s="15">
        <v>24.871200000000002</v>
      </c>
      <c r="M114" s="15"/>
      <c r="N114" s="41">
        <f>SUM(C114:M114)</f>
        <v>602.08590000000004</v>
      </c>
    </row>
    <row r="115" spans="1:14" ht="15.75" hidden="1" thickBot="1" x14ac:dyDescent="0.3">
      <c r="A115" s="3">
        <v>7</v>
      </c>
      <c r="B115" s="7" t="s">
        <v>48</v>
      </c>
      <c r="C115" s="15"/>
      <c r="D115" s="15">
        <v>14</v>
      </c>
      <c r="E115" s="15"/>
      <c r="F115" s="15"/>
      <c r="G115" s="15"/>
      <c r="H115" s="50"/>
      <c r="I115" s="15"/>
      <c r="J115" s="15"/>
      <c r="K115" s="15"/>
      <c r="L115" s="15"/>
      <c r="M115" s="15"/>
      <c r="N115" s="41">
        <f>SUM(C115:M115)</f>
        <v>14</v>
      </c>
    </row>
    <row r="116" spans="1:14" s="2" customFormat="1" ht="15.75" hidden="1" thickBot="1" x14ac:dyDescent="0.3">
      <c r="A116" s="3">
        <v>7</v>
      </c>
      <c r="B116" s="7" t="s">
        <v>11</v>
      </c>
      <c r="C116" s="42">
        <f>SUM(C113:C115)</f>
        <v>300.50200000000001</v>
      </c>
      <c r="D116" s="42">
        <f t="shared" ref="D116:M116" si="26">SUM(D113:D115)</f>
        <v>327.10524999999996</v>
      </c>
      <c r="E116" s="42">
        <f t="shared" si="26"/>
        <v>2886.0933999999984</v>
      </c>
      <c r="F116" s="42">
        <f t="shared" si="26"/>
        <v>162.4435</v>
      </c>
      <c r="G116" s="42">
        <f t="shared" si="26"/>
        <v>227.43289999999996</v>
      </c>
      <c r="H116" s="42">
        <f t="shared" si="26"/>
        <v>2627.1356500000002</v>
      </c>
      <c r="I116" s="42">
        <f t="shared" si="26"/>
        <v>1700.0040499999996</v>
      </c>
      <c r="J116" s="42">
        <f t="shared" si="26"/>
        <v>462.0569999999999</v>
      </c>
      <c r="K116" s="42">
        <f t="shared" si="26"/>
        <v>870.93095000000028</v>
      </c>
      <c r="L116" s="42">
        <f t="shared" si="26"/>
        <v>224.05119999999999</v>
      </c>
      <c r="M116" s="42">
        <f t="shared" si="26"/>
        <v>0</v>
      </c>
      <c r="N116" s="41">
        <f>SUM(N113:N115)</f>
        <v>9787.7558999999983</v>
      </c>
    </row>
    <row r="117" spans="1:14" ht="15.75" hidden="1" thickBot="1" x14ac:dyDescent="0.3">
      <c r="A117" s="3">
        <v>7</v>
      </c>
      <c r="B117" s="8" t="s">
        <v>1</v>
      </c>
      <c r="C117" s="43">
        <f>SUM(C107,C111,C116)</f>
        <v>1036.3205499999999</v>
      </c>
      <c r="D117" s="43">
        <f t="shared" ref="D117:N117" si="27">SUM(D107,D111,D116)</f>
        <v>1291.35645</v>
      </c>
      <c r="E117" s="43">
        <f t="shared" si="27"/>
        <v>8263.1222999999918</v>
      </c>
      <c r="F117" s="43">
        <f t="shared" si="27"/>
        <v>416.83099999999996</v>
      </c>
      <c r="G117" s="43">
        <f t="shared" si="27"/>
        <v>937.14170000000013</v>
      </c>
      <c r="H117" s="43">
        <f t="shared" si="27"/>
        <v>6878.7876500000002</v>
      </c>
      <c r="I117" s="43">
        <f t="shared" si="27"/>
        <v>9007.1221000000005</v>
      </c>
      <c r="J117" s="43">
        <f t="shared" si="27"/>
        <v>462.0569999999999</v>
      </c>
      <c r="K117" s="43">
        <f t="shared" si="27"/>
        <v>4228.9256500000001</v>
      </c>
      <c r="L117" s="43">
        <f t="shared" si="27"/>
        <v>233.7937</v>
      </c>
      <c r="M117" s="43">
        <f t="shared" si="27"/>
        <v>0</v>
      </c>
      <c r="N117" s="44">
        <f t="shared" si="27"/>
        <v>32755.458099999989</v>
      </c>
    </row>
    <row r="118" spans="1:14" ht="15.75" hidden="1" thickBot="1" x14ac:dyDescent="0.3"/>
    <row r="119" spans="1:14" ht="15.75" hidden="1" thickBot="1" x14ac:dyDescent="0.3">
      <c r="A119" s="3">
        <v>8</v>
      </c>
      <c r="B119" s="4" t="s">
        <v>12</v>
      </c>
      <c r="C119" s="68"/>
      <c r="D119" s="68"/>
      <c r="E119" s="68"/>
      <c r="F119" s="68"/>
      <c r="G119" s="68"/>
      <c r="H119" s="47"/>
      <c r="I119" s="21"/>
      <c r="J119" s="21"/>
      <c r="K119" s="21"/>
      <c r="L119" s="21"/>
      <c r="M119" s="21"/>
      <c r="N119" s="51"/>
    </row>
    <row r="120" spans="1:14" ht="15.75" hidden="1" thickBot="1" x14ac:dyDescent="0.3">
      <c r="A120" s="3">
        <v>8</v>
      </c>
      <c r="B120" s="5" t="s">
        <v>2</v>
      </c>
      <c r="C120" s="36">
        <v>28.58</v>
      </c>
      <c r="D120" s="36">
        <v>12.34</v>
      </c>
      <c r="E120" s="36">
        <v>157.74</v>
      </c>
      <c r="F120" s="36">
        <v>1.95</v>
      </c>
      <c r="G120" s="36">
        <v>9.7899999999999991</v>
      </c>
      <c r="H120" s="48">
        <v>169.13</v>
      </c>
      <c r="I120" s="36">
        <v>122.84</v>
      </c>
      <c r="J120" s="36"/>
      <c r="K120" s="36">
        <v>84.44</v>
      </c>
      <c r="L120" s="36"/>
      <c r="M120" s="36"/>
      <c r="N120" s="37">
        <f>SUM(C120:M120)</f>
        <v>586.80999999999995</v>
      </c>
    </row>
    <row r="121" spans="1:14" ht="15.75" hidden="1" thickBot="1" x14ac:dyDescent="0.3">
      <c r="A121" s="3">
        <v>8</v>
      </c>
      <c r="B121" s="5" t="s">
        <v>3</v>
      </c>
      <c r="C121" s="36">
        <v>0.69</v>
      </c>
      <c r="D121" s="36">
        <v>3.46</v>
      </c>
      <c r="E121" s="36">
        <v>5.2</v>
      </c>
      <c r="F121" s="36">
        <v>3.46</v>
      </c>
      <c r="G121" s="36">
        <v>3.46</v>
      </c>
      <c r="H121" s="48">
        <v>37.57</v>
      </c>
      <c r="I121" s="36">
        <v>54.73</v>
      </c>
      <c r="J121" s="36"/>
      <c r="K121" s="36">
        <v>68.59</v>
      </c>
      <c r="L121" s="36"/>
      <c r="M121" s="36"/>
      <c r="N121" s="37">
        <f>SUM(C121:M121)</f>
        <v>177.16</v>
      </c>
    </row>
    <row r="122" spans="1:14" ht="15.75" hidden="1" thickBot="1" x14ac:dyDescent="0.3">
      <c r="A122" s="3">
        <v>8</v>
      </c>
      <c r="B122" s="5" t="s">
        <v>4</v>
      </c>
      <c r="C122" s="36">
        <v>703.63</v>
      </c>
      <c r="D122" s="36">
        <v>1080.1300000000001</v>
      </c>
      <c r="E122" s="36">
        <v>5305.29</v>
      </c>
      <c r="F122" s="36">
        <v>248.98</v>
      </c>
      <c r="G122" s="36">
        <v>713.99</v>
      </c>
      <c r="H122" s="48">
        <v>4170.71</v>
      </c>
      <c r="I122" s="36">
        <v>7590.49</v>
      </c>
      <c r="J122" s="36"/>
      <c r="K122" s="36">
        <v>3256.16</v>
      </c>
      <c r="L122" s="36"/>
      <c r="M122" s="36"/>
      <c r="N122" s="37">
        <f>SUM(C122:M122)</f>
        <v>23069.38</v>
      </c>
    </row>
    <row r="123" spans="1:14" ht="15.75" hidden="1" thickBot="1" x14ac:dyDescent="0.3">
      <c r="A123" s="3">
        <v>8</v>
      </c>
      <c r="B123" s="5" t="s">
        <v>11</v>
      </c>
      <c r="C123" s="39">
        <f>SUM(C120:C122)</f>
        <v>732.9</v>
      </c>
      <c r="D123" s="39">
        <f t="shared" ref="D123:M123" si="28">SUM(D120:D122)</f>
        <v>1095.93</v>
      </c>
      <c r="E123" s="39">
        <f t="shared" si="28"/>
        <v>5468.23</v>
      </c>
      <c r="F123" s="39">
        <f t="shared" si="28"/>
        <v>254.39</v>
      </c>
      <c r="G123" s="39">
        <f t="shared" si="28"/>
        <v>727.24</v>
      </c>
      <c r="H123" s="39">
        <f t="shared" si="28"/>
        <v>4377.41</v>
      </c>
      <c r="I123" s="39">
        <f t="shared" si="28"/>
        <v>7768.0599999999995</v>
      </c>
      <c r="J123" s="39">
        <f t="shared" si="28"/>
        <v>0</v>
      </c>
      <c r="K123" s="39">
        <f t="shared" si="28"/>
        <v>3409.19</v>
      </c>
      <c r="L123" s="39">
        <f t="shared" si="28"/>
        <v>0</v>
      </c>
      <c r="M123" s="39">
        <f t="shared" si="28"/>
        <v>0</v>
      </c>
      <c r="N123" s="37">
        <f>SUM(N120:N122)</f>
        <v>23833.350000000002</v>
      </c>
    </row>
    <row r="124" spans="1:14" ht="15.75" hidden="1" thickBot="1" x14ac:dyDescent="0.3">
      <c r="A124" s="3">
        <v>8</v>
      </c>
      <c r="B124" s="6" t="s">
        <v>13</v>
      </c>
      <c r="C124" s="14"/>
      <c r="D124" s="14"/>
      <c r="E124" s="14"/>
      <c r="F124" s="14"/>
      <c r="G124" s="14"/>
      <c r="H124" s="49"/>
      <c r="I124" s="14"/>
      <c r="J124" s="14"/>
      <c r="K124" s="14"/>
      <c r="L124" s="14"/>
      <c r="M124" s="14"/>
      <c r="N124" s="40"/>
    </row>
    <row r="125" spans="1:14" ht="15.75" hidden="1" thickBot="1" x14ac:dyDescent="0.3">
      <c r="A125" s="3">
        <v>8</v>
      </c>
      <c r="B125" s="69" t="s">
        <v>9</v>
      </c>
      <c r="C125" s="14">
        <v>2.92</v>
      </c>
      <c r="D125" s="14">
        <v>5.85</v>
      </c>
      <c r="E125" s="14">
        <v>47.74</v>
      </c>
      <c r="F125" s="14"/>
      <c r="G125" s="14">
        <v>7.79</v>
      </c>
      <c r="H125" s="49">
        <v>11.69</v>
      </c>
      <c r="I125" s="14">
        <v>59.43</v>
      </c>
      <c r="J125" s="14"/>
      <c r="K125" s="14">
        <v>46.76</v>
      </c>
      <c r="L125" s="14">
        <v>9.74</v>
      </c>
      <c r="M125" s="14"/>
      <c r="N125" s="40">
        <f>SUM(C125:M125)</f>
        <v>191.92000000000002</v>
      </c>
    </row>
    <row r="126" spans="1:14" ht="15.75" hidden="1" thickBot="1" x14ac:dyDescent="0.3">
      <c r="A126" s="3">
        <v>8</v>
      </c>
      <c r="B126" s="69" t="s">
        <v>10</v>
      </c>
      <c r="C126" s="14"/>
      <c r="D126" s="14"/>
      <c r="E126" s="14">
        <v>1.95</v>
      </c>
      <c r="F126" s="14"/>
      <c r="G126" s="14"/>
      <c r="H126" s="49"/>
      <c r="I126" s="14"/>
      <c r="J126" s="14"/>
      <c r="K126" s="14"/>
      <c r="L126" s="14"/>
      <c r="M126" s="14"/>
      <c r="N126" s="40">
        <f>SUM(C126:M126)</f>
        <v>1.95</v>
      </c>
    </row>
    <row r="127" spans="1:14" ht="15.75" hidden="1" thickBot="1" x14ac:dyDescent="0.3">
      <c r="A127" s="3">
        <v>8</v>
      </c>
      <c r="B127" s="70" t="s">
        <v>11</v>
      </c>
      <c r="C127" s="13">
        <f>SUM(C125:C126)</f>
        <v>2.92</v>
      </c>
      <c r="D127" s="13">
        <f t="shared" ref="D127:M127" si="29">SUM(D125:D126)</f>
        <v>5.85</v>
      </c>
      <c r="E127" s="13">
        <f t="shared" si="29"/>
        <v>49.690000000000005</v>
      </c>
      <c r="F127" s="13">
        <f t="shared" si="29"/>
        <v>0</v>
      </c>
      <c r="G127" s="13">
        <f t="shared" si="29"/>
        <v>7.79</v>
      </c>
      <c r="H127" s="13">
        <f t="shared" si="29"/>
        <v>11.69</v>
      </c>
      <c r="I127" s="13">
        <f t="shared" si="29"/>
        <v>59.43</v>
      </c>
      <c r="J127" s="13">
        <f t="shared" si="29"/>
        <v>0</v>
      </c>
      <c r="K127" s="13">
        <f t="shared" si="29"/>
        <v>46.76</v>
      </c>
      <c r="L127" s="13">
        <f t="shared" si="29"/>
        <v>9.74</v>
      </c>
      <c r="M127" s="13">
        <f t="shared" si="29"/>
        <v>0</v>
      </c>
      <c r="N127" s="40">
        <f>SUM(N125:N126)</f>
        <v>193.87</v>
      </c>
    </row>
    <row r="128" spans="1:14" ht="15.75" hidden="1" thickBot="1" x14ac:dyDescent="0.3">
      <c r="A128" s="3">
        <v>8</v>
      </c>
      <c r="B128" s="71" t="s">
        <v>14</v>
      </c>
      <c r="C128" s="15"/>
      <c r="D128" s="15"/>
      <c r="E128" s="15"/>
      <c r="F128" s="15"/>
      <c r="G128" s="15"/>
      <c r="H128" s="50"/>
      <c r="I128" s="15"/>
      <c r="J128" s="15"/>
      <c r="K128" s="15"/>
      <c r="L128" s="15"/>
      <c r="M128" s="15"/>
      <c r="N128" s="41"/>
    </row>
    <row r="129" spans="1:14" ht="15.75" hidden="1" thickBot="1" x14ac:dyDescent="0.3">
      <c r="A129" s="3">
        <v>8</v>
      </c>
      <c r="B129" s="7" t="s">
        <v>7</v>
      </c>
      <c r="C129" s="15">
        <v>290.11</v>
      </c>
      <c r="D129" s="15">
        <v>280.95999999999998</v>
      </c>
      <c r="E129" s="15">
        <v>2513.5700000000002</v>
      </c>
      <c r="F129" s="15">
        <v>160.05000000000001</v>
      </c>
      <c r="G129" s="15">
        <v>220.38</v>
      </c>
      <c r="H129" s="50">
        <v>2552.21</v>
      </c>
      <c r="I129" s="15">
        <v>1961.49</v>
      </c>
      <c r="J129" s="15">
        <v>659.67</v>
      </c>
      <c r="K129" s="15">
        <v>776.91</v>
      </c>
      <c r="L129" s="15">
        <v>199.18</v>
      </c>
      <c r="M129" s="15"/>
      <c r="N129" s="41">
        <f>SUM(C129:M129)</f>
        <v>9614.5300000000007</v>
      </c>
    </row>
    <row r="130" spans="1:14" ht="15.75" hidden="1" thickBot="1" x14ac:dyDescent="0.3">
      <c r="A130" s="3">
        <v>8</v>
      </c>
      <c r="B130" s="7" t="s">
        <v>8</v>
      </c>
      <c r="C130" s="15">
        <v>10.39</v>
      </c>
      <c r="D130" s="15">
        <v>34.229999999999997</v>
      </c>
      <c r="E130" s="15">
        <v>194.46</v>
      </c>
      <c r="F130" s="15">
        <v>2.4</v>
      </c>
      <c r="G130" s="15">
        <v>15.72</v>
      </c>
      <c r="H130" s="50">
        <v>107.62</v>
      </c>
      <c r="I130" s="15">
        <v>106.56</v>
      </c>
      <c r="J130" s="15">
        <v>14.32</v>
      </c>
      <c r="K130" s="15">
        <v>92.62</v>
      </c>
      <c r="L130" s="15">
        <v>24.87</v>
      </c>
      <c r="M130" s="15"/>
      <c r="N130" s="41">
        <f>SUM(C130:M130)</f>
        <v>603.19000000000005</v>
      </c>
    </row>
    <row r="131" spans="1:14" ht="15.75" hidden="1" thickBot="1" x14ac:dyDescent="0.3">
      <c r="A131" s="3">
        <v>8</v>
      </c>
      <c r="B131" s="7" t="s">
        <v>48</v>
      </c>
      <c r="C131" s="15"/>
      <c r="D131" s="15">
        <v>14</v>
      </c>
      <c r="E131" s="15"/>
      <c r="F131" s="15"/>
      <c r="G131" s="15"/>
      <c r="H131" s="50"/>
      <c r="I131" s="15"/>
      <c r="J131" s="15"/>
      <c r="K131" s="15"/>
      <c r="L131" s="15"/>
      <c r="M131" s="15"/>
      <c r="N131" s="41">
        <f>SUM(C131:M131)</f>
        <v>14</v>
      </c>
    </row>
    <row r="132" spans="1:14" ht="15.75" hidden="1" thickBot="1" x14ac:dyDescent="0.3">
      <c r="A132" s="3">
        <v>8</v>
      </c>
      <c r="B132" s="7" t="s">
        <v>11</v>
      </c>
      <c r="C132" s="42">
        <f>SUM(C129:C131)</f>
        <v>300.5</v>
      </c>
      <c r="D132" s="42">
        <f t="shared" ref="D132:M132" si="30">SUM(D129:D131)</f>
        <v>329.19</v>
      </c>
      <c r="E132" s="42">
        <f t="shared" si="30"/>
        <v>2708.03</v>
      </c>
      <c r="F132" s="42">
        <f t="shared" si="30"/>
        <v>162.45000000000002</v>
      </c>
      <c r="G132" s="42">
        <f t="shared" si="30"/>
        <v>236.1</v>
      </c>
      <c r="H132" s="42">
        <f t="shared" si="30"/>
        <v>2659.83</v>
      </c>
      <c r="I132" s="42">
        <f t="shared" si="30"/>
        <v>2068.0500000000002</v>
      </c>
      <c r="J132" s="42">
        <f t="shared" si="30"/>
        <v>673.99</v>
      </c>
      <c r="K132" s="42">
        <f t="shared" si="30"/>
        <v>869.53</v>
      </c>
      <c r="L132" s="42">
        <f t="shared" si="30"/>
        <v>224.05</v>
      </c>
      <c r="M132" s="42">
        <f t="shared" si="30"/>
        <v>0</v>
      </c>
      <c r="N132" s="41">
        <f>SUM(N129:N131)</f>
        <v>10231.720000000001</v>
      </c>
    </row>
    <row r="133" spans="1:14" ht="15.75" hidden="1" thickBot="1" x14ac:dyDescent="0.3">
      <c r="A133" s="3">
        <v>8</v>
      </c>
      <c r="B133" s="8" t="s">
        <v>1</v>
      </c>
      <c r="C133" s="43">
        <f>SUM(C123,C127,C132)</f>
        <v>1036.32</v>
      </c>
      <c r="D133" s="43">
        <f t="shared" ref="D133:N133" si="31">SUM(D123,D127,D132)</f>
        <v>1430.97</v>
      </c>
      <c r="E133" s="43">
        <f t="shared" si="31"/>
        <v>8225.9499999999989</v>
      </c>
      <c r="F133" s="43">
        <f t="shared" si="31"/>
        <v>416.84000000000003</v>
      </c>
      <c r="G133" s="43">
        <f t="shared" si="31"/>
        <v>971.13</v>
      </c>
      <c r="H133" s="43">
        <f t="shared" si="31"/>
        <v>7048.9299999999994</v>
      </c>
      <c r="I133" s="43">
        <f t="shared" si="31"/>
        <v>9895.5400000000009</v>
      </c>
      <c r="J133" s="43">
        <f t="shared" si="31"/>
        <v>673.99</v>
      </c>
      <c r="K133" s="43">
        <f t="shared" si="31"/>
        <v>4325.4800000000005</v>
      </c>
      <c r="L133" s="43">
        <f t="shared" si="31"/>
        <v>233.79000000000002</v>
      </c>
      <c r="M133" s="43">
        <f t="shared" si="31"/>
        <v>0</v>
      </c>
      <c r="N133" s="44">
        <f t="shared" si="31"/>
        <v>34258.94</v>
      </c>
    </row>
    <row r="134" spans="1:14" ht="15.75" hidden="1" thickBot="1" x14ac:dyDescent="0.3"/>
    <row r="135" spans="1:14" ht="15.75" hidden="1" thickBot="1" x14ac:dyDescent="0.3">
      <c r="A135" s="3">
        <v>9</v>
      </c>
      <c r="B135" s="4" t="s">
        <v>12</v>
      </c>
      <c r="C135" s="68"/>
      <c r="D135" s="68"/>
      <c r="E135" s="68"/>
      <c r="F135" s="68"/>
      <c r="G135" s="68"/>
      <c r="H135" s="47"/>
      <c r="I135" s="21"/>
      <c r="J135" s="21"/>
      <c r="K135" s="21"/>
      <c r="L135" s="21"/>
      <c r="M135" s="21"/>
      <c r="N135" s="51"/>
    </row>
    <row r="136" spans="1:14" ht="15.75" hidden="1" thickBot="1" x14ac:dyDescent="0.3">
      <c r="A136" s="3">
        <v>9</v>
      </c>
      <c r="B136" s="5" t="s">
        <v>2</v>
      </c>
      <c r="C136" s="36">
        <v>28.58</v>
      </c>
      <c r="D136" s="36">
        <v>12.34</v>
      </c>
      <c r="E136" s="36">
        <v>159.69</v>
      </c>
      <c r="F136" s="36">
        <v>1.95</v>
      </c>
      <c r="G136" s="36">
        <v>9.7899999999999991</v>
      </c>
      <c r="H136" s="48">
        <v>170.39</v>
      </c>
      <c r="I136" s="36">
        <v>124.14</v>
      </c>
      <c r="J136" s="36"/>
      <c r="K136" s="36">
        <v>85.73</v>
      </c>
      <c r="L136" s="36"/>
      <c r="M136" s="36"/>
      <c r="N136" s="37">
        <f>SUM(C136:M136)</f>
        <v>592.61</v>
      </c>
    </row>
    <row r="137" spans="1:14" ht="15.75" hidden="1" thickBot="1" x14ac:dyDescent="0.3">
      <c r="A137" s="3">
        <v>9</v>
      </c>
      <c r="B137" s="5" t="s">
        <v>3</v>
      </c>
      <c r="C137" s="36">
        <v>0.69</v>
      </c>
      <c r="D137" s="36">
        <v>3.46</v>
      </c>
      <c r="E137" s="36">
        <v>5.2</v>
      </c>
      <c r="F137" s="36">
        <v>3.46</v>
      </c>
      <c r="G137" s="36">
        <v>3.46</v>
      </c>
      <c r="H137" s="48">
        <v>37.57</v>
      </c>
      <c r="I137" s="36">
        <v>51.96</v>
      </c>
      <c r="J137" s="36"/>
      <c r="K137" s="36">
        <v>67.89</v>
      </c>
      <c r="L137" s="36"/>
      <c r="M137" s="36"/>
      <c r="N137" s="37">
        <f>SUM(C137:M137)</f>
        <v>173.69</v>
      </c>
    </row>
    <row r="138" spans="1:14" ht="15.75" hidden="1" thickBot="1" x14ac:dyDescent="0.3">
      <c r="A138" s="3">
        <v>9</v>
      </c>
      <c r="B138" s="5" t="s">
        <v>4</v>
      </c>
      <c r="C138" s="36">
        <v>749.09</v>
      </c>
      <c r="D138" s="36">
        <v>1065.8</v>
      </c>
      <c r="E138" s="36">
        <v>5312.94</v>
      </c>
      <c r="F138" s="36">
        <v>248.98</v>
      </c>
      <c r="G138" s="36">
        <v>809.22</v>
      </c>
      <c r="H138" s="48">
        <v>4185.37</v>
      </c>
      <c r="I138" s="36">
        <v>7674.93</v>
      </c>
      <c r="J138" s="36"/>
      <c r="K138" s="36">
        <v>3227.52</v>
      </c>
      <c r="L138" s="36"/>
      <c r="M138" s="36"/>
      <c r="N138" s="37">
        <f>SUM(C138:M138)</f>
        <v>23273.850000000002</v>
      </c>
    </row>
    <row r="139" spans="1:14" ht="15.75" hidden="1" thickBot="1" x14ac:dyDescent="0.3">
      <c r="A139" s="3">
        <v>9</v>
      </c>
      <c r="B139" s="5" t="s">
        <v>11</v>
      </c>
      <c r="C139" s="39">
        <f>SUM(C136:C138)</f>
        <v>778.36</v>
      </c>
      <c r="D139" s="39">
        <f t="shared" ref="D139:M139" si="32">SUM(D136:D138)</f>
        <v>1081.5999999999999</v>
      </c>
      <c r="E139" s="39">
        <f t="shared" si="32"/>
        <v>5477.83</v>
      </c>
      <c r="F139" s="39">
        <f t="shared" si="32"/>
        <v>254.39</v>
      </c>
      <c r="G139" s="39">
        <f t="shared" si="32"/>
        <v>822.47</v>
      </c>
      <c r="H139" s="39">
        <f t="shared" si="32"/>
        <v>4393.33</v>
      </c>
      <c r="I139" s="39">
        <f t="shared" si="32"/>
        <v>7851.0300000000007</v>
      </c>
      <c r="J139" s="39">
        <f t="shared" si="32"/>
        <v>0</v>
      </c>
      <c r="K139" s="39">
        <f t="shared" si="32"/>
        <v>3381.14</v>
      </c>
      <c r="L139" s="39">
        <f t="shared" si="32"/>
        <v>0</v>
      </c>
      <c r="M139" s="39">
        <f t="shared" si="32"/>
        <v>0</v>
      </c>
      <c r="N139" s="37">
        <f>SUM(N136:N138)</f>
        <v>24040.15</v>
      </c>
    </row>
    <row r="140" spans="1:14" ht="15.75" hidden="1" thickBot="1" x14ac:dyDescent="0.3">
      <c r="A140" s="3">
        <v>9</v>
      </c>
      <c r="B140" s="6" t="s">
        <v>13</v>
      </c>
      <c r="C140" s="14"/>
      <c r="D140" s="14"/>
      <c r="E140" s="14"/>
      <c r="F140" s="14"/>
      <c r="G140" s="14"/>
      <c r="H140" s="49"/>
      <c r="I140" s="14"/>
      <c r="J140" s="14"/>
      <c r="K140" s="14"/>
      <c r="L140" s="14"/>
      <c r="M140" s="14"/>
      <c r="N140" s="40"/>
    </row>
    <row r="141" spans="1:14" ht="15.75" hidden="1" thickBot="1" x14ac:dyDescent="0.3">
      <c r="A141" s="3">
        <v>9</v>
      </c>
      <c r="B141" s="69" t="s">
        <v>9</v>
      </c>
      <c r="C141" s="14">
        <v>2.92</v>
      </c>
      <c r="D141" s="14">
        <v>5.85</v>
      </c>
      <c r="E141" s="14">
        <v>47.74</v>
      </c>
      <c r="F141" s="14"/>
      <c r="G141" s="14">
        <v>7.79</v>
      </c>
      <c r="H141" s="49">
        <v>11.69</v>
      </c>
      <c r="I141" s="14">
        <v>59.43</v>
      </c>
      <c r="J141" s="14"/>
      <c r="K141" s="14">
        <v>46.76</v>
      </c>
      <c r="L141" s="14">
        <v>9.74</v>
      </c>
      <c r="M141" s="14"/>
      <c r="N141" s="40">
        <f>SUM(C141:M141)</f>
        <v>191.92000000000002</v>
      </c>
    </row>
    <row r="142" spans="1:14" ht="15.75" hidden="1" thickBot="1" x14ac:dyDescent="0.3">
      <c r="A142" s="3">
        <v>9</v>
      </c>
      <c r="B142" s="69" t="s">
        <v>10</v>
      </c>
      <c r="C142" s="14"/>
      <c r="D142" s="14"/>
      <c r="E142" s="14">
        <v>1.95</v>
      </c>
      <c r="F142" s="14"/>
      <c r="G142" s="14"/>
      <c r="H142" s="49"/>
      <c r="I142" s="14"/>
      <c r="J142" s="14"/>
      <c r="K142" s="14"/>
      <c r="L142" s="14"/>
      <c r="M142" s="14"/>
      <c r="N142" s="40">
        <f>SUM(C142:M142)</f>
        <v>1.95</v>
      </c>
    </row>
    <row r="143" spans="1:14" ht="15.75" hidden="1" thickBot="1" x14ac:dyDescent="0.3">
      <c r="A143" s="3">
        <v>9</v>
      </c>
      <c r="B143" s="70" t="s">
        <v>11</v>
      </c>
      <c r="C143" s="13">
        <f>SUM(C141:C142)</f>
        <v>2.92</v>
      </c>
      <c r="D143" s="13">
        <f t="shared" ref="D143:M143" si="33">SUM(D141:D142)</f>
        <v>5.85</v>
      </c>
      <c r="E143" s="13">
        <f t="shared" si="33"/>
        <v>49.690000000000005</v>
      </c>
      <c r="F143" s="13">
        <f t="shared" si="33"/>
        <v>0</v>
      </c>
      <c r="G143" s="13">
        <f t="shared" si="33"/>
        <v>7.79</v>
      </c>
      <c r="H143" s="13">
        <f t="shared" si="33"/>
        <v>11.69</v>
      </c>
      <c r="I143" s="13">
        <f t="shared" si="33"/>
        <v>59.43</v>
      </c>
      <c r="J143" s="13">
        <f t="shared" si="33"/>
        <v>0</v>
      </c>
      <c r="K143" s="13">
        <f t="shared" si="33"/>
        <v>46.76</v>
      </c>
      <c r="L143" s="13">
        <f t="shared" si="33"/>
        <v>9.74</v>
      </c>
      <c r="M143" s="13">
        <f t="shared" si="33"/>
        <v>0</v>
      </c>
      <c r="N143" s="40">
        <f>SUM(N141:N142)</f>
        <v>193.87</v>
      </c>
    </row>
    <row r="144" spans="1:14" ht="15.75" hidden="1" thickBot="1" x14ac:dyDescent="0.3">
      <c r="A144" s="3">
        <v>9</v>
      </c>
      <c r="B144" s="71" t="s">
        <v>14</v>
      </c>
      <c r="C144" s="15"/>
      <c r="D144" s="15"/>
      <c r="E144" s="15"/>
      <c r="F144" s="15"/>
      <c r="G144" s="15"/>
      <c r="H144" s="50"/>
      <c r="I144" s="15"/>
      <c r="J144" s="15"/>
      <c r="K144" s="15"/>
      <c r="L144" s="15"/>
      <c r="M144" s="15"/>
      <c r="N144" s="41"/>
    </row>
    <row r="145" spans="1:14" ht="15.75" hidden="1" thickBot="1" x14ac:dyDescent="0.3">
      <c r="A145" s="3">
        <v>9</v>
      </c>
      <c r="B145" s="7" t="s">
        <v>7</v>
      </c>
      <c r="C145" s="15">
        <v>290.11</v>
      </c>
      <c r="D145" s="15">
        <v>303.10000000000002</v>
      </c>
      <c r="E145" s="15">
        <v>2517.9</v>
      </c>
      <c r="F145" s="15">
        <v>160.05000000000001</v>
      </c>
      <c r="G145" s="15">
        <v>396.2</v>
      </c>
      <c r="H145" s="50">
        <v>2543.5500000000002</v>
      </c>
      <c r="I145" s="15">
        <v>1900.87</v>
      </c>
      <c r="J145" s="15">
        <v>653.16999999999996</v>
      </c>
      <c r="K145" s="15">
        <v>768.25</v>
      </c>
      <c r="L145" s="15">
        <v>199.18</v>
      </c>
      <c r="M145" s="15"/>
      <c r="N145" s="41">
        <f>SUM(C145:M145)</f>
        <v>9732.3799999999992</v>
      </c>
    </row>
    <row r="146" spans="1:14" ht="15.75" hidden="1" thickBot="1" x14ac:dyDescent="0.3">
      <c r="A146" s="3">
        <v>9</v>
      </c>
      <c r="B146" s="7" t="s">
        <v>8</v>
      </c>
      <c r="C146" s="15">
        <v>9.09</v>
      </c>
      <c r="D146" s="15">
        <v>34.229999999999997</v>
      </c>
      <c r="E146" s="15">
        <v>190.56</v>
      </c>
      <c r="F146" s="15">
        <v>2.4</v>
      </c>
      <c r="G146" s="15">
        <v>15.72</v>
      </c>
      <c r="H146" s="50">
        <v>124.18</v>
      </c>
      <c r="I146" s="15">
        <v>106.56</v>
      </c>
      <c r="J146" s="15">
        <v>14.32</v>
      </c>
      <c r="K146" s="15">
        <v>93.59</v>
      </c>
      <c r="L146" s="15">
        <v>26.17</v>
      </c>
      <c r="M146" s="15"/>
      <c r="N146" s="41">
        <f>SUM(C146:M146)</f>
        <v>616.81999999999994</v>
      </c>
    </row>
    <row r="147" spans="1:14" ht="15.75" hidden="1" thickBot="1" x14ac:dyDescent="0.3">
      <c r="A147" s="3">
        <v>9</v>
      </c>
      <c r="B147" s="7" t="s">
        <v>48</v>
      </c>
      <c r="C147" s="15"/>
      <c r="D147" s="15">
        <v>14</v>
      </c>
      <c r="E147" s="15"/>
      <c r="F147" s="15"/>
      <c r="G147" s="15"/>
      <c r="H147" s="50"/>
      <c r="I147" s="15"/>
      <c r="J147" s="15">
        <v>3</v>
      </c>
      <c r="K147" s="15"/>
      <c r="L147" s="15"/>
      <c r="M147" s="15"/>
      <c r="N147" s="41">
        <f>SUM(C147:M147)</f>
        <v>17</v>
      </c>
    </row>
    <row r="148" spans="1:14" ht="15.75" hidden="1" thickBot="1" x14ac:dyDescent="0.3">
      <c r="A148" s="3">
        <v>9</v>
      </c>
      <c r="B148" s="7" t="s">
        <v>11</v>
      </c>
      <c r="C148" s="42">
        <f>SUM(C145:C147)</f>
        <v>299.2</v>
      </c>
      <c r="D148" s="42">
        <f t="shared" ref="D148:M148" si="34">SUM(D145:D147)</f>
        <v>351.33000000000004</v>
      </c>
      <c r="E148" s="42">
        <f t="shared" si="34"/>
        <v>2708.46</v>
      </c>
      <c r="F148" s="42">
        <f t="shared" si="34"/>
        <v>162.45000000000002</v>
      </c>
      <c r="G148" s="42">
        <f t="shared" si="34"/>
        <v>411.92</v>
      </c>
      <c r="H148" s="42">
        <f t="shared" si="34"/>
        <v>2667.73</v>
      </c>
      <c r="I148" s="42">
        <f t="shared" si="34"/>
        <v>2007.4299999999998</v>
      </c>
      <c r="J148" s="42">
        <f t="shared" si="34"/>
        <v>670.49</v>
      </c>
      <c r="K148" s="42">
        <f t="shared" si="34"/>
        <v>861.84</v>
      </c>
      <c r="L148" s="42">
        <f t="shared" si="34"/>
        <v>225.35000000000002</v>
      </c>
      <c r="M148" s="42">
        <f t="shared" si="34"/>
        <v>0</v>
      </c>
      <c r="N148" s="41">
        <f>SUM(N145:N147)</f>
        <v>10366.199999999999</v>
      </c>
    </row>
    <row r="149" spans="1:14" ht="15.75" hidden="1" thickBot="1" x14ac:dyDescent="0.3">
      <c r="A149" s="3">
        <v>9</v>
      </c>
      <c r="B149" s="8" t="s">
        <v>1</v>
      </c>
      <c r="C149" s="43">
        <f>SUM(C139,C143,C148)</f>
        <v>1080.48</v>
      </c>
      <c r="D149" s="43">
        <f t="shared" ref="D149:N149" si="35">SUM(D139,D143,D148)</f>
        <v>1438.7799999999997</v>
      </c>
      <c r="E149" s="43">
        <f t="shared" si="35"/>
        <v>8235.98</v>
      </c>
      <c r="F149" s="43">
        <f t="shared" si="35"/>
        <v>416.84000000000003</v>
      </c>
      <c r="G149" s="43">
        <f t="shared" si="35"/>
        <v>1242.18</v>
      </c>
      <c r="H149" s="43">
        <f t="shared" si="35"/>
        <v>7072.75</v>
      </c>
      <c r="I149" s="43">
        <f t="shared" si="35"/>
        <v>9917.8900000000012</v>
      </c>
      <c r="J149" s="43">
        <f t="shared" si="35"/>
        <v>670.49</v>
      </c>
      <c r="K149" s="43">
        <f t="shared" si="35"/>
        <v>4289.74</v>
      </c>
      <c r="L149" s="43">
        <f t="shared" si="35"/>
        <v>235.09000000000003</v>
      </c>
      <c r="M149" s="43">
        <f t="shared" si="35"/>
        <v>0</v>
      </c>
      <c r="N149" s="44">
        <f t="shared" si="35"/>
        <v>34600.22</v>
      </c>
    </row>
    <row r="150" spans="1:14" ht="15.75" hidden="1" thickBot="1" x14ac:dyDescent="0.3"/>
    <row r="151" spans="1:14" ht="15.75" hidden="1" thickBot="1" x14ac:dyDescent="0.3">
      <c r="A151" s="3">
        <v>10</v>
      </c>
      <c r="B151" s="4" t="s">
        <v>12</v>
      </c>
      <c r="C151" s="68"/>
      <c r="D151" s="68"/>
      <c r="E151" s="68"/>
      <c r="F151" s="68"/>
      <c r="G151" s="68"/>
      <c r="H151" s="47"/>
      <c r="I151" s="21"/>
      <c r="J151" s="21"/>
      <c r="K151" s="21"/>
      <c r="L151" s="21"/>
      <c r="M151" s="21"/>
      <c r="N151" s="51"/>
    </row>
    <row r="152" spans="1:14" ht="15.75" hidden="1" thickBot="1" x14ac:dyDescent="0.3">
      <c r="A152" s="3">
        <v>10</v>
      </c>
      <c r="B152" s="5" t="s">
        <v>2</v>
      </c>
      <c r="C152" s="36">
        <v>27.28</v>
      </c>
      <c r="D152" s="36">
        <v>12.34</v>
      </c>
      <c r="E152" s="36">
        <v>159.69</v>
      </c>
      <c r="F152" s="36">
        <v>1.95</v>
      </c>
      <c r="G152" s="36">
        <v>9.7899999999999991</v>
      </c>
      <c r="H152" s="48">
        <v>169.69</v>
      </c>
      <c r="I152" s="36">
        <v>124.14</v>
      </c>
      <c r="J152" s="36"/>
      <c r="K152" s="36">
        <v>85.82</v>
      </c>
      <c r="L152" s="36"/>
      <c r="M152" s="36"/>
      <c r="N152" s="37">
        <f>SUM(C152:M152)</f>
        <v>590.70000000000005</v>
      </c>
    </row>
    <row r="153" spans="1:14" ht="15.75" hidden="1" thickBot="1" x14ac:dyDescent="0.3">
      <c r="A153" s="3">
        <v>10</v>
      </c>
      <c r="B153" s="5" t="s">
        <v>3</v>
      </c>
      <c r="C153" s="36">
        <v>0.69</v>
      </c>
      <c r="D153" s="36">
        <v>3.46</v>
      </c>
      <c r="E153" s="36">
        <v>5.2</v>
      </c>
      <c r="F153" s="36">
        <v>3.46</v>
      </c>
      <c r="G153" s="36">
        <v>3.46</v>
      </c>
      <c r="H153" s="48">
        <v>37.57</v>
      </c>
      <c r="I153" s="36">
        <v>51.27</v>
      </c>
      <c r="J153" s="36"/>
      <c r="K153" s="36">
        <v>68.59</v>
      </c>
      <c r="L153" s="36"/>
      <c r="M153" s="36"/>
      <c r="N153" s="37">
        <f>SUM(C153:M153)</f>
        <v>173.70000000000002</v>
      </c>
    </row>
    <row r="154" spans="1:14" ht="15.75" hidden="1" thickBot="1" x14ac:dyDescent="0.3">
      <c r="A154" s="3">
        <v>10</v>
      </c>
      <c r="B154" s="5" t="s">
        <v>4</v>
      </c>
      <c r="C154" s="36">
        <v>740.43</v>
      </c>
      <c r="D154" s="36">
        <v>1051.47</v>
      </c>
      <c r="E154" s="36">
        <v>5305.95</v>
      </c>
      <c r="F154" s="36">
        <v>248.98</v>
      </c>
      <c r="G154" s="36">
        <v>809.22</v>
      </c>
      <c r="H154" s="48">
        <v>4194.03</v>
      </c>
      <c r="I154" s="36">
        <v>7744.21</v>
      </c>
      <c r="J154" s="36"/>
      <c r="K154" s="36">
        <v>3237.85</v>
      </c>
      <c r="L154" s="36"/>
      <c r="M154" s="36"/>
      <c r="N154" s="37">
        <f>SUM(C154:M154)</f>
        <v>23332.14</v>
      </c>
    </row>
    <row r="155" spans="1:14" ht="15.75" hidden="1" thickBot="1" x14ac:dyDescent="0.3">
      <c r="A155" s="3">
        <v>10</v>
      </c>
      <c r="B155" s="5" t="s">
        <v>11</v>
      </c>
      <c r="C155" s="39">
        <f>SUM(C152:C154)</f>
        <v>768.4</v>
      </c>
      <c r="D155" s="39">
        <f t="shared" ref="D155:M155" si="36">SUM(D152:D154)</f>
        <v>1067.27</v>
      </c>
      <c r="E155" s="39">
        <f t="shared" si="36"/>
        <v>5470.84</v>
      </c>
      <c r="F155" s="39">
        <f t="shared" si="36"/>
        <v>254.39</v>
      </c>
      <c r="G155" s="39">
        <f t="shared" si="36"/>
        <v>822.47</v>
      </c>
      <c r="H155" s="39">
        <f t="shared" si="36"/>
        <v>4401.29</v>
      </c>
      <c r="I155" s="39">
        <f t="shared" si="36"/>
        <v>7919.62</v>
      </c>
      <c r="J155" s="39">
        <f t="shared" si="36"/>
        <v>0</v>
      </c>
      <c r="K155" s="39">
        <f t="shared" si="36"/>
        <v>3392.2599999999998</v>
      </c>
      <c r="L155" s="39">
        <f t="shared" si="36"/>
        <v>0</v>
      </c>
      <c r="M155" s="39">
        <f t="shared" si="36"/>
        <v>0</v>
      </c>
      <c r="N155" s="37">
        <f>SUM(N152:N154)</f>
        <v>24096.54</v>
      </c>
    </row>
    <row r="156" spans="1:14" ht="15.75" hidden="1" thickBot="1" x14ac:dyDescent="0.3">
      <c r="A156" s="3">
        <v>10</v>
      </c>
      <c r="B156" s="6" t="s">
        <v>13</v>
      </c>
      <c r="C156" s="14"/>
      <c r="D156" s="14"/>
      <c r="E156" s="14"/>
      <c r="F156" s="14"/>
      <c r="G156" s="14"/>
      <c r="H156" s="49"/>
      <c r="I156" s="14"/>
      <c r="J156" s="14"/>
      <c r="K156" s="14"/>
      <c r="L156" s="14"/>
      <c r="M156" s="14"/>
      <c r="N156" s="40"/>
    </row>
    <row r="157" spans="1:14" ht="15.75" hidden="1" thickBot="1" x14ac:dyDescent="0.3">
      <c r="A157" s="3">
        <v>10</v>
      </c>
      <c r="B157" s="69" t="s">
        <v>9</v>
      </c>
      <c r="C157" s="14">
        <v>2.92</v>
      </c>
      <c r="D157" s="14">
        <v>5.85</v>
      </c>
      <c r="E157" s="14">
        <v>46.76</v>
      </c>
      <c r="F157" s="14"/>
      <c r="G157" s="14">
        <v>7.79</v>
      </c>
      <c r="H157" s="49">
        <v>11.69</v>
      </c>
      <c r="I157" s="14">
        <v>59.43</v>
      </c>
      <c r="J157" s="14"/>
      <c r="K157" s="14">
        <v>46.76</v>
      </c>
      <c r="L157" s="14">
        <v>9.74</v>
      </c>
      <c r="M157" s="14"/>
      <c r="N157" s="40">
        <f>SUM(C157:M157)</f>
        <v>190.94</v>
      </c>
    </row>
    <row r="158" spans="1:14" ht="15.75" hidden="1" thickBot="1" x14ac:dyDescent="0.3">
      <c r="A158" s="3">
        <v>10</v>
      </c>
      <c r="B158" s="69" t="s">
        <v>10</v>
      </c>
      <c r="C158" s="14"/>
      <c r="D158" s="14"/>
      <c r="E158" s="14">
        <v>1.95</v>
      </c>
      <c r="F158" s="14"/>
      <c r="G158" s="14"/>
      <c r="H158" s="49"/>
      <c r="I158" s="14"/>
      <c r="J158" s="14"/>
      <c r="K158" s="14"/>
      <c r="L158" s="14"/>
      <c r="M158" s="14"/>
      <c r="N158" s="40">
        <f>SUM(C158:M158)</f>
        <v>1.95</v>
      </c>
    </row>
    <row r="159" spans="1:14" ht="15.75" hidden="1" thickBot="1" x14ac:dyDescent="0.3">
      <c r="A159" s="3">
        <v>10</v>
      </c>
      <c r="B159" s="70" t="s">
        <v>11</v>
      </c>
      <c r="C159" s="13">
        <f>SUM(C157:C158)</f>
        <v>2.92</v>
      </c>
      <c r="D159" s="13">
        <f t="shared" ref="D159:M159" si="37">SUM(D157:D158)</f>
        <v>5.85</v>
      </c>
      <c r="E159" s="13">
        <f t="shared" si="37"/>
        <v>48.71</v>
      </c>
      <c r="F159" s="13">
        <f t="shared" si="37"/>
        <v>0</v>
      </c>
      <c r="G159" s="13">
        <f t="shared" si="37"/>
        <v>7.79</v>
      </c>
      <c r="H159" s="13">
        <f t="shared" si="37"/>
        <v>11.69</v>
      </c>
      <c r="I159" s="13">
        <f t="shared" si="37"/>
        <v>59.43</v>
      </c>
      <c r="J159" s="13">
        <f t="shared" si="37"/>
        <v>0</v>
      </c>
      <c r="K159" s="13">
        <f t="shared" si="37"/>
        <v>46.76</v>
      </c>
      <c r="L159" s="13">
        <f t="shared" si="37"/>
        <v>9.74</v>
      </c>
      <c r="M159" s="13">
        <f t="shared" si="37"/>
        <v>0</v>
      </c>
      <c r="N159" s="40">
        <f>SUM(N157:N158)</f>
        <v>192.89</v>
      </c>
    </row>
    <row r="160" spans="1:14" ht="15.75" hidden="1" thickBot="1" x14ac:dyDescent="0.3">
      <c r="A160" s="3">
        <v>10</v>
      </c>
      <c r="B160" s="71" t="s">
        <v>14</v>
      </c>
      <c r="C160" s="15"/>
      <c r="D160" s="15"/>
      <c r="E160" s="15"/>
      <c r="F160" s="15"/>
      <c r="G160" s="15"/>
      <c r="H160" s="50"/>
      <c r="I160" s="15"/>
      <c r="J160" s="15"/>
      <c r="K160" s="15"/>
      <c r="L160" s="15"/>
      <c r="M160" s="15"/>
      <c r="N160" s="41"/>
    </row>
    <row r="161" spans="1:14" ht="15.75" hidden="1" thickBot="1" x14ac:dyDescent="0.3">
      <c r="A161" s="3">
        <v>10</v>
      </c>
      <c r="B161" s="7" t="s">
        <v>7</v>
      </c>
      <c r="C161" s="15">
        <v>307.43</v>
      </c>
      <c r="D161" s="15">
        <v>298.77</v>
      </c>
      <c r="E161" s="15">
        <v>2582.85</v>
      </c>
      <c r="F161" s="15">
        <v>160.05000000000001</v>
      </c>
      <c r="G161" s="15">
        <v>396.2</v>
      </c>
      <c r="H161" s="50">
        <v>2534.89</v>
      </c>
      <c r="I161" s="15">
        <v>1887.88</v>
      </c>
      <c r="J161" s="15">
        <v>670.49</v>
      </c>
      <c r="K161" s="15">
        <v>750.93</v>
      </c>
      <c r="L161" s="15">
        <v>199.18</v>
      </c>
      <c r="M161" s="15"/>
      <c r="N161" s="41">
        <f>SUM(C161:M161)</f>
        <v>9788.6700000000019</v>
      </c>
    </row>
    <row r="162" spans="1:14" ht="15.75" hidden="1" thickBot="1" x14ac:dyDescent="0.3">
      <c r="A162" s="3">
        <v>10</v>
      </c>
      <c r="B162" s="7" t="s">
        <v>8</v>
      </c>
      <c r="C162" s="15">
        <v>7.79</v>
      </c>
      <c r="D162" s="15">
        <v>33.25</v>
      </c>
      <c r="E162" s="15">
        <v>190.56</v>
      </c>
      <c r="F162" s="15">
        <v>2.4</v>
      </c>
      <c r="G162" s="15">
        <v>15.72</v>
      </c>
      <c r="H162" s="50">
        <v>122.11</v>
      </c>
      <c r="I162" s="15">
        <v>106.56</v>
      </c>
      <c r="J162" s="15">
        <v>14.32</v>
      </c>
      <c r="K162" s="15">
        <v>90.99</v>
      </c>
      <c r="L162" s="15">
        <v>24.87</v>
      </c>
      <c r="M162" s="15"/>
      <c r="N162" s="41">
        <f>SUM(C162:M162)</f>
        <v>608.56999999999994</v>
      </c>
    </row>
    <row r="163" spans="1:14" ht="15.75" hidden="1" thickBot="1" x14ac:dyDescent="0.3">
      <c r="A163" s="3">
        <v>10</v>
      </c>
      <c r="B163" s="7" t="s">
        <v>48</v>
      </c>
      <c r="C163" s="15"/>
      <c r="D163" s="15">
        <v>10</v>
      </c>
      <c r="E163" s="15"/>
      <c r="F163" s="15"/>
      <c r="G163" s="15"/>
      <c r="H163" s="50"/>
      <c r="I163" s="15"/>
      <c r="J163" s="15">
        <v>7</v>
      </c>
      <c r="K163" s="15"/>
      <c r="L163" s="15"/>
      <c r="M163" s="15"/>
      <c r="N163" s="41">
        <f>SUM(C163:M163)</f>
        <v>17</v>
      </c>
    </row>
    <row r="164" spans="1:14" ht="15.75" hidden="1" thickBot="1" x14ac:dyDescent="0.3">
      <c r="A164" s="3">
        <v>10</v>
      </c>
      <c r="B164" s="7" t="s">
        <v>11</v>
      </c>
      <c r="C164" s="42">
        <f>SUM(C161:C163)</f>
        <v>315.22000000000003</v>
      </c>
      <c r="D164" s="42">
        <f t="shared" ref="D164:M164" si="38">SUM(D161:D163)</f>
        <v>342.02</v>
      </c>
      <c r="E164" s="42">
        <f t="shared" si="38"/>
        <v>2773.41</v>
      </c>
      <c r="F164" s="42">
        <f t="shared" si="38"/>
        <v>162.45000000000002</v>
      </c>
      <c r="G164" s="42">
        <f t="shared" si="38"/>
        <v>411.92</v>
      </c>
      <c r="H164" s="42">
        <f t="shared" si="38"/>
        <v>2657</v>
      </c>
      <c r="I164" s="42">
        <f t="shared" si="38"/>
        <v>1994.44</v>
      </c>
      <c r="J164" s="42">
        <f t="shared" si="38"/>
        <v>691.81000000000006</v>
      </c>
      <c r="K164" s="42">
        <f t="shared" si="38"/>
        <v>841.92</v>
      </c>
      <c r="L164" s="42">
        <f t="shared" si="38"/>
        <v>224.05</v>
      </c>
      <c r="M164" s="42">
        <f t="shared" si="38"/>
        <v>0</v>
      </c>
      <c r="N164" s="41">
        <f>SUM(N161:N163)</f>
        <v>10414.240000000002</v>
      </c>
    </row>
    <row r="165" spans="1:14" ht="15.75" hidden="1" thickBot="1" x14ac:dyDescent="0.3">
      <c r="A165" s="3">
        <v>10</v>
      </c>
      <c r="B165" s="8" t="s">
        <v>1</v>
      </c>
      <c r="C165" s="43">
        <f>SUM(C155,C159,C164)</f>
        <v>1086.54</v>
      </c>
      <c r="D165" s="43">
        <f t="shared" ref="D165:N165" si="39">SUM(D155,D159,D164)</f>
        <v>1415.1399999999999</v>
      </c>
      <c r="E165" s="43">
        <f t="shared" si="39"/>
        <v>8292.9599999999991</v>
      </c>
      <c r="F165" s="43">
        <f t="shared" si="39"/>
        <v>416.84000000000003</v>
      </c>
      <c r="G165" s="43">
        <f t="shared" si="39"/>
        <v>1242.18</v>
      </c>
      <c r="H165" s="43">
        <f t="shared" si="39"/>
        <v>7069.98</v>
      </c>
      <c r="I165" s="43">
        <f t="shared" si="39"/>
        <v>9973.49</v>
      </c>
      <c r="J165" s="43">
        <f t="shared" si="39"/>
        <v>691.81000000000006</v>
      </c>
      <c r="K165" s="43">
        <f t="shared" si="39"/>
        <v>4280.9399999999996</v>
      </c>
      <c r="L165" s="43">
        <f t="shared" si="39"/>
        <v>233.79000000000002</v>
      </c>
      <c r="M165" s="43">
        <f t="shared" si="39"/>
        <v>0</v>
      </c>
      <c r="N165" s="44">
        <f t="shared" si="39"/>
        <v>34703.67</v>
      </c>
    </row>
    <row r="166" spans="1:14" ht="15.75" hidden="1" thickBot="1" x14ac:dyDescent="0.3"/>
    <row r="167" spans="1:14" hidden="1" x14ac:dyDescent="0.25">
      <c r="A167" s="3">
        <v>11</v>
      </c>
      <c r="B167" s="4" t="s">
        <v>12</v>
      </c>
      <c r="C167" s="68"/>
      <c r="D167" s="68"/>
      <c r="E167" s="68"/>
      <c r="F167" s="68"/>
      <c r="G167" s="68"/>
      <c r="H167" s="47"/>
      <c r="I167" s="21"/>
      <c r="J167" s="21"/>
      <c r="K167" s="21"/>
      <c r="L167" s="21"/>
      <c r="M167" s="21"/>
      <c r="N167" s="51"/>
    </row>
    <row r="168" spans="1:14" hidden="1" x14ac:dyDescent="0.25">
      <c r="A168" s="3">
        <v>11</v>
      </c>
      <c r="B168" s="5" t="s">
        <v>2</v>
      </c>
      <c r="C168" s="36">
        <v>27.279</v>
      </c>
      <c r="D168" s="36">
        <v>13.6395</v>
      </c>
      <c r="E168" s="36">
        <v>157.74189999999999</v>
      </c>
      <c r="F168" s="36">
        <v>1.9485000000000001</v>
      </c>
      <c r="G168" s="36">
        <v>9.7858000000000001</v>
      </c>
      <c r="H168" s="48">
        <v>168.9999</v>
      </c>
      <c r="I168" s="36">
        <v>122.84209999999999</v>
      </c>
      <c r="J168" s="36"/>
      <c r="K168" s="36">
        <v>86.4268</v>
      </c>
      <c r="L168" s="36"/>
      <c r="M168" s="36"/>
      <c r="N168" s="37">
        <f>SUM(C168:M168)</f>
        <v>588.66349999999989</v>
      </c>
    </row>
    <row r="169" spans="1:14" hidden="1" x14ac:dyDescent="0.25">
      <c r="A169" s="3">
        <v>11</v>
      </c>
      <c r="B169" s="5" t="s">
        <v>3</v>
      </c>
      <c r="C169" s="36">
        <v>0.69279999999999997</v>
      </c>
      <c r="D169" s="36">
        <v>3.4639999999999995</v>
      </c>
      <c r="E169" s="36">
        <v>5.1959999999999997</v>
      </c>
      <c r="F169" s="36">
        <v>3.4639999999999995</v>
      </c>
      <c r="G169" s="36">
        <v>3.4639999999999995</v>
      </c>
      <c r="H169" s="48">
        <v>37.571199999999997</v>
      </c>
      <c r="I169" s="36">
        <v>50.574399999999997</v>
      </c>
      <c r="J169" s="36"/>
      <c r="K169" s="36">
        <v>68.587199999999996</v>
      </c>
      <c r="L169" s="36"/>
      <c r="M169" s="36"/>
      <c r="N169" s="37">
        <f>SUM(C169:M169)</f>
        <v>173.0136</v>
      </c>
    </row>
    <row r="170" spans="1:14" hidden="1" x14ac:dyDescent="0.25">
      <c r="A170" s="3">
        <v>11</v>
      </c>
      <c r="B170" s="5" t="s">
        <v>4</v>
      </c>
      <c r="C170" s="36">
        <v>678.4799999999999</v>
      </c>
      <c r="D170" s="36">
        <v>1033.8225</v>
      </c>
      <c r="E170" s="36">
        <v>5253.8249999999962</v>
      </c>
      <c r="F170" s="36">
        <v>248.97499999999997</v>
      </c>
      <c r="G170" s="36">
        <v>791.89499999999998</v>
      </c>
      <c r="H170" s="48">
        <v>4239.9874999999984</v>
      </c>
      <c r="I170" s="36">
        <v>7744.2050000000008</v>
      </c>
      <c r="J170" s="36"/>
      <c r="K170" s="36">
        <v>3282.8199999999997</v>
      </c>
      <c r="L170" s="36"/>
      <c r="M170" s="36"/>
      <c r="N170" s="37">
        <f>SUM(C170:M170)</f>
        <v>23274.009999999995</v>
      </c>
    </row>
    <row r="171" spans="1:14" hidden="1" x14ac:dyDescent="0.25">
      <c r="A171" s="3">
        <v>11</v>
      </c>
      <c r="B171" s="5" t="s">
        <v>11</v>
      </c>
      <c r="C171" s="39">
        <f>SUM(C168:C170)</f>
        <v>706.45179999999993</v>
      </c>
      <c r="D171" s="39">
        <f t="shared" ref="D171:M171" si="40">SUM(D168:D170)</f>
        <v>1050.9259999999999</v>
      </c>
      <c r="E171" s="39">
        <f t="shared" si="40"/>
        <v>5416.7628999999961</v>
      </c>
      <c r="F171" s="39">
        <f t="shared" si="40"/>
        <v>254.38749999999996</v>
      </c>
      <c r="G171" s="39">
        <f t="shared" si="40"/>
        <v>805.14480000000003</v>
      </c>
      <c r="H171" s="39">
        <f t="shared" si="40"/>
        <v>4446.5585999999985</v>
      </c>
      <c r="I171" s="39">
        <f t="shared" si="40"/>
        <v>7917.6215000000011</v>
      </c>
      <c r="J171" s="39">
        <f t="shared" si="40"/>
        <v>0</v>
      </c>
      <c r="K171" s="39">
        <f t="shared" si="40"/>
        <v>3437.8339999999998</v>
      </c>
      <c r="L171" s="39">
        <f t="shared" si="40"/>
        <v>0</v>
      </c>
      <c r="M171" s="39">
        <f t="shared" si="40"/>
        <v>0</v>
      </c>
      <c r="N171" s="37">
        <f>SUM(N168:N170)</f>
        <v>24035.687099999996</v>
      </c>
    </row>
    <row r="172" spans="1:14" hidden="1" x14ac:dyDescent="0.25">
      <c r="A172" s="3">
        <v>11</v>
      </c>
      <c r="B172" s="6" t="s">
        <v>13</v>
      </c>
      <c r="C172" s="14"/>
      <c r="D172" s="14"/>
      <c r="E172" s="14"/>
      <c r="F172" s="14"/>
      <c r="G172" s="14"/>
      <c r="H172" s="49"/>
      <c r="I172" s="14"/>
      <c r="J172" s="14"/>
      <c r="K172" s="14"/>
      <c r="L172" s="14"/>
      <c r="M172" s="14"/>
      <c r="N172" s="40"/>
    </row>
    <row r="173" spans="1:14" hidden="1" x14ac:dyDescent="0.25">
      <c r="A173" s="3">
        <v>11</v>
      </c>
      <c r="B173" s="69" t="s">
        <v>9</v>
      </c>
      <c r="C173" s="14">
        <v>2.9227500000000002</v>
      </c>
      <c r="D173" s="14">
        <v>5.8455000000000004</v>
      </c>
      <c r="E173" s="14">
        <v>46.764000000000003</v>
      </c>
      <c r="F173" s="14"/>
      <c r="G173" s="14">
        <v>7.7940000000000005</v>
      </c>
      <c r="H173" s="49">
        <v>11.691000000000001</v>
      </c>
      <c r="I173" s="14">
        <v>59.429250000000003</v>
      </c>
      <c r="J173" s="14"/>
      <c r="K173" s="14">
        <v>46.764000000000003</v>
      </c>
      <c r="L173" s="14">
        <v>9.7424999999999997</v>
      </c>
      <c r="M173" s="14"/>
      <c r="N173" s="40">
        <f>SUM(C173:M173)</f>
        <v>190.95300000000003</v>
      </c>
    </row>
    <row r="174" spans="1:14" hidden="1" x14ac:dyDescent="0.25">
      <c r="A174" s="3">
        <v>11</v>
      </c>
      <c r="B174" s="69" t="s">
        <v>10</v>
      </c>
      <c r="C174" s="14"/>
      <c r="D174" s="14"/>
      <c r="E174" s="14">
        <v>3.8970000000000002</v>
      </c>
      <c r="F174" s="14"/>
      <c r="G174" s="14"/>
      <c r="H174" s="49"/>
      <c r="I174" s="14"/>
      <c r="J174" s="14"/>
      <c r="K174" s="14"/>
      <c r="L174" s="14"/>
      <c r="M174" s="14"/>
      <c r="N174" s="40">
        <f>SUM(C174:M174)</f>
        <v>3.8970000000000002</v>
      </c>
    </row>
    <row r="175" spans="1:14" hidden="1" x14ac:dyDescent="0.25">
      <c r="A175" s="3">
        <v>11</v>
      </c>
      <c r="B175" s="70" t="s">
        <v>11</v>
      </c>
      <c r="C175" s="13">
        <f>SUM(C173:C174)</f>
        <v>2.9227500000000002</v>
      </c>
      <c r="D175" s="13">
        <f t="shared" ref="D175:M175" si="41">SUM(D173:D174)</f>
        <v>5.8455000000000004</v>
      </c>
      <c r="E175" s="13">
        <f t="shared" si="41"/>
        <v>50.661000000000001</v>
      </c>
      <c r="F175" s="13">
        <f t="shared" si="41"/>
        <v>0</v>
      </c>
      <c r="G175" s="13">
        <f t="shared" si="41"/>
        <v>7.7940000000000005</v>
      </c>
      <c r="H175" s="13">
        <f t="shared" si="41"/>
        <v>11.691000000000001</v>
      </c>
      <c r="I175" s="13">
        <f t="shared" si="41"/>
        <v>59.429250000000003</v>
      </c>
      <c r="J175" s="13">
        <f t="shared" si="41"/>
        <v>0</v>
      </c>
      <c r="K175" s="13">
        <f t="shared" si="41"/>
        <v>46.764000000000003</v>
      </c>
      <c r="L175" s="13">
        <f t="shared" si="41"/>
        <v>9.7424999999999997</v>
      </c>
      <c r="M175" s="13">
        <f t="shared" si="41"/>
        <v>0</v>
      </c>
      <c r="N175" s="40">
        <f>SUM(N173:N174)</f>
        <v>194.85000000000002</v>
      </c>
    </row>
    <row r="176" spans="1:14" hidden="1" x14ac:dyDescent="0.25">
      <c r="A176" s="3">
        <v>11</v>
      </c>
      <c r="B176" s="71" t="s">
        <v>14</v>
      </c>
      <c r="C176" s="15"/>
      <c r="D176" s="15"/>
      <c r="E176" s="15"/>
      <c r="F176" s="15"/>
      <c r="G176" s="15"/>
      <c r="H176" s="50"/>
      <c r="I176" s="15"/>
      <c r="J176" s="15"/>
      <c r="K176" s="15"/>
      <c r="L176" s="15"/>
      <c r="M176" s="15"/>
      <c r="N176" s="41"/>
    </row>
    <row r="177" spans="1:14" hidden="1" x14ac:dyDescent="0.25">
      <c r="A177" s="3">
        <v>11</v>
      </c>
      <c r="B177" s="7" t="s">
        <v>7</v>
      </c>
      <c r="C177" s="15">
        <v>307.43</v>
      </c>
      <c r="D177" s="15">
        <v>300.935</v>
      </c>
      <c r="E177" s="15">
        <v>2600.1649999999991</v>
      </c>
      <c r="F177" s="15">
        <v>160.04499999999999</v>
      </c>
      <c r="G177" s="15">
        <v>396.19499999999999</v>
      </c>
      <c r="H177" s="50">
        <v>2539.2150000000006</v>
      </c>
      <c r="I177" s="15">
        <v>1965.82</v>
      </c>
      <c r="J177" s="15">
        <v>670.49000000000012</v>
      </c>
      <c r="K177" s="15">
        <v>755.25500000000022</v>
      </c>
      <c r="L177" s="15">
        <v>199.18</v>
      </c>
      <c r="M177" s="15"/>
      <c r="N177" s="41">
        <f>SUM(C177:M177)</f>
        <v>9894.7300000000014</v>
      </c>
    </row>
    <row r="178" spans="1:14" hidden="1" x14ac:dyDescent="0.25">
      <c r="A178" s="3">
        <v>11</v>
      </c>
      <c r="B178" s="7" t="s">
        <v>8</v>
      </c>
      <c r="C178" s="15">
        <v>7.7940000000000005</v>
      </c>
      <c r="D178" s="15">
        <v>35.2029</v>
      </c>
      <c r="E178" s="15">
        <v>190.56014999999999</v>
      </c>
      <c r="F178" s="15">
        <v>2.3985000000000003</v>
      </c>
      <c r="G178" s="15">
        <v>15.7179</v>
      </c>
      <c r="H178" s="50">
        <v>124.0545</v>
      </c>
      <c r="I178" s="15">
        <v>106.56404999999998</v>
      </c>
      <c r="J178" s="15">
        <v>14.319750000000001</v>
      </c>
      <c r="K178" s="15">
        <v>91.969199999999987</v>
      </c>
      <c r="L178" s="15">
        <v>24.871200000000002</v>
      </c>
      <c r="M178" s="15"/>
      <c r="N178" s="41">
        <f>SUM(C178:M178)</f>
        <v>613.45215000000007</v>
      </c>
    </row>
    <row r="179" spans="1:14" hidden="1" x14ac:dyDescent="0.25">
      <c r="A179" s="3">
        <v>11</v>
      </c>
      <c r="B179" s="7" t="s">
        <v>48</v>
      </c>
      <c r="C179" s="15"/>
      <c r="D179" s="15">
        <v>4</v>
      </c>
      <c r="E179" s="15"/>
      <c r="F179" s="15"/>
      <c r="G179" s="15"/>
      <c r="H179" s="50"/>
      <c r="I179" s="15"/>
      <c r="J179" s="15">
        <v>3</v>
      </c>
      <c r="K179" s="15"/>
      <c r="L179" s="15"/>
      <c r="M179" s="15"/>
      <c r="N179" s="41">
        <f>SUM(C179:M179)</f>
        <v>7</v>
      </c>
    </row>
    <row r="180" spans="1:14" hidden="1" x14ac:dyDescent="0.25">
      <c r="A180" s="3">
        <v>11</v>
      </c>
      <c r="B180" s="7" t="s">
        <v>11</v>
      </c>
      <c r="C180" s="42">
        <f>SUM(C177:C179)</f>
        <v>315.22399999999999</v>
      </c>
      <c r="D180" s="42">
        <f t="shared" ref="D180:M180" si="42">SUM(D177:D179)</f>
        <v>340.1379</v>
      </c>
      <c r="E180" s="42">
        <f t="shared" si="42"/>
        <v>2790.7251499999988</v>
      </c>
      <c r="F180" s="42">
        <f t="shared" si="42"/>
        <v>162.4435</v>
      </c>
      <c r="G180" s="42">
        <f t="shared" si="42"/>
        <v>411.91289999999998</v>
      </c>
      <c r="H180" s="42">
        <f t="shared" si="42"/>
        <v>2663.2695000000008</v>
      </c>
      <c r="I180" s="42">
        <f t="shared" si="42"/>
        <v>2072.3840500000001</v>
      </c>
      <c r="J180" s="42">
        <f t="shared" si="42"/>
        <v>687.80975000000012</v>
      </c>
      <c r="K180" s="42">
        <f t="shared" si="42"/>
        <v>847.22420000000022</v>
      </c>
      <c r="L180" s="42">
        <f t="shared" si="42"/>
        <v>224.05119999999999</v>
      </c>
      <c r="M180" s="42">
        <f t="shared" si="42"/>
        <v>0</v>
      </c>
      <c r="N180" s="41">
        <f>SUM(N177:N179)</f>
        <v>10515.182150000001</v>
      </c>
    </row>
    <row r="181" spans="1:14" ht="15.75" hidden="1" thickBot="1" x14ac:dyDescent="0.3">
      <c r="A181" s="3">
        <v>11</v>
      </c>
      <c r="B181" s="8" t="s">
        <v>1</v>
      </c>
      <c r="C181" s="43">
        <f>SUM(C171,C175,C180)</f>
        <v>1024.5985499999999</v>
      </c>
      <c r="D181" s="43">
        <f t="shared" ref="D181:N181" si="43">SUM(D171,D175,D180)</f>
        <v>1396.9093999999998</v>
      </c>
      <c r="E181" s="43">
        <f t="shared" si="43"/>
        <v>8258.1490499999945</v>
      </c>
      <c r="F181" s="43">
        <f t="shared" si="43"/>
        <v>416.83099999999996</v>
      </c>
      <c r="G181" s="43">
        <f t="shared" si="43"/>
        <v>1224.8516999999999</v>
      </c>
      <c r="H181" s="43">
        <f t="shared" si="43"/>
        <v>7121.5190999999995</v>
      </c>
      <c r="I181" s="43">
        <f t="shared" si="43"/>
        <v>10049.434800000001</v>
      </c>
      <c r="J181" s="43">
        <f t="shared" si="43"/>
        <v>687.80975000000012</v>
      </c>
      <c r="K181" s="43">
        <f t="shared" si="43"/>
        <v>4331.8222000000005</v>
      </c>
      <c r="L181" s="43">
        <f t="shared" si="43"/>
        <v>233.7937</v>
      </c>
      <c r="M181" s="43">
        <f t="shared" si="43"/>
        <v>0</v>
      </c>
      <c r="N181" s="44">
        <f t="shared" si="43"/>
        <v>34745.719249999995</v>
      </c>
    </row>
    <row r="182" spans="1:14" ht="15.75" hidden="1" thickBot="1" x14ac:dyDescent="0.3"/>
    <row r="183" spans="1:14" x14ac:dyDescent="0.25">
      <c r="A183" s="3">
        <v>12</v>
      </c>
      <c r="B183" s="4" t="s">
        <v>12</v>
      </c>
      <c r="C183" s="68"/>
      <c r="D183" s="68"/>
      <c r="E183" s="68"/>
      <c r="F183" s="68"/>
      <c r="G183" s="68"/>
      <c r="H183" s="47"/>
      <c r="I183" s="21"/>
      <c r="J183" s="21"/>
      <c r="K183" s="21"/>
      <c r="L183" s="21"/>
      <c r="M183" s="21"/>
      <c r="N183" s="51"/>
    </row>
    <row r="184" spans="1:14" x14ac:dyDescent="0.25">
      <c r="A184" s="3">
        <v>12</v>
      </c>
      <c r="B184" s="5" t="s">
        <v>2</v>
      </c>
      <c r="C184" s="36">
        <v>27.279</v>
      </c>
      <c r="D184" s="36">
        <v>15.588000000000001</v>
      </c>
      <c r="E184" s="36">
        <v>155.79340000000002</v>
      </c>
      <c r="F184" s="36">
        <v>1.9485000000000001</v>
      </c>
      <c r="G184" s="36">
        <v>9.7858000000000001</v>
      </c>
      <c r="H184" s="48">
        <v>169.6927</v>
      </c>
      <c r="I184" s="36">
        <v>122.84210000000002</v>
      </c>
      <c r="J184" s="36"/>
      <c r="K184" s="36">
        <v>88.37530000000001</v>
      </c>
      <c r="L184" s="36"/>
      <c r="M184" s="36"/>
      <c r="N184" s="37">
        <f>SUM(C184:M184)</f>
        <v>591.3048</v>
      </c>
    </row>
    <row r="185" spans="1:14" x14ac:dyDescent="0.25">
      <c r="A185" s="3">
        <v>12</v>
      </c>
      <c r="B185" s="5" t="s">
        <v>3</v>
      </c>
      <c r="C185" s="36">
        <v>0.69279999999999997</v>
      </c>
      <c r="D185" s="36">
        <v>3.4639999999999995</v>
      </c>
      <c r="E185" s="36">
        <v>5.1959999999999997</v>
      </c>
      <c r="F185" s="36">
        <v>3.4639999999999995</v>
      </c>
      <c r="G185" s="36">
        <v>3.4639999999999995</v>
      </c>
      <c r="H185" s="48">
        <v>37.571199999999997</v>
      </c>
      <c r="I185" s="36">
        <v>51.267199999999995</v>
      </c>
      <c r="J185" s="36"/>
      <c r="K185" s="36">
        <v>68.587199999999996</v>
      </c>
      <c r="L185" s="36"/>
      <c r="M185" s="36"/>
      <c r="N185" s="37">
        <f>SUM(C185:M185)</f>
        <v>173.70639999999997</v>
      </c>
    </row>
    <row r="186" spans="1:14" x14ac:dyDescent="0.25">
      <c r="A186" s="3">
        <v>12</v>
      </c>
      <c r="B186" s="5" t="s">
        <v>4</v>
      </c>
      <c r="C186" s="36">
        <v>666.81999999999982</v>
      </c>
      <c r="D186" s="36">
        <v>1196.7387499999998</v>
      </c>
      <c r="E186" s="36">
        <v>5306.4449999999961</v>
      </c>
      <c r="F186" s="36">
        <v>248.97499999999997</v>
      </c>
      <c r="G186" s="36">
        <v>761.58500000000004</v>
      </c>
      <c r="H186" s="48">
        <v>4209.6774999999989</v>
      </c>
      <c r="I186" s="36">
        <v>7835.1349999999993</v>
      </c>
      <c r="J186" s="36"/>
      <c r="K186" s="36">
        <v>3269.83</v>
      </c>
      <c r="L186" s="36"/>
      <c r="M186" s="36"/>
      <c r="N186" s="37">
        <f>SUM(C186:M186)</f>
        <v>23495.206249999996</v>
      </c>
    </row>
    <row r="187" spans="1:14" x14ac:dyDescent="0.25">
      <c r="A187" s="3">
        <v>12</v>
      </c>
      <c r="B187" s="5" t="s">
        <v>11</v>
      </c>
      <c r="C187" s="39">
        <f>SUM(C184:C186)</f>
        <v>694.79179999999985</v>
      </c>
      <c r="D187" s="39">
        <f t="shared" ref="D187:M187" si="44">SUM(D184:D186)</f>
        <v>1215.7907499999997</v>
      </c>
      <c r="E187" s="39">
        <f t="shared" si="44"/>
        <v>5467.4343999999965</v>
      </c>
      <c r="F187" s="39">
        <f t="shared" si="44"/>
        <v>254.38749999999996</v>
      </c>
      <c r="G187" s="39">
        <f t="shared" si="44"/>
        <v>774.83480000000009</v>
      </c>
      <c r="H187" s="39">
        <f t="shared" si="44"/>
        <v>4416.9413999999988</v>
      </c>
      <c r="I187" s="39">
        <f t="shared" si="44"/>
        <v>8009.2442999999994</v>
      </c>
      <c r="J187" s="39">
        <f t="shared" si="44"/>
        <v>0</v>
      </c>
      <c r="K187" s="39">
        <f t="shared" si="44"/>
        <v>3426.7925</v>
      </c>
      <c r="L187" s="39">
        <f t="shared" si="44"/>
        <v>0</v>
      </c>
      <c r="M187" s="39">
        <f t="shared" si="44"/>
        <v>0</v>
      </c>
      <c r="N187" s="37">
        <f>SUM(N184:N186)</f>
        <v>24260.217449999996</v>
      </c>
    </row>
    <row r="188" spans="1:14" x14ac:dyDescent="0.25">
      <c r="A188" s="3">
        <v>12</v>
      </c>
      <c r="B188" s="6" t="s">
        <v>13</v>
      </c>
      <c r="C188" s="14"/>
      <c r="D188" s="14"/>
      <c r="E188" s="14"/>
      <c r="F188" s="14"/>
      <c r="G188" s="14"/>
      <c r="H188" s="49"/>
      <c r="I188" s="14"/>
      <c r="J188" s="14"/>
      <c r="K188" s="14"/>
      <c r="L188" s="14"/>
      <c r="M188" s="14"/>
      <c r="N188" s="40"/>
    </row>
    <row r="189" spans="1:14" x14ac:dyDescent="0.25">
      <c r="A189" s="3">
        <v>12</v>
      </c>
      <c r="B189" s="69" t="s">
        <v>9</v>
      </c>
      <c r="C189" s="14">
        <v>2.9227500000000002</v>
      </c>
      <c r="D189" s="14">
        <v>5.8455000000000004</v>
      </c>
      <c r="E189" s="14">
        <v>44.815500000000007</v>
      </c>
      <c r="F189" s="14"/>
      <c r="G189" s="14">
        <v>7.7940000000000005</v>
      </c>
      <c r="H189" s="49">
        <v>11.691000000000001</v>
      </c>
      <c r="I189" s="14">
        <v>59.429250000000003</v>
      </c>
      <c r="J189" s="14"/>
      <c r="K189" s="14">
        <v>40.918500000000002</v>
      </c>
      <c r="L189" s="14">
        <v>9.7424999999999997</v>
      </c>
      <c r="M189" s="14"/>
      <c r="N189" s="40">
        <f>SUM(C189:M189)</f>
        <v>183.15900000000002</v>
      </c>
    </row>
    <row r="190" spans="1:14" x14ac:dyDescent="0.25">
      <c r="A190" s="3">
        <v>12</v>
      </c>
      <c r="B190" s="69" t="s">
        <v>10</v>
      </c>
      <c r="C190" s="14"/>
      <c r="D190" s="14"/>
      <c r="E190" s="14">
        <v>3.8970000000000002</v>
      </c>
      <c r="F190" s="14"/>
      <c r="G190" s="14"/>
      <c r="H190" s="49"/>
      <c r="I190" s="14"/>
      <c r="J190" s="14"/>
      <c r="K190" s="14"/>
      <c r="L190" s="14"/>
      <c r="M190" s="14"/>
      <c r="N190" s="40">
        <f>SUM(C190:M190)</f>
        <v>3.8970000000000002</v>
      </c>
    </row>
    <row r="191" spans="1:14" x14ac:dyDescent="0.25">
      <c r="A191" s="3">
        <v>12</v>
      </c>
      <c r="B191" s="70" t="s">
        <v>11</v>
      </c>
      <c r="C191" s="13">
        <f>SUM(C189:C190)</f>
        <v>2.9227500000000002</v>
      </c>
      <c r="D191" s="13">
        <f t="shared" ref="D191:M191" si="45">SUM(D189:D190)</f>
        <v>5.8455000000000004</v>
      </c>
      <c r="E191" s="13">
        <f t="shared" si="45"/>
        <v>48.712500000000006</v>
      </c>
      <c r="F191" s="13">
        <f t="shared" si="45"/>
        <v>0</v>
      </c>
      <c r="G191" s="13">
        <f t="shared" si="45"/>
        <v>7.7940000000000005</v>
      </c>
      <c r="H191" s="13">
        <f t="shared" si="45"/>
        <v>11.691000000000001</v>
      </c>
      <c r="I191" s="13">
        <f t="shared" si="45"/>
        <v>59.429250000000003</v>
      </c>
      <c r="J191" s="13">
        <f t="shared" si="45"/>
        <v>0</v>
      </c>
      <c r="K191" s="13">
        <f t="shared" si="45"/>
        <v>40.918500000000002</v>
      </c>
      <c r="L191" s="13">
        <f t="shared" si="45"/>
        <v>9.7424999999999997</v>
      </c>
      <c r="M191" s="13">
        <f t="shared" si="45"/>
        <v>0</v>
      </c>
      <c r="N191" s="40">
        <f>SUM(N189:N190)</f>
        <v>187.05600000000001</v>
      </c>
    </row>
    <row r="192" spans="1:14" x14ac:dyDescent="0.25">
      <c r="A192" s="3">
        <v>12</v>
      </c>
      <c r="B192" s="71" t="s">
        <v>14</v>
      </c>
      <c r="C192" s="15"/>
      <c r="D192" s="15"/>
      <c r="E192" s="15"/>
      <c r="F192" s="15"/>
      <c r="G192" s="15"/>
      <c r="H192" s="50"/>
      <c r="I192" s="15"/>
      <c r="J192" s="15"/>
      <c r="K192" s="15"/>
      <c r="L192" s="15"/>
      <c r="M192" s="15"/>
      <c r="N192" s="41"/>
    </row>
    <row r="193" spans="1:14" x14ac:dyDescent="0.25">
      <c r="A193" s="3">
        <v>12</v>
      </c>
      <c r="B193" s="7" t="s">
        <v>7</v>
      </c>
      <c r="C193" s="15">
        <v>316.09000000000003</v>
      </c>
      <c r="D193" s="15">
        <v>300.935</v>
      </c>
      <c r="E193" s="15">
        <v>2617.4849999999983</v>
      </c>
      <c r="F193" s="15">
        <v>160.04499999999999</v>
      </c>
      <c r="G193" s="15">
        <v>396.19499999999999</v>
      </c>
      <c r="H193" s="50">
        <v>2556.5350000000008</v>
      </c>
      <c r="I193" s="15">
        <v>1913.8600000000001</v>
      </c>
      <c r="J193" s="15">
        <v>670.49000000000012</v>
      </c>
      <c r="K193" s="15">
        <v>755.25500000000034</v>
      </c>
      <c r="L193" s="15">
        <v>242.48</v>
      </c>
      <c r="M193" s="15"/>
      <c r="N193" s="41">
        <f>SUM(C193:M193)</f>
        <v>9929.3700000000008</v>
      </c>
    </row>
    <row r="194" spans="1:14" x14ac:dyDescent="0.25">
      <c r="A194" s="3">
        <v>12</v>
      </c>
      <c r="B194" s="7" t="s">
        <v>8</v>
      </c>
      <c r="C194" s="15">
        <v>7.7940000000000005</v>
      </c>
      <c r="D194" s="15">
        <v>35.2029</v>
      </c>
      <c r="E194" s="15">
        <v>189.58589999999998</v>
      </c>
      <c r="F194" s="15">
        <v>2.3985000000000003</v>
      </c>
      <c r="G194" s="15">
        <v>15.7179</v>
      </c>
      <c r="H194" s="50">
        <v>124.0545</v>
      </c>
      <c r="I194" s="15">
        <v>108.51254999999998</v>
      </c>
      <c r="J194" s="15">
        <v>14.319750000000001</v>
      </c>
      <c r="K194" s="15">
        <v>91.969199999999987</v>
      </c>
      <c r="L194" s="15">
        <v>24.871200000000002</v>
      </c>
      <c r="M194" s="15"/>
      <c r="N194" s="41">
        <f>SUM(C194:M194)</f>
        <v>614.42639999999994</v>
      </c>
    </row>
    <row r="195" spans="1:14" x14ac:dyDescent="0.25">
      <c r="A195" s="3">
        <v>12</v>
      </c>
      <c r="B195" s="7" t="s">
        <v>48</v>
      </c>
      <c r="C195" s="15"/>
      <c r="D195" s="15">
        <v>4</v>
      </c>
      <c r="E195" s="15"/>
      <c r="F195" s="15"/>
      <c r="G195" s="15"/>
      <c r="H195" s="50"/>
      <c r="I195" s="15"/>
      <c r="J195" s="15">
        <v>3</v>
      </c>
      <c r="K195" s="15"/>
      <c r="L195" s="15"/>
      <c r="M195" s="15"/>
      <c r="N195" s="41">
        <f>SUM(C195:M195)</f>
        <v>7</v>
      </c>
    </row>
    <row r="196" spans="1:14" x14ac:dyDescent="0.25">
      <c r="A196" s="3">
        <v>12</v>
      </c>
      <c r="B196" s="7" t="s">
        <v>11</v>
      </c>
      <c r="C196" s="42">
        <f>SUM(C193:C195)</f>
        <v>323.88400000000001</v>
      </c>
      <c r="D196" s="42">
        <f t="shared" ref="D196:M196" si="46">SUM(D193:D195)</f>
        <v>340.1379</v>
      </c>
      <c r="E196" s="42">
        <f t="shared" si="46"/>
        <v>2807.0708999999983</v>
      </c>
      <c r="F196" s="42">
        <f t="shared" si="46"/>
        <v>162.4435</v>
      </c>
      <c r="G196" s="42">
        <f t="shared" si="46"/>
        <v>411.91289999999998</v>
      </c>
      <c r="H196" s="42">
        <f t="shared" si="46"/>
        <v>2680.589500000001</v>
      </c>
      <c r="I196" s="42">
        <f t="shared" si="46"/>
        <v>2022.37255</v>
      </c>
      <c r="J196" s="42">
        <f t="shared" si="46"/>
        <v>687.80975000000012</v>
      </c>
      <c r="K196" s="42">
        <f t="shared" si="46"/>
        <v>847.22420000000034</v>
      </c>
      <c r="L196" s="42">
        <f t="shared" si="46"/>
        <v>267.35120000000001</v>
      </c>
      <c r="M196" s="42">
        <f t="shared" si="46"/>
        <v>0</v>
      </c>
      <c r="N196" s="41">
        <f>SUM(N193:N195)</f>
        <v>10550.796400000001</v>
      </c>
    </row>
    <row r="197" spans="1:14" ht="15.75" thickBot="1" x14ac:dyDescent="0.3">
      <c r="A197" s="3">
        <v>12</v>
      </c>
      <c r="B197" s="8" t="s">
        <v>1</v>
      </c>
      <c r="C197" s="43">
        <f>SUM(C187,C191,C196)</f>
        <v>1021.5985499999998</v>
      </c>
      <c r="D197" s="43">
        <f t="shared" ref="D197:N197" si="47">SUM(D187,D191,D196)</f>
        <v>1561.7741499999995</v>
      </c>
      <c r="E197" s="43">
        <f t="shared" si="47"/>
        <v>8323.2177999999949</v>
      </c>
      <c r="F197" s="43">
        <f t="shared" si="47"/>
        <v>416.83099999999996</v>
      </c>
      <c r="G197" s="43">
        <f t="shared" si="47"/>
        <v>1194.5417</v>
      </c>
      <c r="H197" s="43">
        <f t="shared" si="47"/>
        <v>7109.2218999999996</v>
      </c>
      <c r="I197" s="43">
        <f t="shared" si="47"/>
        <v>10091.0461</v>
      </c>
      <c r="J197" s="43">
        <f t="shared" si="47"/>
        <v>687.80975000000012</v>
      </c>
      <c r="K197" s="43">
        <f t="shared" si="47"/>
        <v>4314.9352000000008</v>
      </c>
      <c r="L197" s="43">
        <f t="shared" si="47"/>
        <v>277.09370000000001</v>
      </c>
      <c r="M197" s="43">
        <f t="shared" si="47"/>
        <v>0</v>
      </c>
      <c r="N197" s="44">
        <f t="shared" si="47"/>
        <v>34998.06985</v>
      </c>
    </row>
    <row r="199" spans="1:14" x14ac:dyDescent="0.25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</row>
    <row r="200" spans="1:14" x14ac:dyDescent="0.25">
      <c r="B200" s="138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</row>
    <row r="201" spans="1:14" x14ac:dyDescent="0.25">
      <c r="B201" s="140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</row>
    <row r="202" spans="1:14" x14ac:dyDescent="0.25">
      <c r="B202" s="140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</row>
    <row r="203" spans="1:14" x14ac:dyDescent="0.25">
      <c r="B203" s="140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</row>
    <row r="204" spans="1:14" x14ac:dyDescent="0.25">
      <c r="B204" s="138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</row>
    <row r="205" spans="1:14" x14ac:dyDescent="0.25">
      <c r="B205" s="140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</row>
    <row r="206" spans="1:14" x14ac:dyDescent="0.25">
      <c r="B206" s="140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</row>
    <row r="207" spans="1:14" x14ac:dyDescent="0.25">
      <c r="B207" s="138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</row>
    <row r="208" spans="1:14" x14ac:dyDescent="0.25">
      <c r="B208" s="140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</row>
    <row r="209" spans="2:13" x14ac:dyDescent="0.25">
      <c r="B209" s="140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</row>
    <row r="210" spans="2:13" x14ac:dyDescent="0.25">
      <c r="B210" s="140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</row>
    <row r="211" spans="2:13" x14ac:dyDescent="0.25">
      <c r="B211" s="138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</row>
  </sheetData>
  <pageMargins left="0.7" right="0.7" top="0.75" bottom="0.75" header="0.3" footer="0.3"/>
  <pageSetup scale="7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8"/>
  <sheetViews>
    <sheetView topLeftCell="A2" zoomScale="110" zoomScaleNormal="110" workbookViewId="0">
      <pane ySplit="2" topLeftCell="A71" activePane="bottomLeft" state="frozen"/>
      <selection activeCell="A2" sqref="A2"/>
      <selection pane="bottomLeft" activeCell="G206" sqref="G206"/>
    </sheetView>
  </sheetViews>
  <sheetFormatPr defaultRowHeight="15" x14ac:dyDescent="0.25"/>
  <cols>
    <col min="1" max="1" width="6.7109375" style="3" customWidth="1"/>
    <col min="2" max="2" width="20.7109375" style="3" bestFit="1" customWidth="1"/>
    <col min="3" max="3" width="14" style="29" bestFit="1" customWidth="1"/>
    <col min="4" max="4" width="13.42578125" style="29" bestFit="1" customWidth="1"/>
    <col min="5" max="5" width="10.28515625" style="29" bestFit="1" customWidth="1"/>
    <col min="6" max="6" width="10" style="29" bestFit="1" customWidth="1"/>
    <col min="7" max="7" width="13.7109375" style="9" bestFit="1" customWidth="1"/>
    <col min="8" max="8" width="12" style="9" bestFit="1" customWidth="1"/>
    <col min="9" max="9" width="9.28515625" style="9" bestFit="1" customWidth="1"/>
    <col min="10" max="10" width="12.28515625" style="9" bestFit="1" customWidth="1"/>
    <col min="11" max="11" width="8" style="10" bestFit="1" customWidth="1"/>
    <col min="12" max="12" width="11.5703125" style="3" bestFit="1" customWidth="1"/>
    <col min="13" max="13" width="11.42578125" style="3" bestFit="1" customWidth="1"/>
    <col min="14" max="16384" width="9.140625" style="3"/>
  </cols>
  <sheetData>
    <row r="1" spans="1:13" s="1" customFormat="1" ht="21" hidden="1" customHeight="1" x14ac:dyDescent="0.35">
      <c r="A1" s="1" t="s">
        <v>40</v>
      </c>
      <c r="C1" s="28"/>
      <c r="D1" s="28"/>
      <c r="E1" s="28"/>
      <c r="F1" s="28"/>
      <c r="G1" s="81"/>
      <c r="H1" s="81"/>
      <c r="I1" s="81"/>
      <c r="J1" s="81"/>
      <c r="K1" s="81"/>
    </row>
    <row r="2" spans="1:13" ht="21" x14ac:dyDescent="0.35">
      <c r="A2" s="1" t="s">
        <v>69</v>
      </c>
      <c r="B2" s="9"/>
      <c r="C2" s="9"/>
      <c r="D2" s="9"/>
      <c r="E2" s="9"/>
      <c r="F2" s="9"/>
      <c r="G2" s="31"/>
      <c r="K2" s="9"/>
      <c r="L2" s="9"/>
      <c r="M2" s="10"/>
    </row>
    <row r="3" spans="1:13" s="2" customFormat="1" ht="15.75" hidden="1" thickBot="1" x14ac:dyDescent="0.3">
      <c r="A3" s="2" t="s">
        <v>17</v>
      </c>
      <c r="C3" s="10" t="s">
        <v>49</v>
      </c>
      <c r="D3" s="10" t="s">
        <v>50</v>
      </c>
      <c r="E3" s="10" t="s">
        <v>51</v>
      </c>
      <c r="F3" s="10" t="s">
        <v>52</v>
      </c>
      <c r="G3" s="10" t="s">
        <v>53</v>
      </c>
      <c r="H3" s="10" t="s">
        <v>54</v>
      </c>
      <c r="I3" s="10" t="s">
        <v>55</v>
      </c>
      <c r="J3" s="10" t="s">
        <v>57</v>
      </c>
      <c r="K3" s="10" t="s">
        <v>58</v>
      </c>
      <c r="L3" s="10" t="s">
        <v>59</v>
      </c>
      <c r="M3" s="30" t="s">
        <v>1</v>
      </c>
    </row>
    <row r="4" spans="1:13" hidden="1" x14ac:dyDescent="0.25">
      <c r="A4" s="3">
        <v>1</v>
      </c>
      <c r="B4" s="4" t="s">
        <v>12</v>
      </c>
      <c r="C4" s="16"/>
      <c r="D4" s="16"/>
      <c r="E4" s="16"/>
      <c r="F4" s="79"/>
      <c r="G4" s="21"/>
      <c r="H4" s="21"/>
      <c r="I4" s="21"/>
      <c r="J4" s="21"/>
      <c r="K4" s="11"/>
      <c r="L4" s="21"/>
      <c r="M4" s="51"/>
    </row>
    <row r="5" spans="1:13" hidden="1" x14ac:dyDescent="0.25">
      <c r="A5" s="3">
        <v>1</v>
      </c>
      <c r="B5" s="5" t="s">
        <v>20</v>
      </c>
      <c r="C5" s="62">
        <v>1446</v>
      </c>
      <c r="D5" s="62">
        <v>1326</v>
      </c>
      <c r="E5" s="62">
        <v>4176</v>
      </c>
      <c r="F5" s="80">
        <v>359</v>
      </c>
      <c r="G5" s="45">
        <v>1065</v>
      </c>
      <c r="H5" s="45">
        <v>1431</v>
      </c>
      <c r="I5" s="45">
        <v>2430</v>
      </c>
      <c r="J5" s="45">
        <v>1574</v>
      </c>
      <c r="K5" s="56"/>
      <c r="L5" s="45">
        <v>116</v>
      </c>
      <c r="M5" s="52">
        <f t="shared" ref="M5:M18" si="0">SUM(C5:L5)</f>
        <v>13923</v>
      </c>
    </row>
    <row r="6" spans="1:13" hidden="1" x14ac:dyDescent="0.25">
      <c r="A6" s="3">
        <v>1</v>
      </c>
      <c r="B6" s="5" t="s">
        <v>26</v>
      </c>
      <c r="C6" s="62">
        <v>51</v>
      </c>
      <c r="D6" s="62">
        <v>113</v>
      </c>
      <c r="E6" s="62">
        <v>120</v>
      </c>
      <c r="F6" s="80">
        <v>23</v>
      </c>
      <c r="G6" s="45">
        <v>50</v>
      </c>
      <c r="H6" s="45">
        <v>29</v>
      </c>
      <c r="I6" s="45">
        <v>161</v>
      </c>
      <c r="J6" s="45">
        <v>200</v>
      </c>
      <c r="K6" s="56"/>
      <c r="L6" s="45">
        <v>6</v>
      </c>
      <c r="M6" s="52">
        <f t="shared" si="0"/>
        <v>753</v>
      </c>
    </row>
    <row r="7" spans="1:13" hidden="1" x14ac:dyDescent="0.25">
      <c r="A7" s="3">
        <v>1</v>
      </c>
      <c r="B7" s="5" t="s">
        <v>21</v>
      </c>
      <c r="C7" s="62">
        <v>1</v>
      </c>
      <c r="D7" s="62">
        <v>4</v>
      </c>
      <c r="E7" s="62">
        <v>4</v>
      </c>
      <c r="F7" s="80"/>
      <c r="G7" s="45">
        <v>1</v>
      </c>
      <c r="H7" s="45"/>
      <c r="I7" s="45">
        <v>8</v>
      </c>
      <c r="J7" s="45">
        <v>18</v>
      </c>
      <c r="K7" s="56"/>
      <c r="L7" s="45"/>
      <c r="M7" s="52">
        <f t="shared" si="0"/>
        <v>36</v>
      </c>
    </row>
    <row r="8" spans="1:13" hidden="1" x14ac:dyDescent="0.25">
      <c r="A8" s="3">
        <v>1</v>
      </c>
      <c r="B8" s="5" t="s">
        <v>22</v>
      </c>
      <c r="C8" s="62"/>
      <c r="D8" s="62">
        <v>1</v>
      </c>
      <c r="E8" s="62">
        <v>3</v>
      </c>
      <c r="F8" s="80"/>
      <c r="G8" s="45"/>
      <c r="H8" s="45"/>
      <c r="I8" s="45">
        <v>1</v>
      </c>
      <c r="J8" s="45">
        <v>10</v>
      </c>
      <c r="K8" s="56"/>
      <c r="L8" s="45"/>
      <c r="M8" s="52">
        <f t="shared" si="0"/>
        <v>15</v>
      </c>
    </row>
    <row r="9" spans="1:13" hidden="1" x14ac:dyDescent="0.25">
      <c r="A9" s="3">
        <v>1</v>
      </c>
      <c r="B9" s="5" t="s">
        <v>23</v>
      </c>
      <c r="C9" s="62"/>
      <c r="D9" s="62"/>
      <c r="E9" s="62"/>
      <c r="F9" s="80"/>
      <c r="G9" s="45"/>
      <c r="H9" s="45"/>
      <c r="I9" s="45"/>
      <c r="J9" s="45">
        <v>1</v>
      </c>
      <c r="K9" s="56"/>
      <c r="L9" s="45"/>
      <c r="M9" s="52">
        <f t="shared" si="0"/>
        <v>1</v>
      </c>
    </row>
    <row r="10" spans="1:13" hidden="1" x14ac:dyDescent="0.25">
      <c r="A10" s="3">
        <v>1</v>
      </c>
      <c r="B10" s="5" t="s">
        <v>41</v>
      </c>
      <c r="C10" s="62">
        <v>314</v>
      </c>
      <c r="D10" s="62">
        <v>116</v>
      </c>
      <c r="E10" s="62">
        <v>1026</v>
      </c>
      <c r="F10" s="80">
        <v>22</v>
      </c>
      <c r="G10" s="45">
        <v>239</v>
      </c>
      <c r="H10" s="45">
        <v>305</v>
      </c>
      <c r="I10" s="45">
        <v>169</v>
      </c>
      <c r="J10" s="45">
        <v>163</v>
      </c>
      <c r="K10" s="56"/>
      <c r="L10" s="45">
        <v>27</v>
      </c>
      <c r="M10" s="52">
        <f t="shared" si="0"/>
        <v>2381</v>
      </c>
    </row>
    <row r="11" spans="1:13" hidden="1" x14ac:dyDescent="0.25">
      <c r="A11" s="3">
        <v>1</v>
      </c>
      <c r="B11" s="5" t="s">
        <v>42</v>
      </c>
      <c r="C11" s="62">
        <v>95</v>
      </c>
      <c r="D11" s="62">
        <v>17</v>
      </c>
      <c r="E11" s="62">
        <v>353</v>
      </c>
      <c r="F11" s="80"/>
      <c r="G11" s="45">
        <v>21</v>
      </c>
      <c r="H11" s="45">
        <v>101</v>
      </c>
      <c r="I11" s="45"/>
      <c r="J11" s="45">
        <v>255</v>
      </c>
      <c r="K11" s="56"/>
      <c r="L11" s="45">
        <v>10</v>
      </c>
      <c r="M11" s="52">
        <f t="shared" si="0"/>
        <v>852</v>
      </c>
    </row>
    <row r="12" spans="1:13" hidden="1" x14ac:dyDescent="0.25">
      <c r="A12" s="3">
        <v>1</v>
      </c>
      <c r="B12" s="5" t="s">
        <v>43</v>
      </c>
      <c r="C12" s="62">
        <v>886</v>
      </c>
      <c r="D12" s="62">
        <v>614</v>
      </c>
      <c r="E12" s="62">
        <v>2480</v>
      </c>
      <c r="F12" s="80">
        <v>106</v>
      </c>
      <c r="G12" s="45">
        <v>600</v>
      </c>
      <c r="H12" s="45">
        <v>885</v>
      </c>
      <c r="I12" s="45">
        <v>951</v>
      </c>
      <c r="J12" s="45">
        <v>224</v>
      </c>
      <c r="K12" s="56"/>
      <c r="L12" s="45">
        <v>144</v>
      </c>
      <c r="M12" s="52">
        <f t="shared" si="0"/>
        <v>6890</v>
      </c>
    </row>
    <row r="13" spans="1:13" hidden="1" x14ac:dyDescent="0.25">
      <c r="A13" s="3">
        <v>1</v>
      </c>
      <c r="B13" s="5" t="s">
        <v>44</v>
      </c>
      <c r="C13" s="62">
        <v>182</v>
      </c>
      <c r="D13" s="62">
        <v>115</v>
      </c>
      <c r="E13" s="62">
        <v>575</v>
      </c>
      <c r="F13" s="80">
        <v>6</v>
      </c>
      <c r="G13" s="45">
        <v>59</v>
      </c>
      <c r="H13" s="45">
        <v>194</v>
      </c>
      <c r="I13" s="45">
        <v>18</v>
      </c>
      <c r="J13" s="45">
        <v>13</v>
      </c>
      <c r="K13" s="56"/>
      <c r="L13" s="45">
        <v>66</v>
      </c>
      <c r="M13" s="52">
        <f t="shared" si="0"/>
        <v>1228</v>
      </c>
    </row>
    <row r="14" spans="1:13" hidden="1" x14ac:dyDescent="0.25">
      <c r="A14" s="38">
        <v>1</v>
      </c>
      <c r="B14" s="5" t="s">
        <v>60</v>
      </c>
      <c r="C14" s="62"/>
      <c r="D14" s="62">
        <v>41</v>
      </c>
      <c r="E14" s="62"/>
      <c r="F14" s="80">
        <v>17</v>
      </c>
      <c r="G14" s="45"/>
      <c r="H14" s="45"/>
      <c r="I14" s="45"/>
      <c r="J14" s="45"/>
      <c r="K14" s="56"/>
      <c r="L14" s="45"/>
      <c r="M14" s="52">
        <f t="shared" si="0"/>
        <v>58</v>
      </c>
    </row>
    <row r="15" spans="1:13" hidden="1" x14ac:dyDescent="0.25">
      <c r="A15" s="3">
        <v>1</v>
      </c>
      <c r="B15" s="5" t="s">
        <v>24</v>
      </c>
      <c r="C15" s="62">
        <v>32</v>
      </c>
      <c r="D15" s="62">
        <v>40</v>
      </c>
      <c r="E15" s="62">
        <v>118</v>
      </c>
      <c r="F15" s="80">
        <v>26</v>
      </c>
      <c r="G15" s="45">
        <v>207</v>
      </c>
      <c r="H15" s="45">
        <v>42</v>
      </c>
      <c r="I15" s="45">
        <v>372</v>
      </c>
      <c r="J15" s="45">
        <v>81</v>
      </c>
      <c r="K15" s="56"/>
      <c r="L15" s="45">
        <v>3</v>
      </c>
      <c r="M15" s="52">
        <f t="shared" si="0"/>
        <v>921</v>
      </c>
    </row>
    <row r="16" spans="1:13" hidden="1" x14ac:dyDescent="0.25">
      <c r="A16" s="3">
        <v>1</v>
      </c>
      <c r="B16" s="5" t="s">
        <v>45</v>
      </c>
      <c r="C16" s="63">
        <f>SUM(C5:C15)</f>
        <v>3007</v>
      </c>
      <c r="D16" s="63">
        <f t="shared" ref="D16:L16" si="1">SUM(D5:D15)</f>
        <v>2387</v>
      </c>
      <c r="E16" s="63">
        <f t="shared" si="1"/>
        <v>8855</v>
      </c>
      <c r="F16" s="63">
        <f t="shared" si="1"/>
        <v>559</v>
      </c>
      <c r="G16" s="63">
        <f t="shared" si="1"/>
        <v>2242</v>
      </c>
      <c r="H16" s="63">
        <f t="shared" si="1"/>
        <v>2987</v>
      </c>
      <c r="I16" s="63">
        <f t="shared" si="1"/>
        <v>4110</v>
      </c>
      <c r="J16" s="63">
        <f t="shared" si="1"/>
        <v>2539</v>
      </c>
      <c r="K16" s="63">
        <f t="shared" si="1"/>
        <v>0</v>
      </c>
      <c r="L16" s="63">
        <f t="shared" si="1"/>
        <v>372</v>
      </c>
      <c r="M16" s="52">
        <f t="shared" si="0"/>
        <v>27058</v>
      </c>
    </row>
    <row r="17" spans="1:13" hidden="1" x14ac:dyDescent="0.25">
      <c r="A17" s="3">
        <v>1</v>
      </c>
      <c r="B17" s="6" t="s">
        <v>46</v>
      </c>
      <c r="C17" s="19">
        <v>1816</v>
      </c>
      <c r="D17" s="19">
        <v>559</v>
      </c>
      <c r="E17" s="19">
        <v>6377</v>
      </c>
      <c r="F17" s="19">
        <v>187</v>
      </c>
      <c r="G17" s="57">
        <v>1200</v>
      </c>
      <c r="H17" s="57">
        <v>2024</v>
      </c>
      <c r="I17" s="57">
        <v>3011</v>
      </c>
      <c r="J17" s="57">
        <v>2382</v>
      </c>
      <c r="K17" s="57">
        <v>318</v>
      </c>
      <c r="L17" s="57">
        <v>235</v>
      </c>
      <c r="M17" s="53">
        <f t="shared" si="0"/>
        <v>18109</v>
      </c>
    </row>
    <row r="18" spans="1:13" ht="15.75" hidden="1" thickBot="1" x14ac:dyDescent="0.3">
      <c r="A18" s="3">
        <v>1</v>
      </c>
      <c r="B18" s="77" t="s">
        <v>47</v>
      </c>
      <c r="C18" s="78">
        <v>3025</v>
      </c>
      <c r="D18" s="78">
        <v>2431</v>
      </c>
      <c r="E18" s="78">
        <v>8893</v>
      </c>
      <c r="F18" s="78">
        <v>809</v>
      </c>
      <c r="G18" s="82">
        <v>2237</v>
      </c>
      <c r="H18" s="82">
        <v>3017</v>
      </c>
      <c r="I18" s="82">
        <v>4100</v>
      </c>
      <c r="J18" s="82">
        <v>2543</v>
      </c>
      <c r="K18" s="82">
        <v>1549</v>
      </c>
      <c r="L18" s="82">
        <v>374</v>
      </c>
      <c r="M18" s="83">
        <f t="shared" si="0"/>
        <v>28978</v>
      </c>
    </row>
    <row r="19" spans="1:13" hidden="1" x14ac:dyDescent="0.25"/>
    <row r="20" spans="1:13" s="2" customFormat="1" ht="15.75" hidden="1" thickBot="1" x14ac:dyDescent="0.3">
      <c r="A20" s="2" t="s">
        <v>17</v>
      </c>
      <c r="C20" s="10" t="s">
        <v>49</v>
      </c>
      <c r="D20" s="10" t="s">
        <v>50</v>
      </c>
      <c r="E20" s="10" t="s">
        <v>51</v>
      </c>
      <c r="F20" s="10" t="s">
        <v>52</v>
      </c>
      <c r="G20" s="10" t="s">
        <v>53</v>
      </c>
      <c r="H20" s="10" t="s">
        <v>54</v>
      </c>
      <c r="I20" s="10" t="s">
        <v>55</v>
      </c>
      <c r="J20" s="10" t="s">
        <v>57</v>
      </c>
      <c r="K20" s="10" t="s">
        <v>58</v>
      </c>
      <c r="L20" s="10" t="s">
        <v>59</v>
      </c>
      <c r="M20" s="30" t="s">
        <v>1</v>
      </c>
    </row>
    <row r="21" spans="1:13" hidden="1" x14ac:dyDescent="0.25">
      <c r="A21" s="3">
        <v>2</v>
      </c>
      <c r="B21" s="4" t="s">
        <v>12</v>
      </c>
      <c r="C21" s="16"/>
      <c r="D21" s="16"/>
      <c r="E21" s="16"/>
      <c r="F21" s="79"/>
      <c r="G21" s="21"/>
      <c r="H21" s="21"/>
      <c r="I21" s="21"/>
      <c r="J21" s="21"/>
      <c r="K21" s="11"/>
      <c r="L21" s="21"/>
      <c r="M21" s="51"/>
    </row>
    <row r="22" spans="1:13" hidden="1" x14ac:dyDescent="0.25">
      <c r="A22" s="3">
        <v>2</v>
      </c>
      <c r="B22" s="5" t="s">
        <v>20</v>
      </c>
      <c r="C22" s="62">
        <v>1442</v>
      </c>
      <c r="D22" s="62">
        <v>1312</v>
      </c>
      <c r="E22" s="62">
        <v>4170</v>
      </c>
      <c r="F22" s="80">
        <v>351</v>
      </c>
      <c r="G22" s="45">
        <v>1065</v>
      </c>
      <c r="H22" s="45">
        <v>1429</v>
      </c>
      <c r="I22" s="45">
        <v>2431</v>
      </c>
      <c r="J22" s="45">
        <v>1569</v>
      </c>
      <c r="K22" s="56"/>
      <c r="L22" s="45">
        <v>116</v>
      </c>
      <c r="M22" s="52">
        <f t="shared" ref="M22:M35" si="2">SUM(C22:L22)</f>
        <v>13885</v>
      </c>
    </row>
    <row r="23" spans="1:13" hidden="1" x14ac:dyDescent="0.25">
      <c r="A23" s="3">
        <v>2</v>
      </c>
      <c r="B23" s="5" t="s">
        <v>26</v>
      </c>
      <c r="C23" s="62">
        <v>50</v>
      </c>
      <c r="D23" s="62">
        <v>110</v>
      </c>
      <c r="E23" s="62">
        <v>119</v>
      </c>
      <c r="F23" s="80">
        <v>23</v>
      </c>
      <c r="G23" s="45">
        <v>50</v>
      </c>
      <c r="H23" s="45">
        <v>30</v>
      </c>
      <c r="I23" s="45">
        <v>162</v>
      </c>
      <c r="J23" s="45">
        <v>198</v>
      </c>
      <c r="K23" s="56"/>
      <c r="L23" s="45">
        <v>6</v>
      </c>
      <c r="M23" s="52">
        <f t="shared" si="2"/>
        <v>748</v>
      </c>
    </row>
    <row r="24" spans="1:13" hidden="1" x14ac:dyDescent="0.25">
      <c r="A24" s="3">
        <v>2</v>
      </c>
      <c r="B24" s="5" t="s">
        <v>21</v>
      </c>
      <c r="C24" s="62"/>
      <c r="D24" s="62">
        <v>4</v>
      </c>
      <c r="E24" s="62">
        <v>4</v>
      </c>
      <c r="F24" s="80"/>
      <c r="G24" s="45">
        <v>1</v>
      </c>
      <c r="H24" s="45"/>
      <c r="I24" s="45">
        <v>8</v>
      </c>
      <c r="J24" s="45">
        <v>18</v>
      </c>
      <c r="K24" s="56"/>
      <c r="L24" s="45"/>
      <c r="M24" s="52">
        <f t="shared" si="2"/>
        <v>35</v>
      </c>
    </row>
    <row r="25" spans="1:13" hidden="1" x14ac:dyDescent="0.25">
      <c r="A25" s="3">
        <v>2</v>
      </c>
      <c r="B25" s="5" t="s">
        <v>22</v>
      </c>
      <c r="C25" s="62">
        <v>1</v>
      </c>
      <c r="D25" s="62">
        <v>1</v>
      </c>
      <c r="E25" s="62">
        <v>3</v>
      </c>
      <c r="F25" s="80"/>
      <c r="G25" s="45"/>
      <c r="H25" s="45"/>
      <c r="I25" s="45">
        <v>1</v>
      </c>
      <c r="J25" s="45">
        <v>10</v>
      </c>
      <c r="K25" s="56"/>
      <c r="L25" s="45"/>
      <c r="M25" s="52">
        <f t="shared" si="2"/>
        <v>16</v>
      </c>
    </row>
    <row r="26" spans="1:13" hidden="1" x14ac:dyDescent="0.25">
      <c r="A26" s="3">
        <v>2</v>
      </c>
      <c r="B26" s="5" t="s">
        <v>23</v>
      </c>
      <c r="C26" s="62"/>
      <c r="D26" s="62"/>
      <c r="E26" s="62"/>
      <c r="F26" s="80"/>
      <c r="G26" s="45"/>
      <c r="H26" s="45"/>
      <c r="I26" s="45"/>
      <c r="J26" s="45">
        <v>1</v>
      </c>
      <c r="K26" s="56"/>
      <c r="L26" s="45"/>
      <c r="M26" s="52">
        <f t="shared" si="2"/>
        <v>1</v>
      </c>
    </row>
    <row r="27" spans="1:13" hidden="1" x14ac:dyDescent="0.25">
      <c r="A27" s="3">
        <v>2</v>
      </c>
      <c r="B27" s="5" t="s">
        <v>41</v>
      </c>
      <c r="C27" s="62">
        <v>316</v>
      </c>
      <c r="D27" s="62">
        <v>112</v>
      </c>
      <c r="E27" s="62">
        <v>1027</v>
      </c>
      <c r="F27" s="80">
        <v>22</v>
      </c>
      <c r="G27" s="45">
        <v>241</v>
      </c>
      <c r="H27" s="45">
        <v>306</v>
      </c>
      <c r="I27" s="45">
        <v>170</v>
      </c>
      <c r="J27" s="45">
        <v>163</v>
      </c>
      <c r="K27" s="56"/>
      <c r="L27" s="45">
        <v>26</v>
      </c>
      <c r="M27" s="52">
        <f t="shared" si="2"/>
        <v>2383</v>
      </c>
    </row>
    <row r="28" spans="1:13" hidden="1" x14ac:dyDescent="0.25">
      <c r="A28" s="3">
        <v>2</v>
      </c>
      <c r="B28" s="5" t="s">
        <v>42</v>
      </c>
      <c r="C28" s="62">
        <v>95</v>
      </c>
      <c r="D28" s="62">
        <v>16</v>
      </c>
      <c r="E28" s="62">
        <v>352</v>
      </c>
      <c r="F28" s="80"/>
      <c r="G28" s="45">
        <v>19</v>
      </c>
      <c r="H28" s="45">
        <v>101</v>
      </c>
      <c r="I28" s="45"/>
      <c r="J28" s="45">
        <v>262</v>
      </c>
      <c r="K28" s="56"/>
      <c r="L28" s="45">
        <v>10</v>
      </c>
      <c r="M28" s="52">
        <f t="shared" si="2"/>
        <v>855</v>
      </c>
    </row>
    <row r="29" spans="1:13" hidden="1" x14ac:dyDescent="0.25">
      <c r="A29" s="3">
        <v>2</v>
      </c>
      <c r="B29" s="5" t="s">
        <v>43</v>
      </c>
      <c r="C29" s="62">
        <v>882</v>
      </c>
      <c r="D29" s="62">
        <v>608</v>
      </c>
      <c r="E29" s="62">
        <v>2475</v>
      </c>
      <c r="F29" s="80">
        <v>104</v>
      </c>
      <c r="G29" s="45">
        <v>598</v>
      </c>
      <c r="H29" s="45">
        <v>887</v>
      </c>
      <c r="I29" s="45">
        <v>959</v>
      </c>
      <c r="J29" s="45">
        <v>230</v>
      </c>
      <c r="K29" s="56"/>
      <c r="L29" s="45">
        <v>145</v>
      </c>
      <c r="M29" s="52">
        <f t="shared" si="2"/>
        <v>6888</v>
      </c>
    </row>
    <row r="30" spans="1:13" hidden="1" x14ac:dyDescent="0.25">
      <c r="A30" s="3">
        <v>2</v>
      </c>
      <c r="B30" s="5" t="s">
        <v>44</v>
      </c>
      <c r="C30" s="62">
        <v>182</v>
      </c>
      <c r="D30" s="62">
        <v>115</v>
      </c>
      <c r="E30" s="62">
        <v>572</v>
      </c>
      <c r="F30" s="80">
        <v>5</v>
      </c>
      <c r="G30" s="45">
        <v>62</v>
      </c>
      <c r="H30" s="45">
        <v>198</v>
      </c>
      <c r="I30" s="45">
        <v>18</v>
      </c>
      <c r="J30" s="45">
        <v>14</v>
      </c>
      <c r="K30" s="56"/>
      <c r="L30" s="45">
        <v>65</v>
      </c>
      <c r="M30" s="52">
        <f t="shared" si="2"/>
        <v>1231</v>
      </c>
    </row>
    <row r="31" spans="1:13" hidden="1" x14ac:dyDescent="0.25">
      <c r="A31" s="38">
        <v>2</v>
      </c>
      <c r="B31" s="5" t="s">
        <v>60</v>
      </c>
      <c r="C31" s="62"/>
      <c r="D31" s="62">
        <v>40</v>
      </c>
      <c r="E31" s="62"/>
      <c r="F31" s="80">
        <v>17</v>
      </c>
      <c r="G31" s="45"/>
      <c r="H31" s="45"/>
      <c r="I31" s="45"/>
      <c r="J31" s="45"/>
      <c r="K31" s="56"/>
      <c r="L31" s="45"/>
      <c r="M31" s="52">
        <f t="shared" si="2"/>
        <v>57</v>
      </c>
    </row>
    <row r="32" spans="1:13" hidden="1" x14ac:dyDescent="0.25">
      <c r="A32" s="3">
        <v>2</v>
      </c>
      <c r="B32" s="5" t="s">
        <v>24</v>
      </c>
      <c r="C32" s="62">
        <v>31</v>
      </c>
      <c r="D32" s="62">
        <v>40</v>
      </c>
      <c r="E32" s="62">
        <v>118</v>
      </c>
      <c r="F32" s="80">
        <v>26</v>
      </c>
      <c r="G32" s="45">
        <v>208</v>
      </c>
      <c r="H32" s="45">
        <v>42</v>
      </c>
      <c r="I32" s="45">
        <v>364</v>
      </c>
      <c r="J32" s="45">
        <v>82</v>
      </c>
      <c r="K32" s="56"/>
      <c r="L32" s="45">
        <v>3</v>
      </c>
      <c r="M32" s="52">
        <f t="shared" si="2"/>
        <v>914</v>
      </c>
    </row>
    <row r="33" spans="1:13" hidden="1" x14ac:dyDescent="0.25">
      <c r="A33" s="3">
        <v>2</v>
      </c>
      <c r="B33" s="5" t="s">
        <v>45</v>
      </c>
      <c r="C33" s="63">
        <f>SUM(C22:C32)</f>
        <v>2999</v>
      </c>
      <c r="D33" s="63">
        <f t="shared" ref="D33:L33" si="3">SUM(D22:D32)</f>
        <v>2358</v>
      </c>
      <c r="E33" s="63">
        <f t="shared" si="3"/>
        <v>8840</v>
      </c>
      <c r="F33" s="63">
        <f t="shared" si="3"/>
        <v>548</v>
      </c>
      <c r="G33" s="63">
        <f t="shared" si="3"/>
        <v>2244</v>
      </c>
      <c r="H33" s="63">
        <f t="shared" si="3"/>
        <v>2993</v>
      </c>
      <c r="I33" s="63">
        <f t="shared" si="3"/>
        <v>4113</v>
      </c>
      <c r="J33" s="63">
        <f t="shared" si="3"/>
        <v>2547</v>
      </c>
      <c r="K33" s="63">
        <f t="shared" si="3"/>
        <v>0</v>
      </c>
      <c r="L33" s="63">
        <f t="shared" si="3"/>
        <v>371</v>
      </c>
      <c r="M33" s="52">
        <f t="shared" si="2"/>
        <v>27013</v>
      </c>
    </row>
    <row r="34" spans="1:13" hidden="1" x14ac:dyDescent="0.25">
      <c r="A34" s="3">
        <v>2</v>
      </c>
      <c r="B34" s="6" t="s">
        <v>46</v>
      </c>
      <c r="C34" s="19">
        <v>1816</v>
      </c>
      <c r="D34" s="19">
        <v>551</v>
      </c>
      <c r="E34" s="19">
        <v>6371</v>
      </c>
      <c r="F34" s="19">
        <v>185</v>
      </c>
      <c r="G34" s="57">
        <v>1206</v>
      </c>
      <c r="H34" s="57">
        <v>2031</v>
      </c>
      <c r="I34" s="57">
        <v>3003</v>
      </c>
      <c r="J34" s="57">
        <v>2390</v>
      </c>
      <c r="K34" s="57">
        <v>317</v>
      </c>
      <c r="L34" s="57">
        <v>233</v>
      </c>
      <c r="M34" s="53">
        <f t="shared" si="2"/>
        <v>18103</v>
      </c>
    </row>
    <row r="35" spans="1:13" ht="15.75" hidden="1" thickBot="1" x14ac:dyDescent="0.3">
      <c r="A35" s="3">
        <v>2</v>
      </c>
      <c r="B35" s="77" t="s">
        <v>47</v>
      </c>
      <c r="C35" s="78">
        <v>3016</v>
      </c>
      <c r="D35" s="78">
        <v>2403</v>
      </c>
      <c r="E35" s="78">
        <v>8874</v>
      </c>
      <c r="F35" s="78">
        <v>809</v>
      </c>
      <c r="G35" s="82">
        <v>2239</v>
      </c>
      <c r="H35" s="82">
        <v>3022</v>
      </c>
      <c r="I35" s="82">
        <v>4103</v>
      </c>
      <c r="J35" s="82">
        <v>2551</v>
      </c>
      <c r="K35" s="82">
        <v>1550</v>
      </c>
      <c r="L35" s="82">
        <v>373</v>
      </c>
      <c r="M35" s="83">
        <f t="shared" si="2"/>
        <v>28940</v>
      </c>
    </row>
    <row r="36" spans="1:13" hidden="1" x14ac:dyDescent="0.25"/>
    <row r="37" spans="1:13" s="2" customFormat="1" ht="15.75" hidden="1" thickBot="1" x14ac:dyDescent="0.3">
      <c r="A37" s="2" t="s">
        <v>17</v>
      </c>
      <c r="C37" s="10" t="s">
        <v>49</v>
      </c>
      <c r="D37" s="10" t="s">
        <v>50</v>
      </c>
      <c r="E37" s="10" t="s">
        <v>51</v>
      </c>
      <c r="F37" s="10" t="s">
        <v>52</v>
      </c>
      <c r="G37" s="10" t="s">
        <v>53</v>
      </c>
      <c r="H37" s="10" t="s">
        <v>54</v>
      </c>
      <c r="I37" s="10" t="s">
        <v>55</v>
      </c>
      <c r="J37" s="10" t="s">
        <v>57</v>
      </c>
      <c r="K37" s="10" t="s">
        <v>58</v>
      </c>
      <c r="L37" s="10" t="s">
        <v>59</v>
      </c>
      <c r="M37" s="30" t="s">
        <v>1</v>
      </c>
    </row>
    <row r="38" spans="1:13" hidden="1" x14ac:dyDescent="0.25">
      <c r="A38" s="3">
        <v>3</v>
      </c>
      <c r="B38" s="4" t="s">
        <v>12</v>
      </c>
      <c r="C38" s="16"/>
      <c r="D38" s="16"/>
      <c r="E38" s="16"/>
      <c r="F38" s="79"/>
      <c r="G38" s="21"/>
      <c r="H38" s="21"/>
      <c r="I38" s="21"/>
      <c r="J38" s="21"/>
      <c r="K38" s="11"/>
      <c r="L38" s="21"/>
      <c r="M38" s="51"/>
    </row>
    <row r="39" spans="1:13" hidden="1" x14ac:dyDescent="0.25">
      <c r="A39" s="3">
        <v>3</v>
      </c>
      <c r="B39" s="5" t="s">
        <v>20</v>
      </c>
      <c r="C39" s="62">
        <v>1449</v>
      </c>
      <c r="D39" s="62">
        <v>1331</v>
      </c>
      <c r="E39" s="62">
        <v>4193</v>
      </c>
      <c r="F39" s="80">
        <v>356</v>
      </c>
      <c r="G39" s="45">
        <v>1058</v>
      </c>
      <c r="H39" s="45">
        <v>1439</v>
      </c>
      <c r="I39" s="45">
        <v>2435</v>
      </c>
      <c r="J39" s="45">
        <v>1571</v>
      </c>
      <c r="K39" s="56"/>
      <c r="L39" s="45">
        <v>117</v>
      </c>
      <c r="M39" s="52">
        <f t="shared" ref="M39:M52" si="4">SUM(C39:L39)</f>
        <v>13949</v>
      </c>
    </row>
    <row r="40" spans="1:13" hidden="1" x14ac:dyDescent="0.25">
      <c r="A40" s="3">
        <v>3</v>
      </c>
      <c r="B40" s="5" t="s">
        <v>26</v>
      </c>
      <c r="C40" s="62">
        <v>48</v>
      </c>
      <c r="D40" s="62">
        <v>108</v>
      </c>
      <c r="E40" s="62">
        <v>119</v>
      </c>
      <c r="F40" s="80">
        <v>23</v>
      </c>
      <c r="G40" s="45">
        <v>49</v>
      </c>
      <c r="H40" s="45">
        <v>30</v>
      </c>
      <c r="I40" s="45">
        <v>161</v>
      </c>
      <c r="J40" s="45">
        <v>196</v>
      </c>
      <c r="K40" s="56"/>
      <c r="L40" s="45">
        <v>6</v>
      </c>
      <c r="M40" s="52">
        <f t="shared" si="4"/>
        <v>740</v>
      </c>
    </row>
    <row r="41" spans="1:13" hidden="1" x14ac:dyDescent="0.25">
      <c r="A41" s="3">
        <v>3</v>
      </c>
      <c r="B41" s="5" t="s">
        <v>21</v>
      </c>
      <c r="C41" s="62"/>
      <c r="D41" s="62">
        <v>4</v>
      </c>
      <c r="E41" s="62">
        <v>3</v>
      </c>
      <c r="F41" s="80"/>
      <c r="G41" s="45">
        <v>1</v>
      </c>
      <c r="H41" s="45"/>
      <c r="I41" s="45">
        <v>10</v>
      </c>
      <c r="J41" s="45">
        <v>18</v>
      </c>
      <c r="K41" s="56"/>
      <c r="L41" s="45"/>
      <c r="M41" s="52">
        <f t="shared" si="4"/>
        <v>36</v>
      </c>
    </row>
    <row r="42" spans="1:13" hidden="1" x14ac:dyDescent="0.25">
      <c r="A42" s="3">
        <v>3</v>
      </c>
      <c r="B42" s="5" t="s">
        <v>22</v>
      </c>
      <c r="C42" s="62">
        <v>1</v>
      </c>
      <c r="D42" s="62">
        <v>1</v>
      </c>
      <c r="E42" s="62">
        <v>3</v>
      </c>
      <c r="F42" s="80"/>
      <c r="G42" s="45"/>
      <c r="H42" s="45"/>
      <c r="I42" s="45">
        <v>1</v>
      </c>
      <c r="J42" s="45">
        <v>9</v>
      </c>
      <c r="K42" s="56"/>
      <c r="L42" s="45"/>
      <c r="M42" s="52">
        <f t="shared" si="4"/>
        <v>15</v>
      </c>
    </row>
    <row r="43" spans="1:13" hidden="1" x14ac:dyDescent="0.25">
      <c r="A43" s="3">
        <v>3</v>
      </c>
      <c r="B43" s="5" t="s">
        <v>23</v>
      </c>
      <c r="C43" s="62"/>
      <c r="D43" s="62"/>
      <c r="E43" s="62"/>
      <c r="F43" s="80"/>
      <c r="G43" s="45"/>
      <c r="H43" s="45"/>
      <c r="I43" s="45"/>
      <c r="J43" s="45">
        <v>1</v>
      </c>
      <c r="K43" s="56"/>
      <c r="L43" s="45"/>
      <c r="M43" s="52">
        <f t="shared" si="4"/>
        <v>1</v>
      </c>
    </row>
    <row r="44" spans="1:13" hidden="1" x14ac:dyDescent="0.25">
      <c r="A44" s="3">
        <v>3</v>
      </c>
      <c r="B44" s="5" t="s">
        <v>41</v>
      </c>
      <c r="C44" s="62">
        <v>318</v>
      </c>
      <c r="D44" s="62">
        <v>115</v>
      </c>
      <c r="E44" s="62">
        <v>1034</v>
      </c>
      <c r="F44" s="80">
        <v>24</v>
      </c>
      <c r="G44" s="45">
        <v>245</v>
      </c>
      <c r="H44" s="45">
        <v>307</v>
      </c>
      <c r="I44" s="45">
        <v>168</v>
      </c>
      <c r="J44" s="45">
        <v>166</v>
      </c>
      <c r="K44" s="56"/>
      <c r="L44" s="45">
        <v>27</v>
      </c>
      <c r="M44" s="52">
        <f t="shared" si="4"/>
        <v>2404</v>
      </c>
    </row>
    <row r="45" spans="1:13" hidden="1" x14ac:dyDescent="0.25">
      <c r="A45" s="3">
        <v>3</v>
      </c>
      <c r="B45" s="5" t="s">
        <v>42</v>
      </c>
      <c r="C45" s="62">
        <v>94</v>
      </c>
      <c r="D45" s="62">
        <v>15</v>
      </c>
      <c r="E45" s="62">
        <v>350</v>
      </c>
      <c r="F45" s="80"/>
      <c r="G45" s="45">
        <v>19</v>
      </c>
      <c r="H45" s="45">
        <v>101</v>
      </c>
      <c r="I45" s="45"/>
      <c r="J45" s="45">
        <v>274</v>
      </c>
      <c r="K45" s="56"/>
      <c r="L45" s="45">
        <v>9</v>
      </c>
      <c r="M45" s="52">
        <f t="shared" si="4"/>
        <v>862</v>
      </c>
    </row>
    <row r="46" spans="1:13" hidden="1" x14ac:dyDescent="0.25">
      <c r="A46" s="3">
        <v>3</v>
      </c>
      <c r="B46" s="5" t="s">
        <v>43</v>
      </c>
      <c r="C46" s="62">
        <v>885</v>
      </c>
      <c r="D46" s="62">
        <v>630</v>
      </c>
      <c r="E46" s="62">
        <v>2488</v>
      </c>
      <c r="F46" s="80">
        <v>105</v>
      </c>
      <c r="G46" s="45">
        <v>597</v>
      </c>
      <c r="H46" s="45">
        <v>897</v>
      </c>
      <c r="I46" s="45">
        <v>957</v>
      </c>
      <c r="J46" s="45">
        <v>234</v>
      </c>
      <c r="K46" s="56"/>
      <c r="L46" s="45">
        <v>145</v>
      </c>
      <c r="M46" s="52">
        <f t="shared" si="4"/>
        <v>6938</v>
      </c>
    </row>
    <row r="47" spans="1:13" hidden="1" x14ac:dyDescent="0.25">
      <c r="A47" s="3">
        <v>3</v>
      </c>
      <c r="B47" s="5" t="s">
        <v>44</v>
      </c>
      <c r="C47" s="62">
        <v>184</v>
      </c>
      <c r="D47" s="62">
        <v>119</v>
      </c>
      <c r="E47" s="62">
        <v>577</v>
      </c>
      <c r="F47" s="80">
        <v>5</v>
      </c>
      <c r="G47" s="45">
        <v>62</v>
      </c>
      <c r="H47" s="45">
        <v>198</v>
      </c>
      <c r="I47" s="45">
        <v>17</v>
      </c>
      <c r="J47" s="45">
        <v>14</v>
      </c>
      <c r="K47" s="56"/>
      <c r="L47" s="45">
        <v>65</v>
      </c>
      <c r="M47" s="52">
        <f t="shared" si="4"/>
        <v>1241</v>
      </c>
    </row>
    <row r="48" spans="1:13" hidden="1" x14ac:dyDescent="0.25">
      <c r="A48" s="38">
        <v>3</v>
      </c>
      <c r="B48" s="5" t="s">
        <v>60</v>
      </c>
      <c r="C48" s="62"/>
      <c r="D48" s="62">
        <v>41</v>
      </c>
      <c r="E48" s="62"/>
      <c r="F48" s="80">
        <v>16</v>
      </c>
      <c r="G48" s="45"/>
      <c r="H48" s="45"/>
      <c r="I48" s="45"/>
      <c r="J48" s="45"/>
      <c r="K48" s="56"/>
      <c r="L48" s="45"/>
      <c r="M48" s="52">
        <f t="shared" si="4"/>
        <v>57</v>
      </c>
    </row>
    <row r="49" spans="1:13" hidden="1" x14ac:dyDescent="0.25">
      <c r="A49" s="3">
        <v>3</v>
      </c>
      <c r="B49" s="5" t="s">
        <v>24</v>
      </c>
      <c r="C49" s="62">
        <v>31</v>
      </c>
      <c r="D49" s="62">
        <v>39</v>
      </c>
      <c r="E49" s="62">
        <v>119</v>
      </c>
      <c r="F49" s="80">
        <v>26</v>
      </c>
      <c r="G49" s="45">
        <v>211</v>
      </c>
      <c r="H49" s="45">
        <v>40</v>
      </c>
      <c r="I49" s="45">
        <v>369</v>
      </c>
      <c r="J49" s="45">
        <v>81</v>
      </c>
      <c r="K49" s="56"/>
      <c r="L49" s="45">
        <v>3</v>
      </c>
      <c r="M49" s="52">
        <f t="shared" si="4"/>
        <v>919</v>
      </c>
    </row>
    <row r="50" spans="1:13" hidden="1" x14ac:dyDescent="0.25">
      <c r="A50" s="3">
        <v>3</v>
      </c>
      <c r="B50" s="5" t="s">
        <v>45</v>
      </c>
      <c r="C50" s="63">
        <f>SUM(C39:C49)</f>
        <v>3010</v>
      </c>
      <c r="D50" s="63">
        <f t="shared" ref="D50:L50" si="5">SUM(D39:D49)</f>
        <v>2403</v>
      </c>
      <c r="E50" s="63">
        <f t="shared" si="5"/>
        <v>8886</v>
      </c>
      <c r="F50" s="63">
        <f t="shared" si="5"/>
        <v>555</v>
      </c>
      <c r="G50" s="63">
        <f t="shared" si="5"/>
        <v>2242</v>
      </c>
      <c r="H50" s="63">
        <f t="shared" si="5"/>
        <v>3012</v>
      </c>
      <c r="I50" s="63">
        <f t="shared" si="5"/>
        <v>4118</v>
      </c>
      <c r="J50" s="63">
        <f t="shared" si="5"/>
        <v>2564</v>
      </c>
      <c r="K50" s="63">
        <f t="shared" si="5"/>
        <v>0</v>
      </c>
      <c r="L50" s="63">
        <f t="shared" si="5"/>
        <v>372</v>
      </c>
      <c r="M50" s="52">
        <f t="shared" si="4"/>
        <v>27162</v>
      </c>
    </row>
    <row r="51" spans="1:13" hidden="1" x14ac:dyDescent="0.25">
      <c r="A51" s="3">
        <v>3</v>
      </c>
      <c r="B51" s="6" t="s">
        <v>46</v>
      </c>
      <c r="C51" s="19">
        <v>1844</v>
      </c>
      <c r="D51" s="19">
        <v>563</v>
      </c>
      <c r="E51" s="19">
        <v>6479</v>
      </c>
      <c r="F51" s="19">
        <v>192</v>
      </c>
      <c r="G51" s="57">
        <v>1219</v>
      </c>
      <c r="H51" s="57">
        <v>2086</v>
      </c>
      <c r="I51" s="57">
        <v>3028</v>
      </c>
      <c r="J51" s="57">
        <v>2407</v>
      </c>
      <c r="K51" s="57">
        <v>329</v>
      </c>
      <c r="L51" s="57">
        <v>237</v>
      </c>
      <c r="M51" s="53">
        <f t="shared" si="4"/>
        <v>18384</v>
      </c>
    </row>
    <row r="52" spans="1:13" ht="15.75" hidden="1" thickBot="1" x14ac:dyDescent="0.3">
      <c r="A52" s="3">
        <v>3</v>
      </c>
      <c r="B52" s="77" t="s">
        <v>47</v>
      </c>
      <c r="C52" s="78">
        <v>3027</v>
      </c>
      <c r="D52" s="78">
        <v>2447</v>
      </c>
      <c r="E52" s="78">
        <v>8925</v>
      </c>
      <c r="F52" s="78">
        <v>809</v>
      </c>
      <c r="G52" s="82">
        <v>2237</v>
      </c>
      <c r="H52" s="82">
        <v>3041</v>
      </c>
      <c r="I52" s="82">
        <v>4111</v>
      </c>
      <c r="J52" s="82">
        <v>2568</v>
      </c>
      <c r="K52" s="82">
        <v>1549</v>
      </c>
      <c r="L52" s="82">
        <v>374</v>
      </c>
      <c r="M52" s="83">
        <f t="shared" si="4"/>
        <v>29088</v>
      </c>
    </row>
    <row r="53" spans="1:13" hidden="1" x14ac:dyDescent="0.25"/>
    <row r="54" spans="1:13" s="2" customFormat="1" ht="15.75" hidden="1" thickBot="1" x14ac:dyDescent="0.3">
      <c r="A54" s="2" t="s">
        <v>17</v>
      </c>
      <c r="C54" s="10" t="s">
        <v>49</v>
      </c>
      <c r="D54" s="10" t="s">
        <v>50</v>
      </c>
      <c r="E54" s="10" t="s">
        <v>51</v>
      </c>
      <c r="F54" s="10" t="s">
        <v>52</v>
      </c>
      <c r="G54" s="10" t="s">
        <v>53</v>
      </c>
      <c r="H54" s="10" t="s">
        <v>54</v>
      </c>
      <c r="I54" s="10" t="s">
        <v>55</v>
      </c>
      <c r="J54" s="10" t="s">
        <v>57</v>
      </c>
      <c r="K54" s="10" t="s">
        <v>58</v>
      </c>
      <c r="L54" s="10" t="s">
        <v>59</v>
      </c>
      <c r="M54" s="30" t="s">
        <v>1</v>
      </c>
    </row>
    <row r="55" spans="1:13" hidden="1" x14ac:dyDescent="0.25">
      <c r="A55" s="3">
        <v>4</v>
      </c>
      <c r="B55" s="4" t="s">
        <v>12</v>
      </c>
      <c r="C55" s="16"/>
      <c r="D55" s="16"/>
      <c r="E55" s="16"/>
      <c r="F55" s="79"/>
      <c r="G55" s="21"/>
      <c r="H55" s="21"/>
      <c r="I55" s="21"/>
      <c r="J55" s="21"/>
      <c r="K55" s="11"/>
      <c r="L55" s="21"/>
      <c r="M55" s="51"/>
    </row>
    <row r="56" spans="1:13" hidden="1" x14ac:dyDescent="0.25">
      <c r="A56" s="3">
        <v>4</v>
      </c>
      <c r="B56" s="5" t="s">
        <v>20</v>
      </c>
      <c r="C56" s="62">
        <v>1448</v>
      </c>
      <c r="D56" s="62">
        <v>1340</v>
      </c>
      <c r="E56" s="62">
        <v>4215</v>
      </c>
      <c r="F56" s="80">
        <v>356</v>
      </c>
      <c r="G56" s="45">
        <v>1056</v>
      </c>
      <c r="H56" s="45">
        <v>1434</v>
      </c>
      <c r="I56" s="45">
        <v>2426</v>
      </c>
      <c r="J56" s="45">
        <v>1577</v>
      </c>
      <c r="K56" s="56"/>
      <c r="L56" s="45">
        <v>116</v>
      </c>
      <c r="M56" s="52">
        <f t="shared" ref="M56:M69" si="6">SUM(C56:L56)</f>
        <v>13968</v>
      </c>
    </row>
    <row r="57" spans="1:13" hidden="1" x14ac:dyDescent="0.25">
      <c r="A57" s="3">
        <v>4</v>
      </c>
      <c r="B57" s="5" t="s">
        <v>26</v>
      </c>
      <c r="C57" s="62">
        <v>48</v>
      </c>
      <c r="D57" s="62">
        <v>107</v>
      </c>
      <c r="E57" s="62">
        <v>118</v>
      </c>
      <c r="F57" s="80">
        <v>20</v>
      </c>
      <c r="G57" s="45">
        <v>49</v>
      </c>
      <c r="H57" s="45">
        <v>32</v>
      </c>
      <c r="I57" s="45">
        <v>161</v>
      </c>
      <c r="J57" s="45">
        <v>195</v>
      </c>
      <c r="K57" s="56"/>
      <c r="L57" s="45">
        <v>6</v>
      </c>
      <c r="M57" s="52">
        <f t="shared" si="6"/>
        <v>736</v>
      </c>
    </row>
    <row r="58" spans="1:13" hidden="1" x14ac:dyDescent="0.25">
      <c r="A58" s="3">
        <v>4</v>
      </c>
      <c r="B58" s="5" t="s">
        <v>21</v>
      </c>
      <c r="C58" s="62"/>
      <c r="D58" s="62">
        <v>5</v>
      </c>
      <c r="E58" s="62">
        <v>4</v>
      </c>
      <c r="F58" s="80"/>
      <c r="G58" s="45">
        <v>1</v>
      </c>
      <c r="H58" s="45"/>
      <c r="I58" s="45">
        <v>10</v>
      </c>
      <c r="J58" s="45">
        <v>18</v>
      </c>
      <c r="K58" s="56"/>
      <c r="L58" s="45"/>
      <c r="M58" s="52">
        <f t="shared" si="6"/>
        <v>38</v>
      </c>
    </row>
    <row r="59" spans="1:13" hidden="1" x14ac:dyDescent="0.25">
      <c r="A59" s="3">
        <v>4</v>
      </c>
      <c r="B59" s="5" t="s">
        <v>22</v>
      </c>
      <c r="C59" s="62">
        <v>1</v>
      </c>
      <c r="D59" s="62">
        <v>1</v>
      </c>
      <c r="E59" s="62">
        <v>3</v>
      </c>
      <c r="F59" s="80"/>
      <c r="G59" s="45"/>
      <c r="H59" s="45"/>
      <c r="I59" s="45">
        <v>1</v>
      </c>
      <c r="J59" s="45">
        <v>9</v>
      </c>
      <c r="K59" s="56"/>
      <c r="L59" s="45"/>
      <c r="M59" s="52">
        <f t="shared" si="6"/>
        <v>15</v>
      </c>
    </row>
    <row r="60" spans="1:13" hidden="1" x14ac:dyDescent="0.25">
      <c r="A60" s="3">
        <v>4</v>
      </c>
      <c r="B60" s="5" t="s">
        <v>23</v>
      </c>
      <c r="C60" s="62"/>
      <c r="D60" s="62"/>
      <c r="E60" s="62"/>
      <c r="F60" s="80"/>
      <c r="G60" s="45"/>
      <c r="H60" s="45"/>
      <c r="I60" s="45"/>
      <c r="J60" s="45">
        <v>1</v>
      </c>
      <c r="K60" s="56"/>
      <c r="L60" s="45"/>
      <c r="M60" s="52">
        <f t="shared" si="6"/>
        <v>1</v>
      </c>
    </row>
    <row r="61" spans="1:13" hidden="1" x14ac:dyDescent="0.25">
      <c r="A61" s="3">
        <v>4</v>
      </c>
      <c r="B61" s="5" t="s">
        <v>41</v>
      </c>
      <c r="C61" s="62">
        <v>325</v>
      </c>
      <c r="D61" s="62">
        <v>118</v>
      </c>
      <c r="E61" s="62">
        <v>1047</v>
      </c>
      <c r="F61" s="80">
        <v>22</v>
      </c>
      <c r="G61" s="45">
        <v>250</v>
      </c>
      <c r="H61" s="45">
        <v>314</v>
      </c>
      <c r="I61" s="45">
        <v>170</v>
      </c>
      <c r="J61" s="45">
        <v>168</v>
      </c>
      <c r="K61" s="56"/>
      <c r="L61" s="45">
        <v>27</v>
      </c>
      <c r="M61" s="52">
        <f t="shared" si="6"/>
        <v>2441</v>
      </c>
    </row>
    <row r="62" spans="1:13" hidden="1" x14ac:dyDescent="0.25">
      <c r="A62" s="3">
        <v>4</v>
      </c>
      <c r="B62" s="5" t="s">
        <v>42</v>
      </c>
      <c r="C62" s="62">
        <v>94</v>
      </c>
      <c r="D62" s="62">
        <v>16</v>
      </c>
      <c r="E62" s="62">
        <v>348</v>
      </c>
      <c r="F62" s="80"/>
      <c r="G62" s="45">
        <v>18</v>
      </c>
      <c r="H62" s="45">
        <v>99</v>
      </c>
      <c r="I62" s="45"/>
      <c r="J62" s="45">
        <v>273</v>
      </c>
      <c r="K62" s="56"/>
      <c r="L62" s="45">
        <v>9</v>
      </c>
      <c r="M62" s="52">
        <f t="shared" si="6"/>
        <v>857</v>
      </c>
    </row>
    <row r="63" spans="1:13" hidden="1" x14ac:dyDescent="0.25">
      <c r="A63" s="3">
        <v>4</v>
      </c>
      <c r="B63" s="5" t="s">
        <v>43</v>
      </c>
      <c r="C63" s="62">
        <v>878</v>
      </c>
      <c r="D63" s="62">
        <v>651</v>
      </c>
      <c r="E63" s="62">
        <v>2508</v>
      </c>
      <c r="F63" s="80">
        <v>102</v>
      </c>
      <c r="G63" s="45">
        <v>596</v>
      </c>
      <c r="H63" s="45">
        <v>901</v>
      </c>
      <c r="I63" s="45">
        <v>971</v>
      </c>
      <c r="J63" s="45">
        <v>234</v>
      </c>
      <c r="K63" s="56"/>
      <c r="L63" s="45">
        <v>144</v>
      </c>
      <c r="M63" s="52">
        <f t="shared" si="6"/>
        <v>6985</v>
      </c>
    </row>
    <row r="64" spans="1:13" hidden="1" x14ac:dyDescent="0.25">
      <c r="A64" s="3">
        <v>4</v>
      </c>
      <c r="B64" s="5" t="s">
        <v>44</v>
      </c>
      <c r="C64" s="62">
        <v>186</v>
      </c>
      <c r="D64" s="62">
        <v>119</v>
      </c>
      <c r="E64" s="62">
        <v>568</v>
      </c>
      <c r="F64" s="80">
        <v>7</v>
      </c>
      <c r="G64" s="45">
        <v>63</v>
      </c>
      <c r="H64" s="45">
        <v>198</v>
      </c>
      <c r="I64" s="45">
        <v>17</v>
      </c>
      <c r="J64" s="45">
        <v>14</v>
      </c>
      <c r="K64" s="56"/>
      <c r="L64" s="45">
        <v>65</v>
      </c>
      <c r="M64" s="52">
        <f t="shared" si="6"/>
        <v>1237</v>
      </c>
    </row>
    <row r="65" spans="1:13" hidden="1" x14ac:dyDescent="0.25">
      <c r="A65" s="38">
        <v>4</v>
      </c>
      <c r="B65" s="5" t="s">
        <v>60</v>
      </c>
      <c r="C65" s="62"/>
      <c r="D65" s="62">
        <v>41</v>
      </c>
      <c r="E65" s="62"/>
      <c r="F65" s="80">
        <v>16</v>
      </c>
      <c r="G65" s="45"/>
      <c r="H65" s="45"/>
      <c r="I65" s="45"/>
      <c r="J65" s="45"/>
      <c r="K65" s="56"/>
      <c r="L65" s="45"/>
      <c r="M65" s="52">
        <f t="shared" si="6"/>
        <v>57</v>
      </c>
    </row>
    <row r="66" spans="1:13" hidden="1" x14ac:dyDescent="0.25">
      <c r="A66" s="3">
        <v>4</v>
      </c>
      <c r="B66" s="5" t="s">
        <v>24</v>
      </c>
      <c r="C66" s="62">
        <v>32</v>
      </c>
      <c r="D66" s="62">
        <v>38</v>
      </c>
      <c r="E66" s="62">
        <v>116</v>
      </c>
      <c r="F66" s="80">
        <v>25</v>
      </c>
      <c r="G66" s="45">
        <v>203</v>
      </c>
      <c r="H66" s="45">
        <v>39</v>
      </c>
      <c r="I66" s="45">
        <v>377</v>
      </c>
      <c r="J66" s="45">
        <v>80</v>
      </c>
      <c r="K66" s="56"/>
      <c r="L66" s="45">
        <v>3</v>
      </c>
      <c r="M66" s="52">
        <f t="shared" si="6"/>
        <v>913</v>
      </c>
    </row>
    <row r="67" spans="1:13" hidden="1" x14ac:dyDescent="0.25">
      <c r="A67" s="3">
        <v>4</v>
      </c>
      <c r="B67" s="5" t="s">
        <v>45</v>
      </c>
      <c r="C67" s="63">
        <f>SUM(C56:C66)</f>
        <v>3012</v>
      </c>
      <c r="D67" s="63">
        <f t="shared" ref="D67:L67" si="7">SUM(D56:D66)</f>
        <v>2436</v>
      </c>
      <c r="E67" s="63">
        <f t="shared" si="7"/>
        <v>8927</v>
      </c>
      <c r="F67" s="63">
        <f t="shared" si="7"/>
        <v>548</v>
      </c>
      <c r="G67" s="63">
        <f t="shared" si="7"/>
        <v>2236</v>
      </c>
      <c r="H67" s="63">
        <f t="shared" si="7"/>
        <v>3017</v>
      </c>
      <c r="I67" s="63">
        <f t="shared" si="7"/>
        <v>4133</v>
      </c>
      <c r="J67" s="63">
        <f t="shared" si="7"/>
        <v>2569</v>
      </c>
      <c r="K67" s="63">
        <f t="shared" si="7"/>
        <v>0</v>
      </c>
      <c r="L67" s="63">
        <f t="shared" si="7"/>
        <v>370</v>
      </c>
      <c r="M67" s="52">
        <f t="shared" si="6"/>
        <v>27248</v>
      </c>
    </row>
    <row r="68" spans="1:13" hidden="1" x14ac:dyDescent="0.25">
      <c r="A68" s="3">
        <v>4</v>
      </c>
      <c r="B68" s="6" t="s">
        <v>46</v>
      </c>
      <c r="C68" s="19">
        <v>1884</v>
      </c>
      <c r="D68" s="19">
        <v>577</v>
      </c>
      <c r="E68" s="19">
        <v>6594</v>
      </c>
      <c r="F68" s="19">
        <v>200</v>
      </c>
      <c r="G68" s="57">
        <v>1240</v>
      </c>
      <c r="H68" s="57">
        <v>2121</v>
      </c>
      <c r="I68" s="57">
        <v>3062</v>
      </c>
      <c r="J68" s="57">
        <v>2414</v>
      </c>
      <c r="K68" s="57">
        <v>342</v>
      </c>
      <c r="L68" s="57">
        <v>239</v>
      </c>
      <c r="M68" s="53">
        <f t="shared" si="6"/>
        <v>18673</v>
      </c>
    </row>
    <row r="69" spans="1:13" ht="15.75" hidden="1" thickBot="1" x14ac:dyDescent="0.3">
      <c r="A69" s="3">
        <v>4</v>
      </c>
      <c r="B69" s="77" t="s">
        <v>47</v>
      </c>
      <c r="C69" s="78">
        <v>3029</v>
      </c>
      <c r="D69" s="78">
        <v>2480</v>
      </c>
      <c r="E69" s="78">
        <v>8967</v>
      </c>
      <c r="F69" s="78">
        <v>811</v>
      </c>
      <c r="G69" s="82">
        <v>2231</v>
      </c>
      <c r="H69" s="82">
        <v>3047</v>
      </c>
      <c r="I69" s="82">
        <v>4124</v>
      </c>
      <c r="J69" s="82">
        <v>2573</v>
      </c>
      <c r="K69" s="82">
        <v>1553</v>
      </c>
      <c r="L69" s="82">
        <v>372</v>
      </c>
      <c r="M69" s="83">
        <f t="shared" si="6"/>
        <v>29187</v>
      </c>
    </row>
    <row r="70" spans="1:13" hidden="1" x14ac:dyDescent="0.25"/>
    <row r="71" spans="1:13" s="2" customFormat="1" ht="15.75" thickBot="1" x14ac:dyDescent="0.3">
      <c r="A71" s="2" t="s">
        <v>17</v>
      </c>
      <c r="C71" s="10" t="s">
        <v>49</v>
      </c>
      <c r="D71" s="10" t="s">
        <v>50</v>
      </c>
      <c r="E71" s="10" t="s">
        <v>51</v>
      </c>
      <c r="F71" s="10" t="s">
        <v>52</v>
      </c>
      <c r="G71" s="10" t="s">
        <v>53</v>
      </c>
      <c r="H71" s="10" t="s">
        <v>54</v>
      </c>
      <c r="I71" s="10" t="s">
        <v>55</v>
      </c>
      <c r="J71" s="10" t="s">
        <v>57</v>
      </c>
      <c r="K71" s="10" t="s">
        <v>58</v>
      </c>
      <c r="L71" s="10" t="s">
        <v>59</v>
      </c>
      <c r="M71" s="30" t="s">
        <v>1</v>
      </c>
    </row>
    <row r="72" spans="1:13" hidden="1" x14ac:dyDescent="0.25">
      <c r="A72" s="3">
        <v>5</v>
      </c>
      <c r="B72" s="4" t="s">
        <v>12</v>
      </c>
      <c r="C72" s="16"/>
      <c r="D72" s="16"/>
      <c r="E72" s="16"/>
      <c r="F72" s="79"/>
      <c r="G72" s="21"/>
      <c r="H72" s="21"/>
      <c r="I72" s="21"/>
      <c r="J72" s="21"/>
      <c r="K72" s="11"/>
      <c r="L72" s="21"/>
      <c r="M72" s="51"/>
    </row>
    <row r="73" spans="1:13" hidden="1" x14ac:dyDescent="0.25">
      <c r="A73" s="3">
        <v>5</v>
      </c>
      <c r="B73" s="5" t="s">
        <v>20</v>
      </c>
      <c r="C73" s="62">
        <v>1453</v>
      </c>
      <c r="D73" s="62">
        <v>1327</v>
      </c>
      <c r="E73" s="62">
        <v>4211</v>
      </c>
      <c r="F73" s="80">
        <v>360</v>
      </c>
      <c r="G73" s="45">
        <v>1057</v>
      </c>
      <c r="H73" s="45">
        <v>1437</v>
      </c>
      <c r="I73" s="45">
        <v>2425</v>
      </c>
      <c r="J73" s="45">
        <v>1577</v>
      </c>
      <c r="K73" s="56"/>
      <c r="L73" s="45">
        <v>116</v>
      </c>
      <c r="M73" s="52">
        <f t="shared" ref="M73:M86" si="8">SUM(C73:L73)</f>
        <v>13963</v>
      </c>
    </row>
    <row r="74" spans="1:13" hidden="1" x14ac:dyDescent="0.25">
      <c r="A74" s="3">
        <v>5</v>
      </c>
      <c r="B74" s="5" t="s">
        <v>26</v>
      </c>
      <c r="C74" s="62">
        <v>48</v>
      </c>
      <c r="D74" s="62">
        <v>105</v>
      </c>
      <c r="E74" s="62">
        <v>116</v>
      </c>
      <c r="F74" s="80">
        <v>20</v>
      </c>
      <c r="G74" s="45">
        <v>48</v>
      </c>
      <c r="H74" s="45">
        <v>32</v>
      </c>
      <c r="I74" s="45">
        <v>156</v>
      </c>
      <c r="J74" s="45">
        <v>198</v>
      </c>
      <c r="K74" s="56"/>
      <c r="L74" s="45">
        <v>6</v>
      </c>
      <c r="M74" s="52">
        <f t="shared" si="8"/>
        <v>729</v>
      </c>
    </row>
    <row r="75" spans="1:13" hidden="1" x14ac:dyDescent="0.25">
      <c r="A75" s="3">
        <v>5</v>
      </c>
      <c r="B75" s="5" t="s">
        <v>21</v>
      </c>
      <c r="C75" s="62"/>
      <c r="D75" s="62">
        <v>5</v>
      </c>
      <c r="E75" s="62">
        <v>4</v>
      </c>
      <c r="F75" s="80"/>
      <c r="G75" s="45">
        <v>1</v>
      </c>
      <c r="H75" s="45"/>
      <c r="I75" s="45">
        <v>11</v>
      </c>
      <c r="J75" s="45">
        <v>18</v>
      </c>
      <c r="K75" s="56"/>
      <c r="L75" s="45"/>
      <c r="M75" s="52">
        <f t="shared" si="8"/>
        <v>39</v>
      </c>
    </row>
    <row r="76" spans="1:13" hidden="1" x14ac:dyDescent="0.25">
      <c r="A76" s="3">
        <v>5</v>
      </c>
      <c r="B76" s="5" t="s">
        <v>22</v>
      </c>
      <c r="C76" s="62">
        <v>1</v>
      </c>
      <c r="D76" s="62">
        <v>1</v>
      </c>
      <c r="E76" s="62">
        <v>3</v>
      </c>
      <c r="F76" s="80"/>
      <c r="G76" s="45"/>
      <c r="H76" s="45"/>
      <c r="I76" s="45">
        <v>1</v>
      </c>
      <c r="J76" s="45">
        <v>9</v>
      </c>
      <c r="K76" s="56"/>
      <c r="L76" s="45"/>
      <c r="M76" s="52">
        <f t="shared" si="8"/>
        <v>15</v>
      </c>
    </row>
    <row r="77" spans="1:13" hidden="1" x14ac:dyDescent="0.25">
      <c r="A77" s="3">
        <v>5</v>
      </c>
      <c r="B77" s="5" t="s">
        <v>23</v>
      </c>
      <c r="C77" s="62"/>
      <c r="D77" s="62"/>
      <c r="E77" s="62"/>
      <c r="F77" s="80"/>
      <c r="G77" s="45"/>
      <c r="H77" s="45"/>
      <c r="I77" s="45"/>
      <c r="J77" s="45">
        <v>1</v>
      </c>
      <c r="K77" s="56"/>
      <c r="L77" s="45"/>
      <c r="M77" s="52">
        <f t="shared" si="8"/>
        <v>1</v>
      </c>
    </row>
    <row r="78" spans="1:13" hidden="1" x14ac:dyDescent="0.25">
      <c r="A78" s="3">
        <v>5</v>
      </c>
      <c r="B78" s="5" t="s">
        <v>41</v>
      </c>
      <c r="C78" s="62">
        <v>326</v>
      </c>
      <c r="D78" s="62">
        <v>116</v>
      </c>
      <c r="E78" s="62">
        <v>1046</v>
      </c>
      <c r="F78" s="80">
        <v>24</v>
      </c>
      <c r="G78" s="45">
        <v>252</v>
      </c>
      <c r="H78" s="45">
        <v>317</v>
      </c>
      <c r="I78" s="45">
        <v>170</v>
      </c>
      <c r="J78" s="45">
        <v>167</v>
      </c>
      <c r="K78" s="56"/>
      <c r="L78" s="45">
        <v>27</v>
      </c>
      <c r="M78" s="52">
        <f t="shared" si="8"/>
        <v>2445</v>
      </c>
    </row>
    <row r="79" spans="1:13" hidden="1" x14ac:dyDescent="0.25">
      <c r="A79" s="3">
        <v>5</v>
      </c>
      <c r="B79" s="5" t="s">
        <v>42</v>
      </c>
      <c r="C79" s="62">
        <v>93</v>
      </c>
      <c r="D79" s="62">
        <v>15</v>
      </c>
      <c r="E79" s="62">
        <v>343</v>
      </c>
      <c r="F79" s="80"/>
      <c r="G79" s="45">
        <v>18</v>
      </c>
      <c r="H79" s="45">
        <v>99</v>
      </c>
      <c r="I79" s="45">
        <v>4</v>
      </c>
      <c r="J79" s="45">
        <v>276</v>
      </c>
      <c r="K79" s="56"/>
      <c r="L79" s="45">
        <v>9</v>
      </c>
      <c r="M79" s="52">
        <f t="shared" si="8"/>
        <v>857</v>
      </c>
    </row>
    <row r="80" spans="1:13" hidden="1" x14ac:dyDescent="0.25">
      <c r="A80" s="3">
        <v>5</v>
      </c>
      <c r="B80" s="5" t="s">
        <v>43</v>
      </c>
      <c r="C80" s="62">
        <v>874</v>
      </c>
      <c r="D80" s="62">
        <v>638</v>
      </c>
      <c r="E80" s="62">
        <v>2502</v>
      </c>
      <c r="F80" s="80">
        <v>105</v>
      </c>
      <c r="G80" s="45">
        <v>596</v>
      </c>
      <c r="H80" s="45">
        <v>890</v>
      </c>
      <c r="I80" s="45">
        <v>981</v>
      </c>
      <c r="J80" s="45">
        <v>236</v>
      </c>
      <c r="K80" s="56"/>
      <c r="L80" s="45">
        <v>146</v>
      </c>
      <c r="M80" s="52">
        <f t="shared" si="8"/>
        <v>6968</v>
      </c>
    </row>
    <row r="81" spans="1:13" hidden="1" x14ac:dyDescent="0.25">
      <c r="A81" s="3">
        <v>5</v>
      </c>
      <c r="B81" s="5" t="s">
        <v>44</v>
      </c>
      <c r="C81" s="62">
        <v>187</v>
      </c>
      <c r="D81" s="62">
        <v>121</v>
      </c>
      <c r="E81" s="62">
        <v>572</v>
      </c>
      <c r="F81" s="80">
        <v>8</v>
      </c>
      <c r="G81" s="45">
        <v>62</v>
      </c>
      <c r="H81" s="45">
        <v>196</v>
      </c>
      <c r="I81" s="45">
        <v>16</v>
      </c>
      <c r="J81" s="45">
        <v>13</v>
      </c>
      <c r="K81" s="56"/>
      <c r="L81" s="45">
        <v>65</v>
      </c>
      <c r="M81" s="52">
        <f t="shared" si="8"/>
        <v>1240</v>
      </c>
    </row>
    <row r="82" spans="1:13" hidden="1" x14ac:dyDescent="0.25">
      <c r="A82" s="3">
        <v>5</v>
      </c>
      <c r="B82" s="5" t="s">
        <v>60</v>
      </c>
      <c r="C82" s="62"/>
      <c r="D82" s="62">
        <v>41</v>
      </c>
      <c r="E82" s="62"/>
      <c r="F82" s="80">
        <v>16</v>
      </c>
      <c r="G82" s="45"/>
      <c r="H82" s="45"/>
      <c r="I82" s="45"/>
      <c r="J82" s="45"/>
      <c r="K82" s="56"/>
      <c r="L82" s="45"/>
      <c r="M82" s="52">
        <f t="shared" si="8"/>
        <v>57</v>
      </c>
    </row>
    <row r="83" spans="1:13" hidden="1" x14ac:dyDescent="0.25">
      <c r="A83" s="3">
        <v>5</v>
      </c>
      <c r="B83" s="5" t="s">
        <v>24</v>
      </c>
      <c r="C83" s="62">
        <v>31</v>
      </c>
      <c r="D83" s="62">
        <v>37</v>
      </c>
      <c r="E83" s="62">
        <v>115</v>
      </c>
      <c r="F83" s="80">
        <v>25</v>
      </c>
      <c r="G83" s="45">
        <v>202</v>
      </c>
      <c r="H83" s="45">
        <v>40</v>
      </c>
      <c r="I83" s="45">
        <v>368</v>
      </c>
      <c r="J83" s="45">
        <v>80</v>
      </c>
      <c r="K83" s="56"/>
      <c r="L83" s="45">
        <v>3</v>
      </c>
      <c r="M83" s="52">
        <f t="shared" si="8"/>
        <v>901</v>
      </c>
    </row>
    <row r="84" spans="1:13" hidden="1" x14ac:dyDescent="0.25">
      <c r="A84" s="3">
        <v>5</v>
      </c>
      <c r="B84" s="5" t="s">
        <v>45</v>
      </c>
      <c r="C84" s="63">
        <f>SUM(C73:C83)</f>
        <v>3013</v>
      </c>
      <c r="D84" s="63">
        <f t="shared" ref="D84:L84" si="9">SUM(D73:D83)</f>
        <v>2406</v>
      </c>
      <c r="E84" s="63">
        <f t="shared" si="9"/>
        <v>8912</v>
      </c>
      <c r="F84" s="63">
        <f t="shared" si="9"/>
        <v>558</v>
      </c>
      <c r="G84" s="63">
        <f t="shared" si="9"/>
        <v>2236</v>
      </c>
      <c r="H84" s="63">
        <f t="shared" si="9"/>
        <v>3011</v>
      </c>
      <c r="I84" s="63">
        <f t="shared" si="9"/>
        <v>4132</v>
      </c>
      <c r="J84" s="63">
        <f t="shared" si="9"/>
        <v>2575</v>
      </c>
      <c r="K84" s="63">
        <f t="shared" si="9"/>
        <v>0</v>
      </c>
      <c r="L84" s="63">
        <f t="shared" si="9"/>
        <v>372</v>
      </c>
      <c r="M84" s="52">
        <f t="shared" si="8"/>
        <v>27215</v>
      </c>
    </row>
    <row r="85" spans="1:13" hidden="1" x14ac:dyDescent="0.25">
      <c r="A85" s="3">
        <v>5</v>
      </c>
      <c r="B85" s="6" t="s">
        <v>46</v>
      </c>
      <c r="C85" s="19">
        <v>1908</v>
      </c>
      <c r="D85" s="19">
        <v>580</v>
      </c>
      <c r="E85" s="19">
        <v>6624</v>
      </c>
      <c r="F85" s="19">
        <v>208</v>
      </c>
      <c r="G85" s="57">
        <v>1242</v>
      </c>
      <c r="H85" s="57">
        <v>2149</v>
      </c>
      <c r="I85" s="57">
        <v>3076</v>
      </c>
      <c r="J85" s="57">
        <v>2421</v>
      </c>
      <c r="K85" s="57">
        <v>355</v>
      </c>
      <c r="L85" s="57">
        <v>239</v>
      </c>
      <c r="M85" s="53">
        <f t="shared" si="8"/>
        <v>18802</v>
      </c>
    </row>
    <row r="86" spans="1:13" ht="15.75" hidden="1" thickBot="1" x14ac:dyDescent="0.3">
      <c r="A86" s="3">
        <v>5</v>
      </c>
      <c r="B86" s="77" t="s">
        <v>47</v>
      </c>
      <c r="C86" s="78">
        <v>3029</v>
      </c>
      <c r="D86" s="78">
        <v>2450</v>
      </c>
      <c r="E86" s="78">
        <v>8953</v>
      </c>
      <c r="F86" s="78">
        <v>812</v>
      </c>
      <c r="G86" s="82">
        <v>2231</v>
      </c>
      <c r="H86" s="82">
        <v>3041</v>
      </c>
      <c r="I86" s="82">
        <v>4125</v>
      </c>
      <c r="J86" s="82">
        <v>2579</v>
      </c>
      <c r="K86" s="82">
        <v>1554</v>
      </c>
      <c r="L86" s="82">
        <v>374</v>
      </c>
      <c r="M86" s="83">
        <f t="shared" si="8"/>
        <v>29148</v>
      </c>
    </row>
    <row r="87" spans="1:13" ht="15.75" hidden="1" thickBot="1" x14ac:dyDescent="0.3"/>
    <row r="88" spans="1:13" hidden="1" x14ac:dyDescent="0.25">
      <c r="A88" s="3">
        <v>6</v>
      </c>
      <c r="B88" s="4" t="s">
        <v>12</v>
      </c>
      <c r="C88" s="16"/>
      <c r="D88" s="16"/>
      <c r="E88" s="16"/>
      <c r="F88" s="79"/>
      <c r="G88" s="21"/>
      <c r="H88" s="21"/>
      <c r="I88" s="21"/>
      <c r="J88" s="21"/>
      <c r="K88" s="11"/>
      <c r="L88" s="21"/>
      <c r="M88" s="51"/>
    </row>
    <row r="89" spans="1:13" hidden="1" x14ac:dyDescent="0.25">
      <c r="A89" s="3">
        <v>6</v>
      </c>
      <c r="B89" s="5" t="s">
        <v>20</v>
      </c>
      <c r="C89" s="62">
        <v>1458</v>
      </c>
      <c r="D89" s="62">
        <v>1336</v>
      </c>
      <c r="E89" s="62">
        <v>4231</v>
      </c>
      <c r="F89" s="80">
        <v>362</v>
      </c>
      <c r="G89" s="45">
        <v>1059</v>
      </c>
      <c r="H89" s="45">
        <v>1452</v>
      </c>
      <c r="I89" s="45">
        <v>2399</v>
      </c>
      <c r="J89" s="45">
        <v>1574</v>
      </c>
      <c r="K89" s="56"/>
      <c r="L89" s="45">
        <v>115</v>
      </c>
      <c r="M89" s="52">
        <f t="shared" ref="M89:M102" si="10">SUM(C89:L89)</f>
        <v>13986</v>
      </c>
    </row>
    <row r="90" spans="1:13" hidden="1" x14ac:dyDescent="0.25">
      <c r="A90" s="3">
        <v>6</v>
      </c>
      <c r="B90" s="5" t="s">
        <v>26</v>
      </c>
      <c r="C90" s="62">
        <v>47</v>
      </c>
      <c r="D90" s="62">
        <v>105</v>
      </c>
      <c r="E90" s="62">
        <v>117</v>
      </c>
      <c r="F90" s="80">
        <v>20</v>
      </c>
      <c r="G90" s="45">
        <v>47</v>
      </c>
      <c r="H90" s="45">
        <v>32</v>
      </c>
      <c r="I90" s="45">
        <v>154</v>
      </c>
      <c r="J90" s="45">
        <v>199</v>
      </c>
      <c r="K90" s="56"/>
      <c r="L90" s="45">
        <v>6</v>
      </c>
      <c r="M90" s="52">
        <f t="shared" si="10"/>
        <v>727</v>
      </c>
    </row>
    <row r="91" spans="1:13" hidden="1" x14ac:dyDescent="0.25">
      <c r="A91" s="3">
        <v>6</v>
      </c>
      <c r="B91" s="5" t="s">
        <v>21</v>
      </c>
      <c r="C91" s="62"/>
      <c r="D91" s="62">
        <v>5</v>
      </c>
      <c r="E91" s="62">
        <v>4</v>
      </c>
      <c r="F91" s="80"/>
      <c r="G91" s="45">
        <v>1</v>
      </c>
      <c r="H91" s="45"/>
      <c r="I91" s="45">
        <v>10</v>
      </c>
      <c r="J91" s="45">
        <v>18</v>
      </c>
      <c r="K91" s="56"/>
      <c r="L91" s="45"/>
      <c r="M91" s="52">
        <f t="shared" si="10"/>
        <v>38</v>
      </c>
    </row>
    <row r="92" spans="1:13" hidden="1" x14ac:dyDescent="0.25">
      <c r="A92" s="3">
        <v>6</v>
      </c>
      <c r="B92" s="5" t="s">
        <v>22</v>
      </c>
      <c r="C92" s="62">
        <v>1</v>
      </c>
      <c r="D92" s="62">
        <v>1</v>
      </c>
      <c r="E92" s="62">
        <v>3</v>
      </c>
      <c r="F92" s="80"/>
      <c r="G92" s="45"/>
      <c r="H92" s="45"/>
      <c r="I92" s="45">
        <v>1</v>
      </c>
      <c r="J92" s="45">
        <v>9</v>
      </c>
      <c r="K92" s="56"/>
      <c r="L92" s="45"/>
      <c r="M92" s="52">
        <f t="shared" si="10"/>
        <v>15</v>
      </c>
    </row>
    <row r="93" spans="1:13" hidden="1" x14ac:dyDescent="0.25">
      <c r="A93" s="3">
        <v>6</v>
      </c>
      <c r="B93" s="5" t="s">
        <v>23</v>
      </c>
      <c r="C93" s="62"/>
      <c r="D93" s="62"/>
      <c r="E93" s="62"/>
      <c r="F93" s="80"/>
      <c r="G93" s="45"/>
      <c r="H93" s="45"/>
      <c r="I93" s="45"/>
      <c r="J93" s="45">
        <v>1</v>
      </c>
      <c r="K93" s="56"/>
      <c r="L93" s="45"/>
      <c r="M93" s="52">
        <f t="shared" si="10"/>
        <v>1</v>
      </c>
    </row>
    <row r="94" spans="1:13" hidden="1" x14ac:dyDescent="0.25">
      <c r="A94" s="3">
        <v>6</v>
      </c>
      <c r="B94" s="5" t="s">
        <v>41</v>
      </c>
      <c r="C94" s="62">
        <v>326</v>
      </c>
      <c r="D94" s="62"/>
      <c r="E94" s="62">
        <v>1048</v>
      </c>
      <c r="F94" s="80"/>
      <c r="G94" s="45">
        <v>247</v>
      </c>
      <c r="H94" s="45">
        <v>316</v>
      </c>
      <c r="I94" s="45">
        <v>168</v>
      </c>
      <c r="J94" s="45">
        <v>167</v>
      </c>
      <c r="K94" s="56"/>
      <c r="L94" s="45">
        <v>28</v>
      </c>
      <c r="M94" s="52">
        <f t="shared" si="10"/>
        <v>2300</v>
      </c>
    </row>
    <row r="95" spans="1:13" hidden="1" x14ac:dyDescent="0.25">
      <c r="A95" s="3">
        <v>6</v>
      </c>
      <c r="B95" s="5" t="s">
        <v>42</v>
      </c>
      <c r="C95" s="62">
        <v>92</v>
      </c>
      <c r="D95" s="62">
        <v>16</v>
      </c>
      <c r="E95" s="62">
        <v>338</v>
      </c>
      <c r="F95" s="80"/>
      <c r="G95" s="45">
        <v>18</v>
      </c>
      <c r="H95" s="45">
        <v>99</v>
      </c>
      <c r="I95" s="45">
        <v>34</v>
      </c>
      <c r="J95" s="45">
        <v>285</v>
      </c>
      <c r="K95" s="56"/>
      <c r="L95" s="45">
        <v>8</v>
      </c>
      <c r="M95" s="52">
        <f t="shared" si="10"/>
        <v>890</v>
      </c>
    </row>
    <row r="96" spans="1:13" hidden="1" x14ac:dyDescent="0.25">
      <c r="A96" s="3">
        <v>6</v>
      </c>
      <c r="B96" s="5" t="s">
        <v>43</v>
      </c>
      <c r="C96" s="62">
        <v>890</v>
      </c>
      <c r="D96" s="62">
        <v>660</v>
      </c>
      <c r="E96" s="62">
        <v>2513</v>
      </c>
      <c r="F96" s="80">
        <v>106</v>
      </c>
      <c r="G96" s="45">
        <v>597</v>
      </c>
      <c r="H96" s="45">
        <v>898</v>
      </c>
      <c r="I96" s="45">
        <v>990</v>
      </c>
      <c r="J96" s="45">
        <v>234</v>
      </c>
      <c r="K96" s="56"/>
      <c r="L96" s="45">
        <v>145</v>
      </c>
      <c r="M96" s="52">
        <f t="shared" si="10"/>
        <v>7033</v>
      </c>
    </row>
    <row r="97" spans="1:13" hidden="1" x14ac:dyDescent="0.25">
      <c r="A97" s="3">
        <v>6</v>
      </c>
      <c r="B97" s="5" t="s">
        <v>44</v>
      </c>
      <c r="C97" s="62">
        <v>191</v>
      </c>
      <c r="D97" s="62">
        <v>125</v>
      </c>
      <c r="E97" s="62">
        <v>573</v>
      </c>
      <c r="F97" s="80">
        <v>8</v>
      </c>
      <c r="G97" s="45">
        <v>63</v>
      </c>
      <c r="H97" s="45">
        <v>199</v>
      </c>
      <c r="I97" s="45">
        <v>16</v>
      </c>
      <c r="J97" s="45">
        <v>13</v>
      </c>
      <c r="K97" s="56"/>
      <c r="L97" s="45">
        <v>64</v>
      </c>
      <c r="M97" s="52">
        <f t="shared" si="10"/>
        <v>1252</v>
      </c>
    </row>
    <row r="98" spans="1:13" hidden="1" x14ac:dyDescent="0.25">
      <c r="A98" s="3">
        <v>6</v>
      </c>
      <c r="B98" s="5" t="s">
        <v>60</v>
      </c>
      <c r="C98" s="62"/>
      <c r="D98" s="62">
        <v>40</v>
      </c>
      <c r="E98" s="62"/>
      <c r="F98" s="80">
        <v>16</v>
      </c>
      <c r="G98" s="45"/>
      <c r="H98" s="45"/>
      <c r="I98" s="45"/>
      <c r="J98" s="45"/>
      <c r="K98" s="56"/>
      <c r="L98" s="45"/>
      <c r="M98" s="52">
        <f t="shared" si="10"/>
        <v>56</v>
      </c>
    </row>
    <row r="99" spans="1:13" hidden="1" x14ac:dyDescent="0.25">
      <c r="A99" s="3">
        <v>6</v>
      </c>
      <c r="B99" s="5" t="s">
        <v>24</v>
      </c>
      <c r="C99" s="62">
        <v>31</v>
      </c>
      <c r="D99" s="62">
        <v>154</v>
      </c>
      <c r="E99" s="62">
        <v>114</v>
      </c>
      <c r="F99" s="80">
        <v>49</v>
      </c>
      <c r="G99" s="45">
        <v>198</v>
      </c>
      <c r="H99" s="45">
        <v>40</v>
      </c>
      <c r="I99" s="45">
        <v>368</v>
      </c>
      <c r="J99" s="45">
        <v>80</v>
      </c>
      <c r="K99" s="56"/>
      <c r="L99" s="45">
        <v>4</v>
      </c>
      <c r="M99" s="52">
        <f t="shared" si="10"/>
        <v>1038</v>
      </c>
    </row>
    <row r="100" spans="1:13" hidden="1" x14ac:dyDescent="0.25">
      <c r="A100" s="3">
        <v>6</v>
      </c>
      <c r="B100" s="5" t="s">
        <v>45</v>
      </c>
      <c r="C100" s="63">
        <f>SUM(C89:C99)</f>
        <v>3036</v>
      </c>
      <c r="D100" s="63">
        <f t="shared" ref="D100:L100" si="11">SUM(D89:D99)</f>
        <v>2442</v>
      </c>
      <c r="E100" s="63">
        <f t="shared" si="11"/>
        <v>8941</v>
      </c>
      <c r="F100" s="63">
        <f t="shared" si="11"/>
        <v>561</v>
      </c>
      <c r="G100" s="63">
        <f t="shared" si="11"/>
        <v>2230</v>
      </c>
      <c r="H100" s="63">
        <f t="shared" si="11"/>
        <v>3036</v>
      </c>
      <c r="I100" s="63">
        <f t="shared" si="11"/>
        <v>4140</v>
      </c>
      <c r="J100" s="63">
        <f t="shared" si="11"/>
        <v>2580</v>
      </c>
      <c r="K100" s="63">
        <f t="shared" si="11"/>
        <v>0</v>
      </c>
      <c r="L100" s="63">
        <f t="shared" si="11"/>
        <v>370</v>
      </c>
      <c r="M100" s="52">
        <f t="shared" si="10"/>
        <v>27336</v>
      </c>
    </row>
    <row r="101" spans="1:13" hidden="1" x14ac:dyDescent="0.25">
      <c r="A101" s="3">
        <v>6</v>
      </c>
      <c r="B101" s="6" t="s">
        <v>46</v>
      </c>
      <c r="C101" s="19">
        <v>1926</v>
      </c>
      <c r="D101" s="19">
        <v>601</v>
      </c>
      <c r="E101" s="19">
        <v>6667</v>
      </c>
      <c r="F101" s="19">
        <v>207</v>
      </c>
      <c r="G101" s="57">
        <v>1245</v>
      </c>
      <c r="H101" s="57">
        <v>2161</v>
      </c>
      <c r="I101" s="57">
        <v>3086</v>
      </c>
      <c r="J101" s="57">
        <v>2423</v>
      </c>
      <c r="K101" s="57">
        <v>357</v>
      </c>
      <c r="L101" s="57">
        <v>237</v>
      </c>
      <c r="M101" s="53">
        <f t="shared" si="10"/>
        <v>18910</v>
      </c>
    </row>
    <row r="102" spans="1:13" ht="15.75" hidden="1" thickBot="1" x14ac:dyDescent="0.3">
      <c r="A102" s="3">
        <v>6</v>
      </c>
      <c r="B102" s="77" t="s">
        <v>47</v>
      </c>
      <c r="C102" s="78">
        <v>3053</v>
      </c>
      <c r="D102" s="78">
        <v>2493</v>
      </c>
      <c r="E102" s="78">
        <v>8980</v>
      </c>
      <c r="F102" s="78">
        <v>811</v>
      </c>
      <c r="G102" s="82">
        <v>2222</v>
      </c>
      <c r="H102" s="82">
        <v>3067</v>
      </c>
      <c r="I102" s="82">
        <v>4129</v>
      </c>
      <c r="J102" s="82">
        <v>2585</v>
      </c>
      <c r="K102" s="82">
        <v>1554</v>
      </c>
      <c r="L102" s="82">
        <v>372</v>
      </c>
      <c r="M102" s="83">
        <f t="shared" si="10"/>
        <v>29266</v>
      </c>
    </row>
    <row r="103" spans="1:13" ht="15.75" hidden="1" thickBot="1" x14ac:dyDescent="0.3"/>
    <row r="104" spans="1:13" hidden="1" x14ac:dyDescent="0.25">
      <c r="A104" s="3">
        <v>7</v>
      </c>
      <c r="B104" s="4" t="s">
        <v>12</v>
      </c>
      <c r="C104" s="16"/>
      <c r="D104" s="16"/>
      <c r="E104" s="16"/>
      <c r="F104" s="79"/>
      <c r="G104" s="21"/>
      <c r="H104" s="21"/>
      <c r="I104" s="21"/>
      <c r="J104" s="21"/>
      <c r="K104" s="11"/>
      <c r="L104" s="21"/>
      <c r="M104" s="51"/>
    </row>
    <row r="105" spans="1:13" hidden="1" x14ac:dyDescent="0.25">
      <c r="A105" s="3">
        <v>7</v>
      </c>
      <c r="B105" s="5" t="s">
        <v>20</v>
      </c>
      <c r="C105" s="62">
        <v>1457</v>
      </c>
      <c r="D105" s="62">
        <v>1351</v>
      </c>
      <c r="E105" s="62">
        <v>4203</v>
      </c>
      <c r="F105" s="80">
        <v>366</v>
      </c>
      <c r="G105" s="45">
        <v>1061</v>
      </c>
      <c r="H105" s="45">
        <v>1450</v>
      </c>
      <c r="I105" s="45">
        <v>2386</v>
      </c>
      <c r="J105" s="45">
        <v>1565</v>
      </c>
      <c r="K105" s="56"/>
      <c r="L105" s="45">
        <v>115</v>
      </c>
      <c r="M105" s="52">
        <f t="shared" ref="M105:M118" si="12">SUM(C105:L105)</f>
        <v>13954</v>
      </c>
    </row>
    <row r="106" spans="1:13" hidden="1" x14ac:dyDescent="0.25">
      <c r="A106" s="3">
        <v>7</v>
      </c>
      <c r="B106" s="5" t="s">
        <v>26</v>
      </c>
      <c r="C106" s="62">
        <v>46</v>
      </c>
      <c r="D106" s="62">
        <v>105</v>
      </c>
      <c r="E106" s="62">
        <v>117</v>
      </c>
      <c r="F106" s="80">
        <v>19</v>
      </c>
      <c r="G106" s="45">
        <v>47</v>
      </c>
      <c r="H106" s="45">
        <v>32</v>
      </c>
      <c r="I106" s="45">
        <v>150</v>
      </c>
      <c r="J106" s="45">
        <v>199</v>
      </c>
      <c r="K106" s="56"/>
      <c r="L106" s="45">
        <v>6</v>
      </c>
      <c r="M106" s="52">
        <f t="shared" si="12"/>
        <v>721</v>
      </c>
    </row>
    <row r="107" spans="1:13" hidden="1" x14ac:dyDescent="0.25">
      <c r="A107" s="3">
        <v>7</v>
      </c>
      <c r="B107" s="5" t="s">
        <v>21</v>
      </c>
      <c r="C107" s="62"/>
      <c r="D107" s="62">
        <v>5</v>
      </c>
      <c r="E107" s="62">
        <v>3</v>
      </c>
      <c r="F107" s="80"/>
      <c r="G107" s="45">
        <v>1</v>
      </c>
      <c r="H107" s="45"/>
      <c r="I107" s="45">
        <v>9</v>
      </c>
      <c r="J107" s="45">
        <v>18</v>
      </c>
      <c r="K107" s="56"/>
      <c r="L107" s="45"/>
      <c r="M107" s="52">
        <f t="shared" si="12"/>
        <v>36</v>
      </c>
    </row>
    <row r="108" spans="1:13" hidden="1" x14ac:dyDescent="0.25">
      <c r="A108" s="3">
        <v>7</v>
      </c>
      <c r="B108" s="5" t="s">
        <v>22</v>
      </c>
      <c r="C108" s="62">
        <v>1</v>
      </c>
      <c r="D108" s="62">
        <v>1</v>
      </c>
      <c r="E108" s="62">
        <v>3</v>
      </c>
      <c r="F108" s="80"/>
      <c r="G108" s="45"/>
      <c r="H108" s="45"/>
      <c r="I108" s="45">
        <v>1</v>
      </c>
      <c r="J108" s="45">
        <v>9</v>
      </c>
      <c r="K108" s="56"/>
      <c r="L108" s="45"/>
      <c r="M108" s="52">
        <f t="shared" si="12"/>
        <v>15</v>
      </c>
    </row>
    <row r="109" spans="1:13" hidden="1" x14ac:dyDescent="0.25">
      <c r="A109" s="3">
        <v>7</v>
      </c>
      <c r="B109" s="5" t="s">
        <v>23</v>
      </c>
      <c r="C109" s="62"/>
      <c r="D109" s="62"/>
      <c r="E109" s="62"/>
      <c r="F109" s="80"/>
      <c r="G109" s="45"/>
      <c r="H109" s="45"/>
      <c r="I109" s="45"/>
      <c r="J109" s="45">
        <v>1</v>
      </c>
      <c r="K109" s="56"/>
      <c r="L109" s="45"/>
      <c r="M109" s="52">
        <f t="shared" si="12"/>
        <v>1</v>
      </c>
    </row>
    <row r="110" spans="1:13" hidden="1" x14ac:dyDescent="0.25">
      <c r="A110" s="3">
        <v>7</v>
      </c>
      <c r="B110" s="5" t="s">
        <v>41</v>
      </c>
      <c r="C110" s="62">
        <v>325</v>
      </c>
      <c r="D110" s="62">
        <v>112</v>
      </c>
      <c r="E110" s="62">
        <v>1044</v>
      </c>
      <c r="F110" s="80">
        <v>25</v>
      </c>
      <c r="G110" s="45">
        <v>250</v>
      </c>
      <c r="H110" s="45">
        <v>314</v>
      </c>
      <c r="I110" s="45">
        <v>163</v>
      </c>
      <c r="J110" s="45">
        <v>171</v>
      </c>
      <c r="K110" s="56"/>
      <c r="L110" s="45">
        <v>27</v>
      </c>
      <c r="M110" s="52">
        <f t="shared" si="12"/>
        <v>2431</v>
      </c>
    </row>
    <row r="111" spans="1:13" hidden="1" x14ac:dyDescent="0.25">
      <c r="A111" s="3">
        <v>7</v>
      </c>
      <c r="B111" s="5" t="s">
        <v>42</v>
      </c>
      <c r="C111" s="62">
        <v>91</v>
      </c>
      <c r="D111" s="62">
        <v>16</v>
      </c>
      <c r="E111" s="62">
        <v>336</v>
      </c>
      <c r="F111" s="80"/>
      <c r="G111" s="45">
        <v>17</v>
      </c>
      <c r="H111" s="45">
        <v>98</v>
      </c>
      <c r="I111" s="45">
        <v>61</v>
      </c>
      <c r="J111" s="45">
        <v>300</v>
      </c>
      <c r="K111" s="56"/>
      <c r="L111" s="45">
        <v>8</v>
      </c>
      <c r="M111" s="52">
        <f t="shared" si="12"/>
        <v>927</v>
      </c>
    </row>
    <row r="112" spans="1:13" hidden="1" x14ac:dyDescent="0.25">
      <c r="A112" s="3">
        <v>7</v>
      </c>
      <c r="B112" s="5" t="s">
        <v>43</v>
      </c>
      <c r="C112" s="62">
        <v>898</v>
      </c>
      <c r="D112" s="62">
        <v>670</v>
      </c>
      <c r="E112" s="62">
        <v>2512</v>
      </c>
      <c r="F112" s="80">
        <v>101</v>
      </c>
      <c r="G112" s="45">
        <v>589</v>
      </c>
      <c r="H112" s="45">
        <v>893</v>
      </c>
      <c r="I112" s="45">
        <v>1002</v>
      </c>
      <c r="J112" s="45">
        <v>231</v>
      </c>
      <c r="K112" s="56"/>
      <c r="L112" s="45">
        <v>143</v>
      </c>
      <c r="M112" s="52">
        <f t="shared" si="12"/>
        <v>7039</v>
      </c>
    </row>
    <row r="113" spans="1:13" hidden="1" x14ac:dyDescent="0.25">
      <c r="A113" s="3">
        <v>7</v>
      </c>
      <c r="B113" s="5" t="s">
        <v>44</v>
      </c>
      <c r="C113" s="62">
        <v>188</v>
      </c>
      <c r="D113" s="62">
        <v>130</v>
      </c>
      <c r="E113" s="62">
        <v>570</v>
      </c>
      <c r="F113" s="80">
        <v>9</v>
      </c>
      <c r="G113" s="45">
        <v>65</v>
      </c>
      <c r="H113" s="45">
        <v>195</v>
      </c>
      <c r="I113" s="45">
        <v>16</v>
      </c>
      <c r="J113" s="45">
        <v>13</v>
      </c>
      <c r="K113" s="56"/>
      <c r="L113" s="45">
        <v>65</v>
      </c>
      <c r="M113" s="52">
        <f t="shared" si="12"/>
        <v>1251</v>
      </c>
    </row>
    <row r="114" spans="1:13" hidden="1" x14ac:dyDescent="0.25">
      <c r="A114" s="3">
        <v>7</v>
      </c>
      <c r="B114" s="5" t="s">
        <v>60</v>
      </c>
      <c r="C114" s="62"/>
      <c r="D114" s="62">
        <v>40</v>
      </c>
      <c r="E114" s="62"/>
      <c r="F114" s="80">
        <v>15</v>
      </c>
      <c r="G114" s="45"/>
      <c r="H114" s="45"/>
      <c r="I114" s="45"/>
      <c r="J114" s="45"/>
      <c r="K114" s="56"/>
      <c r="L114" s="45"/>
      <c r="M114" s="52">
        <f t="shared" si="12"/>
        <v>55</v>
      </c>
    </row>
    <row r="115" spans="1:13" hidden="1" x14ac:dyDescent="0.25">
      <c r="A115" s="3">
        <v>7</v>
      </c>
      <c r="B115" s="5" t="s">
        <v>24</v>
      </c>
      <c r="C115" s="62">
        <v>29</v>
      </c>
      <c r="D115" s="62">
        <v>36</v>
      </c>
      <c r="E115" s="62">
        <v>110</v>
      </c>
      <c r="F115" s="80">
        <v>24</v>
      </c>
      <c r="G115" s="45">
        <v>205</v>
      </c>
      <c r="H115" s="45">
        <v>41</v>
      </c>
      <c r="I115" s="45">
        <v>358</v>
      </c>
      <c r="J115" s="45">
        <v>79</v>
      </c>
      <c r="K115" s="56"/>
      <c r="L115" s="45">
        <v>4</v>
      </c>
      <c r="M115" s="52">
        <f t="shared" si="12"/>
        <v>886</v>
      </c>
    </row>
    <row r="116" spans="1:13" hidden="1" x14ac:dyDescent="0.25">
      <c r="A116" s="3">
        <v>7</v>
      </c>
      <c r="B116" s="5" t="s">
        <v>45</v>
      </c>
      <c r="C116" s="63">
        <f>SUM(C105:C115)</f>
        <v>3035</v>
      </c>
      <c r="D116" s="63">
        <f t="shared" ref="D116:L116" si="13">SUM(D105:D115)</f>
        <v>2466</v>
      </c>
      <c r="E116" s="63">
        <f t="shared" si="13"/>
        <v>8898</v>
      </c>
      <c r="F116" s="63">
        <f t="shared" si="13"/>
        <v>559</v>
      </c>
      <c r="G116" s="63">
        <f t="shared" si="13"/>
        <v>2235</v>
      </c>
      <c r="H116" s="63">
        <f t="shared" si="13"/>
        <v>3023</v>
      </c>
      <c r="I116" s="63">
        <f t="shared" si="13"/>
        <v>4146</v>
      </c>
      <c r="J116" s="63">
        <f t="shared" si="13"/>
        <v>2586</v>
      </c>
      <c r="K116" s="63">
        <f t="shared" si="13"/>
        <v>0</v>
      </c>
      <c r="L116" s="63">
        <f t="shared" si="13"/>
        <v>368</v>
      </c>
      <c r="M116" s="52">
        <f t="shared" si="12"/>
        <v>27316</v>
      </c>
    </row>
    <row r="117" spans="1:13" hidden="1" x14ac:dyDescent="0.25">
      <c r="A117" s="3">
        <v>7</v>
      </c>
      <c r="B117" s="6" t="s">
        <v>46</v>
      </c>
      <c r="C117" s="19">
        <v>1938</v>
      </c>
      <c r="D117" s="19">
        <v>611</v>
      </c>
      <c r="E117" s="19">
        <v>6676</v>
      </c>
      <c r="F117" s="19">
        <v>203</v>
      </c>
      <c r="G117" s="57">
        <v>1250</v>
      </c>
      <c r="H117" s="57">
        <v>2167</v>
      </c>
      <c r="I117" s="57">
        <v>3096</v>
      </c>
      <c r="J117" s="57">
        <v>2425</v>
      </c>
      <c r="K117" s="57">
        <v>365</v>
      </c>
      <c r="L117" s="57">
        <v>236</v>
      </c>
      <c r="M117" s="53">
        <f t="shared" si="12"/>
        <v>18967</v>
      </c>
    </row>
    <row r="118" spans="1:13" ht="15.75" hidden="1" thickBot="1" x14ac:dyDescent="0.3">
      <c r="A118" s="3">
        <v>7</v>
      </c>
      <c r="B118" s="77" t="s">
        <v>47</v>
      </c>
      <c r="C118" s="78">
        <v>3053</v>
      </c>
      <c r="D118" s="78">
        <v>2519</v>
      </c>
      <c r="E118" s="78">
        <v>8937</v>
      </c>
      <c r="F118" s="78">
        <v>811</v>
      </c>
      <c r="G118" s="82">
        <v>2221</v>
      </c>
      <c r="H118" s="82">
        <v>3053</v>
      </c>
      <c r="I118" s="82">
        <v>4135</v>
      </c>
      <c r="J118" s="82">
        <v>2591</v>
      </c>
      <c r="K118" s="82">
        <v>1555</v>
      </c>
      <c r="L118" s="82">
        <v>370</v>
      </c>
      <c r="M118" s="83">
        <f t="shared" si="12"/>
        <v>29245</v>
      </c>
    </row>
    <row r="119" spans="1:13" ht="15.75" hidden="1" thickBot="1" x14ac:dyDescent="0.3"/>
    <row r="120" spans="1:13" hidden="1" x14ac:dyDescent="0.25">
      <c r="A120" s="3">
        <v>8</v>
      </c>
      <c r="B120" s="4" t="s">
        <v>12</v>
      </c>
      <c r="C120" s="16"/>
      <c r="D120" s="16"/>
      <c r="E120" s="16"/>
      <c r="F120" s="79"/>
      <c r="G120" s="21"/>
      <c r="H120" s="21"/>
      <c r="I120" s="21"/>
      <c r="J120" s="21"/>
      <c r="K120" s="11"/>
      <c r="L120" s="21"/>
      <c r="M120" s="51"/>
    </row>
    <row r="121" spans="1:13" hidden="1" x14ac:dyDescent="0.25">
      <c r="A121" s="3">
        <v>8</v>
      </c>
      <c r="B121" s="5" t="s">
        <v>20</v>
      </c>
      <c r="C121" s="62">
        <v>1450</v>
      </c>
      <c r="D121" s="62">
        <v>1342</v>
      </c>
      <c r="E121" s="62">
        <v>4206</v>
      </c>
      <c r="F121" s="80">
        <v>368</v>
      </c>
      <c r="G121" s="45">
        <v>1063</v>
      </c>
      <c r="H121" s="45">
        <v>1456</v>
      </c>
      <c r="I121" s="45">
        <v>2360</v>
      </c>
      <c r="J121" s="45">
        <v>1565</v>
      </c>
      <c r="K121" s="56"/>
      <c r="L121" s="45">
        <v>114</v>
      </c>
      <c r="M121" s="52">
        <f t="shared" ref="M121:M134" si="14">SUM(C121:L121)</f>
        <v>13924</v>
      </c>
    </row>
    <row r="122" spans="1:13" hidden="1" x14ac:dyDescent="0.25">
      <c r="A122" s="3">
        <v>8</v>
      </c>
      <c r="B122" s="5" t="s">
        <v>26</v>
      </c>
      <c r="C122" s="62">
        <v>47</v>
      </c>
      <c r="D122" s="62">
        <v>105</v>
      </c>
      <c r="E122" s="62">
        <v>115</v>
      </c>
      <c r="F122" s="80">
        <v>19</v>
      </c>
      <c r="G122" s="45">
        <v>47</v>
      </c>
      <c r="H122" s="45">
        <v>31</v>
      </c>
      <c r="I122" s="45">
        <v>144</v>
      </c>
      <c r="J122" s="45">
        <v>198</v>
      </c>
      <c r="K122" s="56"/>
      <c r="L122" s="45">
        <v>6</v>
      </c>
      <c r="M122" s="52">
        <f t="shared" si="14"/>
        <v>712</v>
      </c>
    </row>
    <row r="123" spans="1:13" hidden="1" x14ac:dyDescent="0.25">
      <c r="A123" s="3">
        <v>8</v>
      </c>
      <c r="B123" s="5" t="s">
        <v>21</v>
      </c>
      <c r="C123" s="62"/>
      <c r="D123" s="62">
        <v>5</v>
      </c>
      <c r="E123" s="62">
        <v>3</v>
      </c>
      <c r="F123" s="80"/>
      <c r="G123" s="45">
        <v>1</v>
      </c>
      <c r="H123" s="45"/>
      <c r="I123" s="45">
        <v>9</v>
      </c>
      <c r="J123" s="45">
        <v>16</v>
      </c>
      <c r="K123" s="56"/>
      <c r="L123" s="45"/>
      <c r="M123" s="52">
        <f t="shared" si="14"/>
        <v>34</v>
      </c>
    </row>
    <row r="124" spans="1:13" hidden="1" x14ac:dyDescent="0.25">
      <c r="A124" s="3">
        <v>8</v>
      </c>
      <c r="B124" s="5" t="s">
        <v>22</v>
      </c>
      <c r="C124" s="62"/>
      <c r="D124" s="62">
        <v>1</v>
      </c>
      <c r="E124" s="62">
        <v>3</v>
      </c>
      <c r="F124" s="80"/>
      <c r="G124" s="45"/>
      <c r="H124" s="45"/>
      <c r="I124" s="45">
        <v>1</v>
      </c>
      <c r="J124" s="45">
        <v>9</v>
      </c>
      <c r="K124" s="56"/>
      <c r="L124" s="45"/>
      <c r="M124" s="52">
        <f t="shared" si="14"/>
        <v>14</v>
      </c>
    </row>
    <row r="125" spans="1:13" hidden="1" x14ac:dyDescent="0.25">
      <c r="A125" s="3">
        <v>8</v>
      </c>
      <c r="B125" s="5" t="s">
        <v>23</v>
      </c>
      <c r="C125" s="62"/>
      <c r="D125" s="62"/>
      <c r="E125" s="62"/>
      <c r="F125" s="80"/>
      <c r="G125" s="45">
        <v>3</v>
      </c>
      <c r="H125" s="45"/>
      <c r="I125" s="45"/>
      <c r="J125" s="45">
        <v>1</v>
      </c>
      <c r="K125" s="56"/>
      <c r="L125" s="45"/>
      <c r="M125" s="52">
        <f t="shared" si="14"/>
        <v>4</v>
      </c>
    </row>
    <row r="126" spans="1:13" hidden="1" x14ac:dyDescent="0.25">
      <c r="A126" s="3">
        <v>8</v>
      </c>
      <c r="B126" s="5" t="s">
        <v>41</v>
      </c>
      <c r="C126" s="62">
        <v>333</v>
      </c>
      <c r="D126" s="62">
        <v>111</v>
      </c>
      <c r="E126" s="62">
        <v>1055</v>
      </c>
      <c r="F126" s="80">
        <v>24</v>
      </c>
      <c r="G126" s="45">
        <v>251</v>
      </c>
      <c r="H126" s="45">
        <v>318</v>
      </c>
      <c r="I126" s="45">
        <v>164</v>
      </c>
      <c r="J126" s="45">
        <v>170</v>
      </c>
      <c r="K126" s="56"/>
      <c r="L126" s="45">
        <v>28</v>
      </c>
      <c r="M126" s="52">
        <f t="shared" si="14"/>
        <v>2454</v>
      </c>
    </row>
    <row r="127" spans="1:13" hidden="1" x14ac:dyDescent="0.25">
      <c r="A127" s="3">
        <v>8</v>
      </c>
      <c r="B127" s="5" t="s">
        <v>42</v>
      </c>
      <c r="C127" s="62">
        <v>91</v>
      </c>
      <c r="D127" s="62">
        <v>14</v>
      </c>
      <c r="E127" s="62">
        <v>331</v>
      </c>
      <c r="F127" s="80"/>
      <c r="G127" s="45">
        <v>17</v>
      </c>
      <c r="H127" s="45">
        <v>98</v>
      </c>
      <c r="I127" s="45">
        <v>93</v>
      </c>
      <c r="J127" s="45">
        <v>304</v>
      </c>
      <c r="K127" s="56"/>
      <c r="L127" s="45">
        <v>8</v>
      </c>
      <c r="M127" s="52">
        <f t="shared" si="14"/>
        <v>956</v>
      </c>
    </row>
    <row r="128" spans="1:13" hidden="1" x14ac:dyDescent="0.25">
      <c r="A128" s="3">
        <v>8</v>
      </c>
      <c r="B128" s="5" t="s">
        <v>43</v>
      </c>
      <c r="C128" s="62">
        <v>902</v>
      </c>
      <c r="D128" s="62">
        <v>661</v>
      </c>
      <c r="E128" s="62">
        <v>2525</v>
      </c>
      <c r="F128" s="80">
        <v>101</v>
      </c>
      <c r="G128" s="45">
        <v>605</v>
      </c>
      <c r="H128" s="45">
        <v>906</v>
      </c>
      <c r="I128" s="45">
        <v>1000</v>
      </c>
      <c r="J128" s="45">
        <v>238</v>
      </c>
      <c r="K128" s="56"/>
      <c r="L128" s="45">
        <v>145</v>
      </c>
      <c r="M128" s="52">
        <f t="shared" si="14"/>
        <v>7083</v>
      </c>
    </row>
    <row r="129" spans="1:13" hidden="1" x14ac:dyDescent="0.25">
      <c r="A129" s="3">
        <v>8</v>
      </c>
      <c r="B129" s="5" t="s">
        <v>44</v>
      </c>
      <c r="C129" s="62">
        <v>186</v>
      </c>
      <c r="D129" s="62">
        <v>120</v>
      </c>
      <c r="E129" s="62">
        <v>576</v>
      </c>
      <c r="F129" s="80">
        <v>9</v>
      </c>
      <c r="G129" s="45">
        <v>67</v>
      </c>
      <c r="H129" s="45">
        <v>197</v>
      </c>
      <c r="I129" s="45">
        <v>16</v>
      </c>
      <c r="J129" s="45">
        <v>13</v>
      </c>
      <c r="K129" s="56"/>
      <c r="L129" s="45">
        <v>66</v>
      </c>
      <c r="M129" s="52">
        <f t="shared" si="14"/>
        <v>1250</v>
      </c>
    </row>
    <row r="130" spans="1:13" hidden="1" x14ac:dyDescent="0.25">
      <c r="A130" s="3">
        <v>8</v>
      </c>
      <c r="B130" s="5" t="s">
        <v>60</v>
      </c>
      <c r="C130" s="62"/>
      <c r="D130" s="62">
        <v>40</v>
      </c>
      <c r="E130" s="62"/>
      <c r="F130" s="80">
        <v>15</v>
      </c>
      <c r="G130" s="45"/>
      <c r="H130" s="45"/>
      <c r="I130" s="45"/>
      <c r="J130" s="45"/>
      <c r="K130" s="56"/>
      <c r="L130" s="45"/>
      <c r="M130" s="52">
        <f t="shared" si="14"/>
        <v>55</v>
      </c>
    </row>
    <row r="131" spans="1:13" hidden="1" x14ac:dyDescent="0.25">
      <c r="A131" s="3">
        <v>8</v>
      </c>
      <c r="B131" s="5" t="s">
        <v>24</v>
      </c>
      <c r="C131" s="62">
        <v>29</v>
      </c>
      <c r="D131" s="62">
        <v>34</v>
      </c>
      <c r="E131" s="62">
        <v>109</v>
      </c>
      <c r="F131" s="80">
        <v>23</v>
      </c>
      <c r="G131" s="45">
        <v>189</v>
      </c>
      <c r="H131" s="45">
        <v>40</v>
      </c>
      <c r="I131" s="45">
        <v>365</v>
      </c>
      <c r="J131" s="45">
        <v>78</v>
      </c>
      <c r="K131" s="56"/>
      <c r="L131" s="45">
        <v>4</v>
      </c>
      <c r="M131" s="52">
        <f t="shared" si="14"/>
        <v>871</v>
      </c>
    </row>
    <row r="132" spans="1:13" hidden="1" x14ac:dyDescent="0.25">
      <c r="A132" s="3">
        <v>8</v>
      </c>
      <c r="B132" s="5" t="s">
        <v>45</v>
      </c>
      <c r="C132" s="63">
        <f>SUM(C121:C131)</f>
        <v>3038</v>
      </c>
      <c r="D132" s="63">
        <f t="shared" ref="D132:L132" si="15">SUM(D121:D131)</f>
        <v>2433</v>
      </c>
      <c r="E132" s="63">
        <f t="shared" si="15"/>
        <v>8923</v>
      </c>
      <c r="F132" s="63">
        <f t="shared" si="15"/>
        <v>559</v>
      </c>
      <c r="G132" s="63">
        <f t="shared" si="15"/>
        <v>2243</v>
      </c>
      <c r="H132" s="63">
        <f t="shared" si="15"/>
        <v>3046</v>
      </c>
      <c r="I132" s="63">
        <f t="shared" si="15"/>
        <v>4152</v>
      </c>
      <c r="J132" s="63">
        <f t="shared" si="15"/>
        <v>2592</v>
      </c>
      <c r="K132" s="63">
        <f t="shared" si="15"/>
        <v>0</v>
      </c>
      <c r="L132" s="63">
        <f t="shared" si="15"/>
        <v>371</v>
      </c>
      <c r="M132" s="52">
        <f t="shared" si="14"/>
        <v>27357</v>
      </c>
    </row>
    <row r="133" spans="1:13" hidden="1" x14ac:dyDescent="0.25">
      <c r="A133" s="3">
        <v>8</v>
      </c>
      <c r="B133" s="6" t="s">
        <v>46</v>
      </c>
      <c r="C133" s="19">
        <v>1942</v>
      </c>
      <c r="D133" s="19">
        <v>608</v>
      </c>
      <c r="E133" s="19">
        <v>6696</v>
      </c>
      <c r="F133" s="19">
        <v>201</v>
      </c>
      <c r="G133" s="57">
        <v>1262</v>
      </c>
      <c r="H133" s="57">
        <v>2180</v>
      </c>
      <c r="I133" s="57">
        <v>3093</v>
      </c>
      <c r="J133" s="57">
        <v>2432</v>
      </c>
      <c r="K133" s="57">
        <v>360</v>
      </c>
      <c r="L133" s="57">
        <v>236</v>
      </c>
      <c r="M133" s="53">
        <f t="shared" si="14"/>
        <v>19010</v>
      </c>
    </row>
    <row r="134" spans="1:13" ht="15.75" hidden="1" thickBot="1" x14ac:dyDescent="0.3">
      <c r="A134" s="3">
        <v>8</v>
      </c>
      <c r="B134" s="77" t="s">
        <v>47</v>
      </c>
      <c r="C134" s="78">
        <v>3054</v>
      </c>
      <c r="D134" s="78">
        <v>2486</v>
      </c>
      <c r="E134" s="78">
        <v>8961</v>
      </c>
      <c r="F134" s="78">
        <v>813</v>
      </c>
      <c r="G134" s="82">
        <v>2229</v>
      </c>
      <c r="H134" s="82">
        <v>3073</v>
      </c>
      <c r="I134" s="82">
        <v>4142</v>
      </c>
      <c r="J134" s="82">
        <v>2598</v>
      </c>
      <c r="K134" s="82">
        <v>1554</v>
      </c>
      <c r="L134" s="82">
        <v>373</v>
      </c>
      <c r="M134" s="83">
        <f t="shared" si="14"/>
        <v>29283</v>
      </c>
    </row>
    <row r="135" spans="1:13" ht="15.75" hidden="1" thickBot="1" x14ac:dyDescent="0.3"/>
    <row r="136" spans="1:13" hidden="1" x14ac:dyDescent="0.25">
      <c r="A136" s="3">
        <v>9</v>
      </c>
      <c r="B136" s="4" t="s">
        <v>12</v>
      </c>
      <c r="C136" s="16"/>
      <c r="D136" s="16"/>
      <c r="E136" s="16"/>
      <c r="F136" s="79"/>
      <c r="G136" s="21"/>
      <c r="H136" s="21"/>
      <c r="I136" s="21"/>
      <c r="J136" s="21"/>
      <c r="K136" s="11"/>
      <c r="L136" s="21"/>
      <c r="M136" s="51"/>
    </row>
    <row r="137" spans="1:13" hidden="1" x14ac:dyDescent="0.25">
      <c r="A137" s="3">
        <v>9</v>
      </c>
      <c r="B137" s="5" t="s">
        <v>20</v>
      </c>
      <c r="C137" s="62">
        <v>1449</v>
      </c>
      <c r="D137" s="62">
        <v>1353</v>
      </c>
      <c r="E137" s="62">
        <v>4178</v>
      </c>
      <c r="F137" s="80">
        <v>365</v>
      </c>
      <c r="G137" s="45">
        <v>1060</v>
      </c>
      <c r="H137" s="45">
        <v>1461</v>
      </c>
      <c r="I137" s="45">
        <v>2331</v>
      </c>
      <c r="J137" s="45">
        <v>1561</v>
      </c>
      <c r="K137" s="56"/>
      <c r="L137" s="45">
        <v>114</v>
      </c>
      <c r="M137" s="52">
        <f t="shared" ref="M137:M150" si="16">SUM(C137:L137)</f>
        <v>13872</v>
      </c>
    </row>
    <row r="138" spans="1:13" hidden="1" x14ac:dyDescent="0.25">
      <c r="A138" s="3">
        <v>9</v>
      </c>
      <c r="B138" s="5" t="s">
        <v>26</v>
      </c>
      <c r="C138" s="62">
        <v>47</v>
      </c>
      <c r="D138" s="62">
        <v>104</v>
      </c>
      <c r="E138" s="62">
        <v>114</v>
      </c>
      <c r="F138" s="80">
        <v>19</v>
      </c>
      <c r="G138" s="45">
        <v>48</v>
      </c>
      <c r="H138" s="45">
        <v>30</v>
      </c>
      <c r="I138" s="45">
        <v>143</v>
      </c>
      <c r="J138" s="45">
        <v>198</v>
      </c>
      <c r="K138" s="56"/>
      <c r="L138" s="45">
        <v>6</v>
      </c>
      <c r="M138" s="52">
        <f t="shared" si="16"/>
        <v>709</v>
      </c>
    </row>
    <row r="139" spans="1:13" hidden="1" x14ac:dyDescent="0.25">
      <c r="A139" s="3">
        <v>9</v>
      </c>
      <c r="B139" s="5" t="s">
        <v>21</v>
      </c>
      <c r="C139" s="62"/>
      <c r="D139" s="62">
        <v>5</v>
      </c>
      <c r="E139" s="62">
        <v>3</v>
      </c>
      <c r="F139" s="80"/>
      <c r="G139" s="45">
        <v>1</v>
      </c>
      <c r="H139" s="45"/>
      <c r="I139" s="45">
        <v>9</v>
      </c>
      <c r="J139" s="45">
        <v>16</v>
      </c>
      <c r="K139" s="56"/>
      <c r="L139" s="45"/>
      <c r="M139" s="52">
        <f t="shared" si="16"/>
        <v>34</v>
      </c>
    </row>
    <row r="140" spans="1:13" hidden="1" x14ac:dyDescent="0.25">
      <c r="A140" s="3">
        <v>9</v>
      </c>
      <c r="B140" s="5" t="s">
        <v>22</v>
      </c>
      <c r="C140" s="62"/>
      <c r="D140" s="62">
        <v>1</v>
      </c>
      <c r="E140" s="62">
        <v>3</v>
      </c>
      <c r="F140" s="80"/>
      <c r="G140" s="45"/>
      <c r="H140" s="45"/>
      <c r="I140" s="45">
        <v>1</v>
      </c>
      <c r="J140" s="45">
        <v>9</v>
      </c>
      <c r="K140" s="56"/>
      <c r="L140" s="45"/>
      <c r="M140" s="52">
        <f t="shared" si="16"/>
        <v>14</v>
      </c>
    </row>
    <row r="141" spans="1:13" hidden="1" x14ac:dyDescent="0.25">
      <c r="A141" s="3">
        <v>9</v>
      </c>
      <c r="B141" s="5" t="s">
        <v>23</v>
      </c>
      <c r="C141" s="62"/>
      <c r="D141" s="62"/>
      <c r="E141" s="62"/>
      <c r="F141" s="80"/>
      <c r="G141" s="45">
        <v>3</v>
      </c>
      <c r="H141" s="45"/>
      <c r="I141" s="45"/>
      <c r="J141" s="45">
        <v>1</v>
      </c>
      <c r="K141" s="56"/>
      <c r="L141" s="45"/>
      <c r="M141" s="52">
        <f t="shared" si="16"/>
        <v>4</v>
      </c>
    </row>
    <row r="142" spans="1:13" hidden="1" x14ac:dyDescent="0.25">
      <c r="A142" s="3">
        <v>9</v>
      </c>
      <c r="B142" s="5" t="s">
        <v>41</v>
      </c>
      <c r="C142" s="62">
        <v>329</v>
      </c>
      <c r="D142" s="62">
        <v>114</v>
      </c>
      <c r="E142" s="62">
        <v>1063</v>
      </c>
      <c r="F142" s="80">
        <v>24</v>
      </c>
      <c r="G142" s="45">
        <v>250</v>
      </c>
      <c r="H142" s="45">
        <v>316</v>
      </c>
      <c r="I142" s="45">
        <v>165</v>
      </c>
      <c r="J142" s="45">
        <v>172</v>
      </c>
      <c r="K142" s="56"/>
      <c r="L142" s="45">
        <v>28</v>
      </c>
      <c r="M142" s="52">
        <f t="shared" si="16"/>
        <v>2461</v>
      </c>
    </row>
    <row r="143" spans="1:13" hidden="1" x14ac:dyDescent="0.25">
      <c r="A143" s="3">
        <v>9</v>
      </c>
      <c r="B143" s="5" t="s">
        <v>42</v>
      </c>
      <c r="C143" s="62">
        <v>91</v>
      </c>
      <c r="D143" s="62">
        <v>12</v>
      </c>
      <c r="E143" s="62">
        <v>326</v>
      </c>
      <c r="F143" s="80"/>
      <c r="G143" s="45">
        <v>17</v>
      </c>
      <c r="H143" s="45">
        <v>98</v>
      </c>
      <c r="I143" s="45">
        <v>123</v>
      </c>
      <c r="J143" s="45">
        <v>302</v>
      </c>
      <c r="K143" s="56"/>
      <c r="L143" s="45">
        <v>8</v>
      </c>
      <c r="M143" s="52">
        <f t="shared" si="16"/>
        <v>977</v>
      </c>
    </row>
    <row r="144" spans="1:13" hidden="1" x14ac:dyDescent="0.25">
      <c r="A144" s="3">
        <v>9</v>
      </c>
      <c r="B144" s="5" t="s">
        <v>43</v>
      </c>
      <c r="C144" s="62">
        <v>914</v>
      </c>
      <c r="D144" s="62">
        <v>673</v>
      </c>
      <c r="E144" s="62">
        <v>2528</v>
      </c>
      <c r="F144" s="80">
        <v>106</v>
      </c>
      <c r="G144" s="45">
        <v>597</v>
      </c>
      <c r="H144" s="45">
        <v>906</v>
      </c>
      <c r="I144" s="45">
        <v>1021</v>
      </c>
      <c r="J144" s="45">
        <v>244</v>
      </c>
      <c r="K144" s="56"/>
      <c r="L144" s="45">
        <v>144</v>
      </c>
      <c r="M144" s="52">
        <f t="shared" si="16"/>
        <v>7133</v>
      </c>
    </row>
    <row r="145" spans="1:13" hidden="1" x14ac:dyDescent="0.25">
      <c r="A145" s="3">
        <v>9</v>
      </c>
      <c r="B145" s="5" t="s">
        <v>44</v>
      </c>
      <c r="C145" s="62">
        <v>188</v>
      </c>
      <c r="D145" s="62">
        <v>136</v>
      </c>
      <c r="E145" s="62">
        <v>575</v>
      </c>
      <c r="F145" s="80">
        <v>8</v>
      </c>
      <c r="G145" s="45">
        <v>68</v>
      </c>
      <c r="H145" s="45">
        <v>197</v>
      </c>
      <c r="I145" s="45">
        <v>17</v>
      </c>
      <c r="J145" s="45">
        <v>13</v>
      </c>
      <c r="K145" s="56"/>
      <c r="L145" s="45">
        <v>67</v>
      </c>
      <c r="M145" s="52">
        <f t="shared" si="16"/>
        <v>1269</v>
      </c>
    </row>
    <row r="146" spans="1:13" hidden="1" x14ac:dyDescent="0.25">
      <c r="A146" s="3">
        <v>9</v>
      </c>
      <c r="B146" s="5" t="s">
        <v>60</v>
      </c>
      <c r="C146" s="62"/>
      <c r="D146" s="62">
        <v>40</v>
      </c>
      <c r="E146" s="62"/>
      <c r="F146" s="80">
        <v>15</v>
      </c>
      <c r="G146" s="45"/>
      <c r="H146" s="45"/>
      <c r="I146" s="45"/>
      <c r="J146" s="45"/>
      <c r="K146" s="56"/>
      <c r="L146" s="45"/>
      <c r="M146" s="52">
        <f t="shared" si="16"/>
        <v>55</v>
      </c>
    </row>
    <row r="147" spans="1:13" hidden="1" x14ac:dyDescent="0.25">
      <c r="A147" s="3">
        <v>9</v>
      </c>
      <c r="B147" s="5" t="s">
        <v>24</v>
      </c>
      <c r="C147" s="62">
        <v>29</v>
      </c>
      <c r="D147" s="62">
        <v>33</v>
      </c>
      <c r="E147" s="62">
        <v>108</v>
      </c>
      <c r="F147" s="80">
        <v>23</v>
      </c>
      <c r="G147" s="45">
        <v>200</v>
      </c>
      <c r="H147" s="45">
        <v>40</v>
      </c>
      <c r="I147" s="45">
        <v>359</v>
      </c>
      <c r="J147" s="45">
        <v>76</v>
      </c>
      <c r="K147" s="56"/>
      <c r="L147" s="45">
        <v>4</v>
      </c>
      <c r="M147" s="52">
        <f t="shared" si="16"/>
        <v>872</v>
      </c>
    </row>
    <row r="148" spans="1:13" hidden="1" x14ac:dyDescent="0.25">
      <c r="A148" s="3">
        <v>9</v>
      </c>
      <c r="B148" s="5" t="s">
        <v>45</v>
      </c>
      <c r="C148" s="63">
        <f>SUM(C137:C147)</f>
        <v>3047</v>
      </c>
      <c r="D148" s="63">
        <f t="shared" ref="D148:L148" si="17">SUM(D137:D147)</f>
        <v>2471</v>
      </c>
      <c r="E148" s="63">
        <f t="shared" si="17"/>
        <v>8898</v>
      </c>
      <c r="F148" s="63">
        <f t="shared" si="17"/>
        <v>560</v>
      </c>
      <c r="G148" s="63">
        <f t="shared" si="17"/>
        <v>2244</v>
      </c>
      <c r="H148" s="63">
        <f t="shared" si="17"/>
        <v>3048</v>
      </c>
      <c r="I148" s="63">
        <f t="shared" si="17"/>
        <v>4169</v>
      </c>
      <c r="J148" s="63">
        <f t="shared" si="17"/>
        <v>2592</v>
      </c>
      <c r="K148" s="63">
        <f t="shared" si="17"/>
        <v>0</v>
      </c>
      <c r="L148" s="63">
        <f t="shared" si="17"/>
        <v>371</v>
      </c>
      <c r="M148" s="52">
        <f t="shared" si="16"/>
        <v>27400</v>
      </c>
    </row>
    <row r="149" spans="1:13" hidden="1" x14ac:dyDescent="0.25">
      <c r="A149" s="3">
        <v>9</v>
      </c>
      <c r="B149" s="6" t="s">
        <v>46</v>
      </c>
      <c r="C149" s="19">
        <v>1931</v>
      </c>
      <c r="D149" s="19">
        <v>613</v>
      </c>
      <c r="E149" s="19">
        <v>6649</v>
      </c>
      <c r="F149" s="19">
        <v>199</v>
      </c>
      <c r="G149" s="57">
        <v>1252</v>
      </c>
      <c r="H149" s="57">
        <v>2160</v>
      </c>
      <c r="I149" s="57">
        <v>3092</v>
      </c>
      <c r="J149" s="57">
        <v>2430</v>
      </c>
      <c r="K149" s="57">
        <v>359</v>
      </c>
      <c r="L149" s="57">
        <v>236</v>
      </c>
      <c r="M149" s="53">
        <f t="shared" si="16"/>
        <v>18921</v>
      </c>
    </row>
    <row r="150" spans="1:13" ht="15.75" hidden="1" thickBot="1" x14ac:dyDescent="0.3">
      <c r="A150" s="3">
        <v>9</v>
      </c>
      <c r="B150" s="77" t="s">
        <v>47</v>
      </c>
      <c r="C150" s="78">
        <v>3062</v>
      </c>
      <c r="D150" s="78">
        <v>2527</v>
      </c>
      <c r="E150" s="78">
        <v>8937</v>
      </c>
      <c r="F150" s="78">
        <v>816</v>
      </c>
      <c r="G150" s="82">
        <v>2231</v>
      </c>
      <c r="H150" s="82">
        <v>3075</v>
      </c>
      <c r="I150" s="82">
        <v>4156</v>
      </c>
      <c r="J150" s="82">
        <v>2598</v>
      </c>
      <c r="K150" s="82">
        <v>1556</v>
      </c>
      <c r="L150" s="82">
        <v>373</v>
      </c>
      <c r="M150" s="83">
        <f t="shared" si="16"/>
        <v>29331</v>
      </c>
    </row>
    <row r="151" spans="1:13" ht="15.75" hidden="1" thickBot="1" x14ac:dyDescent="0.3"/>
    <row r="152" spans="1:13" hidden="1" x14ac:dyDescent="0.25">
      <c r="A152" s="3">
        <v>10</v>
      </c>
      <c r="B152" s="4" t="s">
        <v>12</v>
      </c>
      <c r="C152" s="16"/>
      <c r="D152" s="16"/>
      <c r="E152" s="16"/>
      <c r="F152" s="79"/>
      <c r="G152" s="21"/>
      <c r="H152" s="21"/>
      <c r="I152" s="21"/>
      <c r="J152" s="21"/>
      <c r="K152" s="11"/>
      <c r="L152" s="21"/>
      <c r="M152" s="51"/>
    </row>
    <row r="153" spans="1:13" hidden="1" x14ac:dyDescent="0.25">
      <c r="A153" s="3">
        <v>10</v>
      </c>
      <c r="B153" s="5" t="s">
        <v>20</v>
      </c>
      <c r="C153" s="62">
        <v>1436</v>
      </c>
      <c r="D153" s="62">
        <v>1349</v>
      </c>
      <c r="E153" s="62">
        <v>4173</v>
      </c>
      <c r="F153" s="80">
        <v>360</v>
      </c>
      <c r="G153" s="45">
        <v>1058</v>
      </c>
      <c r="H153" s="45">
        <v>1460</v>
      </c>
      <c r="I153" s="45">
        <v>2310</v>
      </c>
      <c r="J153" s="45">
        <v>1560</v>
      </c>
      <c r="K153" s="56"/>
      <c r="L153" s="45">
        <v>114</v>
      </c>
      <c r="M153" s="52">
        <f t="shared" ref="M153:M166" si="18">SUM(C153:L153)</f>
        <v>13820</v>
      </c>
    </row>
    <row r="154" spans="1:13" hidden="1" x14ac:dyDescent="0.25">
      <c r="A154" s="3">
        <v>10</v>
      </c>
      <c r="B154" s="5" t="s">
        <v>26</v>
      </c>
      <c r="C154" s="62">
        <v>47</v>
      </c>
      <c r="D154" s="62">
        <v>105</v>
      </c>
      <c r="E154" s="62">
        <v>116</v>
      </c>
      <c r="F154" s="80">
        <v>19</v>
      </c>
      <c r="G154" s="45">
        <v>48</v>
      </c>
      <c r="H154" s="45">
        <v>30</v>
      </c>
      <c r="I154" s="45">
        <v>145</v>
      </c>
      <c r="J154" s="45">
        <v>195</v>
      </c>
      <c r="K154" s="56"/>
      <c r="L154" s="45">
        <v>6</v>
      </c>
      <c r="M154" s="52">
        <f t="shared" si="18"/>
        <v>711</v>
      </c>
    </row>
    <row r="155" spans="1:13" hidden="1" x14ac:dyDescent="0.25">
      <c r="A155" s="3">
        <v>10</v>
      </c>
      <c r="B155" s="5" t="s">
        <v>21</v>
      </c>
      <c r="C155" s="62"/>
      <c r="D155" s="62">
        <v>5</v>
      </c>
      <c r="E155" s="62">
        <v>3</v>
      </c>
      <c r="F155" s="80"/>
      <c r="G155" s="45">
        <v>1</v>
      </c>
      <c r="H155" s="45"/>
      <c r="I155" s="45">
        <v>9</v>
      </c>
      <c r="J155" s="45">
        <v>16</v>
      </c>
      <c r="K155" s="56"/>
      <c r="L155" s="45"/>
      <c r="M155" s="52">
        <f t="shared" si="18"/>
        <v>34</v>
      </c>
    </row>
    <row r="156" spans="1:13" hidden="1" x14ac:dyDescent="0.25">
      <c r="A156" s="3">
        <v>10</v>
      </c>
      <c r="B156" s="5" t="s">
        <v>22</v>
      </c>
      <c r="C156" s="62"/>
      <c r="D156" s="62">
        <v>1</v>
      </c>
      <c r="E156" s="62">
        <v>3</v>
      </c>
      <c r="F156" s="80"/>
      <c r="G156" s="45"/>
      <c r="H156" s="45"/>
      <c r="I156" s="45">
        <v>1</v>
      </c>
      <c r="J156" s="45">
        <v>9</v>
      </c>
      <c r="K156" s="56"/>
      <c r="L156" s="45"/>
      <c r="M156" s="52">
        <f t="shared" si="18"/>
        <v>14</v>
      </c>
    </row>
    <row r="157" spans="1:13" hidden="1" x14ac:dyDescent="0.25">
      <c r="A157" s="3">
        <v>10</v>
      </c>
      <c r="B157" s="5" t="s">
        <v>23</v>
      </c>
      <c r="C157" s="62"/>
      <c r="D157" s="62"/>
      <c r="E157" s="62"/>
      <c r="F157" s="80"/>
      <c r="G157" s="45">
        <v>3</v>
      </c>
      <c r="H157" s="45"/>
      <c r="I157" s="45"/>
      <c r="J157" s="45">
        <v>1</v>
      </c>
      <c r="K157" s="56"/>
      <c r="L157" s="45"/>
      <c r="M157" s="52">
        <f t="shared" si="18"/>
        <v>4</v>
      </c>
    </row>
    <row r="158" spans="1:13" hidden="1" x14ac:dyDescent="0.25">
      <c r="A158" s="3">
        <v>10</v>
      </c>
      <c r="B158" s="5" t="s">
        <v>41</v>
      </c>
      <c r="C158" s="62">
        <v>331</v>
      </c>
      <c r="D158" s="62">
        <v>117</v>
      </c>
      <c r="E158" s="62">
        <v>1057</v>
      </c>
      <c r="F158" s="80">
        <v>25</v>
      </c>
      <c r="G158" s="45">
        <v>247</v>
      </c>
      <c r="H158" s="45">
        <v>315</v>
      </c>
      <c r="I158" s="45">
        <v>163</v>
      </c>
      <c r="J158" s="45">
        <v>172</v>
      </c>
      <c r="K158" s="56"/>
      <c r="L158" s="45">
        <v>27</v>
      </c>
      <c r="M158" s="52">
        <f t="shared" si="18"/>
        <v>2454</v>
      </c>
    </row>
    <row r="159" spans="1:13" hidden="1" x14ac:dyDescent="0.25">
      <c r="A159" s="3">
        <v>10</v>
      </c>
      <c r="B159" s="5" t="s">
        <v>42</v>
      </c>
      <c r="C159" s="62">
        <v>89</v>
      </c>
      <c r="D159" s="62">
        <v>13</v>
      </c>
      <c r="E159" s="62">
        <v>323</v>
      </c>
      <c r="F159" s="80"/>
      <c r="G159" s="45">
        <v>17</v>
      </c>
      <c r="H159" s="45">
        <v>98</v>
      </c>
      <c r="I159" s="45">
        <v>156</v>
      </c>
      <c r="J159" s="45">
        <v>306</v>
      </c>
      <c r="K159" s="56"/>
      <c r="L159" s="45">
        <v>7</v>
      </c>
      <c r="M159" s="52">
        <f t="shared" si="18"/>
        <v>1009</v>
      </c>
    </row>
    <row r="160" spans="1:13" hidden="1" x14ac:dyDescent="0.25">
      <c r="A160" s="3">
        <v>10</v>
      </c>
      <c r="B160" s="5" t="s">
        <v>43</v>
      </c>
      <c r="C160" s="62">
        <v>915</v>
      </c>
      <c r="D160" s="62">
        <v>688</v>
      </c>
      <c r="E160" s="62">
        <v>2544</v>
      </c>
      <c r="F160" s="80">
        <v>105</v>
      </c>
      <c r="G160" s="45">
        <v>607</v>
      </c>
      <c r="H160" s="45">
        <v>910</v>
      </c>
      <c r="I160" s="45">
        <v>1022</v>
      </c>
      <c r="J160" s="45">
        <v>245</v>
      </c>
      <c r="K160" s="56"/>
      <c r="L160" s="45">
        <v>145</v>
      </c>
      <c r="M160" s="52">
        <f t="shared" si="18"/>
        <v>7181</v>
      </c>
    </row>
    <row r="161" spans="1:13" hidden="1" x14ac:dyDescent="0.25">
      <c r="A161" s="3">
        <v>10</v>
      </c>
      <c r="B161" s="5" t="s">
        <v>44</v>
      </c>
      <c r="C161" s="62">
        <v>192</v>
      </c>
      <c r="D161" s="62">
        <v>137</v>
      </c>
      <c r="E161" s="62">
        <v>575</v>
      </c>
      <c r="F161" s="80">
        <v>8</v>
      </c>
      <c r="G161" s="45">
        <v>70</v>
      </c>
      <c r="H161" s="45">
        <v>197</v>
      </c>
      <c r="I161" s="45">
        <v>17</v>
      </c>
      <c r="J161" s="45">
        <v>13</v>
      </c>
      <c r="K161" s="56"/>
      <c r="L161" s="45">
        <v>67</v>
      </c>
      <c r="M161" s="52">
        <f t="shared" si="18"/>
        <v>1276</v>
      </c>
    </row>
    <row r="162" spans="1:13" hidden="1" x14ac:dyDescent="0.25">
      <c r="A162" s="3">
        <v>10</v>
      </c>
      <c r="B162" s="5" t="s">
        <v>60</v>
      </c>
      <c r="C162" s="62"/>
      <c r="D162" s="62">
        <v>40</v>
      </c>
      <c r="E162" s="62"/>
      <c r="F162" s="80">
        <v>15</v>
      </c>
      <c r="G162" s="45"/>
      <c r="H162" s="45"/>
      <c r="I162" s="45"/>
      <c r="J162" s="45"/>
      <c r="K162" s="56"/>
      <c r="L162" s="45"/>
      <c r="M162" s="52">
        <f t="shared" si="18"/>
        <v>55</v>
      </c>
    </row>
    <row r="163" spans="1:13" hidden="1" x14ac:dyDescent="0.25">
      <c r="A163" s="3">
        <v>10</v>
      </c>
      <c r="B163" s="5" t="s">
        <v>24</v>
      </c>
      <c r="C163" s="62">
        <v>29</v>
      </c>
      <c r="D163" s="62">
        <v>34</v>
      </c>
      <c r="E163" s="62">
        <v>107</v>
      </c>
      <c r="F163" s="80">
        <v>23</v>
      </c>
      <c r="G163" s="45">
        <v>194</v>
      </c>
      <c r="H163" s="45">
        <v>37</v>
      </c>
      <c r="I163" s="45">
        <v>348</v>
      </c>
      <c r="J163" s="45">
        <v>77</v>
      </c>
      <c r="K163" s="56"/>
      <c r="L163" s="45">
        <v>4</v>
      </c>
      <c r="M163" s="52">
        <f t="shared" si="18"/>
        <v>853</v>
      </c>
    </row>
    <row r="164" spans="1:13" hidden="1" x14ac:dyDescent="0.25">
      <c r="A164" s="3">
        <v>10</v>
      </c>
      <c r="B164" s="5" t="s">
        <v>45</v>
      </c>
      <c r="C164" s="63">
        <f>SUM(C153:C163)</f>
        <v>3039</v>
      </c>
      <c r="D164" s="63">
        <f t="shared" ref="D164:L164" si="19">SUM(D153:D163)</f>
        <v>2489</v>
      </c>
      <c r="E164" s="63">
        <f t="shared" si="19"/>
        <v>8901</v>
      </c>
      <c r="F164" s="63">
        <f t="shared" si="19"/>
        <v>555</v>
      </c>
      <c r="G164" s="63">
        <f t="shared" si="19"/>
        <v>2245</v>
      </c>
      <c r="H164" s="63">
        <f t="shared" si="19"/>
        <v>3047</v>
      </c>
      <c r="I164" s="63">
        <f t="shared" si="19"/>
        <v>4171</v>
      </c>
      <c r="J164" s="63">
        <f t="shared" si="19"/>
        <v>2594</v>
      </c>
      <c r="K164" s="63">
        <f t="shared" si="19"/>
        <v>0</v>
      </c>
      <c r="L164" s="63">
        <f t="shared" si="19"/>
        <v>370</v>
      </c>
      <c r="M164" s="52">
        <f t="shared" si="18"/>
        <v>27411</v>
      </c>
    </row>
    <row r="165" spans="1:13" hidden="1" x14ac:dyDescent="0.25">
      <c r="A165" s="3">
        <v>10</v>
      </c>
      <c r="B165" s="6" t="s">
        <v>46</v>
      </c>
      <c r="C165" s="19">
        <v>1911</v>
      </c>
      <c r="D165" s="19">
        <v>609</v>
      </c>
      <c r="E165" s="19">
        <v>6597</v>
      </c>
      <c r="F165" s="19">
        <v>187</v>
      </c>
      <c r="G165" s="57">
        <v>1244</v>
      </c>
      <c r="H165" s="57">
        <v>2145</v>
      </c>
      <c r="I165" s="57">
        <v>3081</v>
      </c>
      <c r="J165" s="57">
        <v>2434</v>
      </c>
      <c r="K165" s="57">
        <v>350</v>
      </c>
      <c r="L165" s="57">
        <v>235</v>
      </c>
      <c r="M165" s="53">
        <f t="shared" si="18"/>
        <v>18793</v>
      </c>
    </row>
    <row r="166" spans="1:13" ht="15.75" hidden="1" thickBot="1" x14ac:dyDescent="0.3">
      <c r="A166" s="3">
        <v>10</v>
      </c>
      <c r="B166" s="77" t="s">
        <v>47</v>
      </c>
      <c r="C166" s="78">
        <v>3055</v>
      </c>
      <c r="D166" s="78">
        <v>2540</v>
      </c>
      <c r="E166" s="78">
        <v>8939</v>
      </c>
      <c r="F166" s="78">
        <v>816</v>
      </c>
      <c r="G166" s="82">
        <v>2236</v>
      </c>
      <c r="H166" s="82">
        <v>3074</v>
      </c>
      <c r="I166" s="82">
        <v>4160</v>
      </c>
      <c r="J166" s="82">
        <v>2599</v>
      </c>
      <c r="K166" s="82">
        <v>1556</v>
      </c>
      <c r="L166" s="82">
        <v>371</v>
      </c>
      <c r="M166" s="83">
        <f t="shared" si="18"/>
        <v>29346</v>
      </c>
    </row>
    <row r="167" spans="1:13" ht="15.75" hidden="1" thickBot="1" x14ac:dyDescent="0.3"/>
    <row r="168" spans="1:13" hidden="1" x14ac:dyDescent="0.25">
      <c r="A168" s="3">
        <v>11</v>
      </c>
      <c r="B168" s="4" t="s">
        <v>12</v>
      </c>
      <c r="C168" s="16"/>
      <c r="D168" s="16"/>
      <c r="E168" s="16"/>
      <c r="F168" s="79"/>
      <c r="G168" s="21"/>
      <c r="H168" s="21"/>
      <c r="I168" s="21"/>
      <c r="J168" s="21"/>
      <c r="K168" s="11"/>
      <c r="L168" s="21"/>
      <c r="M168" s="51"/>
    </row>
    <row r="169" spans="1:13" hidden="1" x14ac:dyDescent="0.25">
      <c r="A169" s="3">
        <v>11</v>
      </c>
      <c r="B169" s="5" t="s">
        <v>20</v>
      </c>
      <c r="C169" s="62">
        <v>1446</v>
      </c>
      <c r="D169" s="62">
        <v>1340</v>
      </c>
      <c r="E169" s="62">
        <v>4195</v>
      </c>
      <c r="F169" s="80">
        <v>359</v>
      </c>
      <c r="G169" s="45">
        <v>1055</v>
      </c>
      <c r="H169" s="45">
        <v>1455</v>
      </c>
      <c r="I169" s="45">
        <v>2308</v>
      </c>
      <c r="J169" s="45">
        <v>1542</v>
      </c>
      <c r="K169" s="56"/>
      <c r="L169" s="45">
        <v>112</v>
      </c>
      <c r="M169" s="52">
        <f t="shared" ref="M169:M180" si="20">SUM(C169:L169)</f>
        <v>13812</v>
      </c>
    </row>
    <row r="170" spans="1:13" hidden="1" x14ac:dyDescent="0.25">
      <c r="A170" s="3">
        <v>11</v>
      </c>
      <c r="B170" s="5" t="s">
        <v>26</v>
      </c>
      <c r="C170" s="62">
        <v>46</v>
      </c>
      <c r="D170" s="62">
        <v>103</v>
      </c>
      <c r="E170" s="62">
        <v>116</v>
      </c>
      <c r="F170" s="80">
        <v>18</v>
      </c>
      <c r="G170" s="45">
        <v>48</v>
      </c>
      <c r="H170" s="45">
        <v>29</v>
      </c>
      <c r="I170" s="45">
        <v>145</v>
      </c>
      <c r="J170" s="45">
        <v>198</v>
      </c>
      <c r="K170" s="56"/>
      <c r="L170" s="45">
        <v>5</v>
      </c>
      <c r="M170" s="52">
        <f t="shared" si="20"/>
        <v>708</v>
      </c>
    </row>
    <row r="171" spans="1:13" hidden="1" x14ac:dyDescent="0.25">
      <c r="A171" s="3">
        <v>11</v>
      </c>
      <c r="B171" s="5" t="s">
        <v>21</v>
      </c>
      <c r="C171" s="62"/>
      <c r="D171" s="62">
        <v>5</v>
      </c>
      <c r="E171" s="62">
        <v>3</v>
      </c>
      <c r="F171" s="80"/>
      <c r="G171" s="45">
        <v>1</v>
      </c>
      <c r="H171" s="45"/>
      <c r="I171" s="45">
        <v>9</v>
      </c>
      <c r="J171" s="45">
        <v>16</v>
      </c>
      <c r="K171" s="56"/>
      <c r="L171" s="45"/>
      <c r="M171" s="52">
        <f t="shared" si="20"/>
        <v>34</v>
      </c>
    </row>
    <row r="172" spans="1:13" hidden="1" x14ac:dyDescent="0.25">
      <c r="A172" s="3">
        <v>11</v>
      </c>
      <c r="B172" s="5" t="s">
        <v>22</v>
      </c>
      <c r="C172" s="62"/>
      <c r="D172" s="62">
        <v>1</v>
      </c>
      <c r="E172" s="62">
        <v>3</v>
      </c>
      <c r="F172" s="80"/>
      <c r="G172" s="45"/>
      <c r="H172" s="45"/>
      <c r="I172" s="45">
        <v>1</v>
      </c>
      <c r="J172" s="45">
        <v>9</v>
      </c>
      <c r="K172" s="56"/>
      <c r="L172" s="45"/>
      <c r="M172" s="52">
        <f t="shared" si="20"/>
        <v>14</v>
      </c>
    </row>
    <row r="173" spans="1:13" hidden="1" x14ac:dyDescent="0.25">
      <c r="A173" s="3">
        <v>11</v>
      </c>
      <c r="B173" s="5" t="s">
        <v>23</v>
      </c>
      <c r="C173" s="62"/>
      <c r="D173" s="62"/>
      <c r="E173" s="62"/>
      <c r="F173" s="80"/>
      <c r="G173" s="45">
        <v>3</v>
      </c>
      <c r="H173" s="45"/>
      <c r="I173" s="45"/>
      <c r="J173" s="45">
        <v>1</v>
      </c>
      <c r="K173" s="56"/>
      <c r="L173" s="45"/>
      <c r="M173" s="52">
        <f t="shared" si="20"/>
        <v>4</v>
      </c>
    </row>
    <row r="174" spans="1:13" hidden="1" x14ac:dyDescent="0.25">
      <c r="A174" s="3">
        <v>11</v>
      </c>
      <c r="B174" s="5" t="s">
        <v>41</v>
      </c>
      <c r="C174" s="62">
        <v>331</v>
      </c>
      <c r="D174" s="62">
        <v>117</v>
      </c>
      <c r="E174" s="62">
        <v>1058</v>
      </c>
      <c r="F174" s="80">
        <v>25</v>
      </c>
      <c r="G174" s="45">
        <v>246</v>
      </c>
      <c r="H174" s="45">
        <v>317</v>
      </c>
      <c r="I174" s="45">
        <v>164</v>
      </c>
      <c r="J174" s="45">
        <v>173</v>
      </c>
      <c r="K174" s="56"/>
      <c r="L174" s="45">
        <v>27</v>
      </c>
      <c r="M174" s="52">
        <f t="shared" si="20"/>
        <v>2458</v>
      </c>
    </row>
    <row r="175" spans="1:13" hidden="1" x14ac:dyDescent="0.25">
      <c r="A175" s="3">
        <v>11</v>
      </c>
      <c r="B175" s="5" t="s">
        <v>42</v>
      </c>
      <c r="C175" s="62">
        <v>89</v>
      </c>
      <c r="D175" s="62">
        <v>12</v>
      </c>
      <c r="E175" s="62">
        <v>321</v>
      </c>
      <c r="F175" s="80"/>
      <c r="G175" s="45">
        <v>17</v>
      </c>
      <c r="H175" s="45">
        <v>97</v>
      </c>
      <c r="I175" s="45">
        <v>179</v>
      </c>
      <c r="J175" s="45">
        <v>314</v>
      </c>
      <c r="K175" s="56"/>
      <c r="L175" s="45">
        <v>7</v>
      </c>
      <c r="M175" s="52">
        <f t="shared" si="20"/>
        <v>1036</v>
      </c>
    </row>
    <row r="176" spans="1:13" hidden="1" x14ac:dyDescent="0.25">
      <c r="A176" s="3">
        <v>11</v>
      </c>
      <c r="B176" s="5" t="s">
        <v>43</v>
      </c>
      <c r="C176" s="62">
        <v>925</v>
      </c>
      <c r="D176" s="62">
        <v>679</v>
      </c>
      <c r="E176" s="62">
        <v>2549</v>
      </c>
      <c r="F176" s="80">
        <v>106</v>
      </c>
      <c r="G176" s="45">
        <v>615</v>
      </c>
      <c r="H176" s="45">
        <v>911</v>
      </c>
      <c r="I176" s="45">
        <v>1022</v>
      </c>
      <c r="J176" s="45">
        <v>252</v>
      </c>
      <c r="K176" s="56"/>
      <c r="L176" s="45">
        <v>145</v>
      </c>
      <c r="M176" s="52">
        <f t="shared" si="20"/>
        <v>7204</v>
      </c>
    </row>
    <row r="177" spans="1:13" hidden="1" x14ac:dyDescent="0.25">
      <c r="A177" s="3">
        <v>11</v>
      </c>
      <c r="B177" s="5" t="s">
        <v>44</v>
      </c>
      <c r="C177" s="62">
        <v>194</v>
      </c>
      <c r="D177" s="62">
        <v>131</v>
      </c>
      <c r="E177" s="62">
        <v>572</v>
      </c>
      <c r="F177" s="80">
        <v>9</v>
      </c>
      <c r="G177" s="45">
        <v>69</v>
      </c>
      <c r="H177" s="45">
        <v>200</v>
      </c>
      <c r="I177" s="45">
        <v>19</v>
      </c>
      <c r="J177" s="45">
        <v>14</v>
      </c>
      <c r="K177" s="56"/>
      <c r="L177" s="45">
        <v>67</v>
      </c>
      <c r="M177" s="52">
        <f t="shared" si="20"/>
        <v>1275</v>
      </c>
    </row>
    <row r="178" spans="1:13" hidden="1" x14ac:dyDescent="0.25">
      <c r="A178" s="3">
        <v>11</v>
      </c>
      <c r="B178" s="5" t="s">
        <v>60</v>
      </c>
      <c r="C178" s="62"/>
      <c r="D178" s="62">
        <v>39</v>
      </c>
      <c r="E178" s="62"/>
      <c r="F178" s="80">
        <v>15</v>
      </c>
      <c r="G178" s="45"/>
      <c r="H178" s="45"/>
      <c r="I178" s="45"/>
      <c r="J178" s="45"/>
      <c r="K178" s="56"/>
      <c r="L178" s="45"/>
      <c r="M178" s="52">
        <f t="shared" si="20"/>
        <v>54</v>
      </c>
    </row>
    <row r="179" spans="1:13" hidden="1" x14ac:dyDescent="0.25">
      <c r="A179" s="3">
        <v>11</v>
      </c>
      <c r="B179" s="5" t="s">
        <v>24</v>
      </c>
      <c r="C179" s="62">
        <v>31</v>
      </c>
      <c r="D179" s="62">
        <v>32</v>
      </c>
      <c r="E179" s="62">
        <v>107</v>
      </c>
      <c r="F179" s="80">
        <v>23</v>
      </c>
      <c r="G179" s="45">
        <v>198</v>
      </c>
      <c r="H179" s="45">
        <v>37</v>
      </c>
      <c r="I179" s="45">
        <v>337</v>
      </c>
      <c r="J179" s="45">
        <v>76</v>
      </c>
      <c r="K179" s="56"/>
      <c r="L179" s="45">
        <v>4</v>
      </c>
      <c r="M179" s="52">
        <f t="shared" si="20"/>
        <v>845</v>
      </c>
    </row>
    <row r="180" spans="1:13" hidden="1" x14ac:dyDescent="0.25">
      <c r="A180" s="3">
        <v>11</v>
      </c>
      <c r="B180" s="5" t="s">
        <v>45</v>
      </c>
      <c r="C180" s="63">
        <f>SUM(C169:C179)</f>
        <v>3062</v>
      </c>
      <c r="D180" s="63">
        <f t="shared" ref="D180:L180" si="21">SUM(D169:D179)</f>
        <v>2459</v>
      </c>
      <c r="E180" s="63">
        <f t="shared" si="21"/>
        <v>8924</v>
      </c>
      <c r="F180" s="63">
        <f t="shared" si="21"/>
        <v>555</v>
      </c>
      <c r="G180" s="63">
        <f t="shared" si="21"/>
        <v>2252</v>
      </c>
      <c r="H180" s="63">
        <f t="shared" si="21"/>
        <v>3046</v>
      </c>
      <c r="I180" s="63">
        <f t="shared" si="21"/>
        <v>4184</v>
      </c>
      <c r="J180" s="63">
        <f t="shared" si="21"/>
        <v>2595</v>
      </c>
      <c r="K180" s="63">
        <f t="shared" si="21"/>
        <v>0</v>
      </c>
      <c r="L180" s="63">
        <f t="shared" si="21"/>
        <v>367</v>
      </c>
      <c r="M180" s="52">
        <f t="shared" si="20"/>
        <v>27444</v>
      </c>
    </row>
    <row r="181" spans="1:13" hidden="1" x14ac:dyDescent="0.25">
      <c r="A181" s="3">
        <v>11</v>
      </c>
      <c r="B181" s="6" t="s">
        <v>46</v>
      </c>
      <c r="C181" s="19">
        <v>1895</v>
      </c>
      <c r="D181" s="19">
        <v>600</v>
      </c>
      <c r="E181" s="19">
        <v>6556</v>
      </c>
      <c r="F181" s="19">
        <v>181</v>
      </c>
      <c r="G181" s="57">
        <v>1231</v>
      </c>
      <c r="H181" s="57">
        <v>2114</v>
      </c>
      <c r="I181" s="57">
        <v>3072</v>
      </c>
      <c r="J181" s="57">
        <v>2435</v>
      </c>
      <c r="K181" s="57">
        <v>334</v>
      </c>
      <c r="L181" s="57">
        <v>232</v>
      </c>
      <c r="M181" s="53">
        <v>18650</v>
      </c>
    </row>
    <row r="182" spans="1:13" ht="15.75" hidden="1" thickBot="1" x14ac:dyDescent="0.3">
      <c r="A182" s="3">
        <v>11</v>
      </c>
      <c r="B182" s="77" t="s">
        <v>47</v>
      </c>
      <c r="C182" s="78">
        <v>3078</v>
      </c>
      <c r="D182" s="78">
        <v>2512</v>
      </c>
      <c r="E182" s="78">
        <v>8964</v>
      </c>
      <c r="F182" s="78">
        <v>819</v>
      </c>
      <c r="G182" s="82">
        <v>2240</v>
      </c>
      <c r="H182" s="82">
        <v>3074</v>
      </c>
      <c r="I182" s="82">
        <v>4173</v>
      </c>
      <c r="J182" s="82">
        <v>2600</v>
      </c>
      <c r="K182" s="82">
        <v>1559</v>
      </c>
      <c r="L182" s="82">
        <v>368</v>
      </c>
      <c r="M182" s="83">
        <v>29383</v>
      </c>
    </row>
    <row r="183" spans="1:13" ht="15.75" hidden="1" thickBot="1" x14ac:dyDescent="0.3"/>
    <row r="184" spans="1:13" x14ac:dyDescent="0.25">
      <c r="A184" s="3">
        <v>12</v>
      </c>
      <c r="B184" s="4" t="s">
        <v>12</v>
      </c>
      <c r="C184" s="16"/>
      <c r="D184" s="16"/>
      <c r="E184" s="16"/>
      <c r="F184" s="79"/>
      <c r="G184" s="21"/>
      <c r="H184" s="21"/>
      <c r="I184" s="21"/>
      <c r="J184" s="21"/>
      <c r="K184" s="11"/>
      <c r="L184" s="21"/>
      <c r="M184" s="51"/>
    </row>
    <row r="185" spans="1:13" x14ac:dyDescent="0.25">
      <c r="A185" s="3">
        <v>12</v>
      </c>
      <c r="B185" s="5" t="s">
        <v>20</v>
      </c>
      <c r="C185" s="62">
        <v>1457</v>
      </c>
      <c r="D185" s="62">
        <v>1341</v>
      </c>
      <c r="E185" s="62">
        <v>4205</v>
      </c>
      <c r="F185" s="80">
        <v>357</v>
      </c>
      <c r="G185" s="45">
        <v>1060</v>
      </c>
      <c r="H185" s="45">
        <v>1458</v>
      </c>
      <c r="I185" s="45">
        <v>2291</v>
      </c>
      <c r="J185" s="45">
        <v>1531</v>
      </c>
      <c r="K185" s="56"/>
      <c r="L185" s="45">
        <v>111</v>
      </c>
      <c r="M185" s="52">
        <f t="shared" ref="M185:M196" si="22">SUM(C185:L185)</f>
        <v>13811</v>
      </c>
    </row>
    <row r="186" spans="1:13" x14ac:dyDescent="0.25">
      <c r="A186" s="3">
        <v>12</v>
      </c>
      <c r="B186" s="5" t="s">
        <v>26</v>
      </c>
      <c r="C186" s="62">
        <v>46</v>
      </c>
      <c r="D186" s="62">
        <v>103</v>
      </c>
      <c r="E186" s="62">
        <v>115</v>
      </c>
      <c r="F186" s="80">
        <v>18</v>
      </c>
      <c r="G186" s="45">
        <v>48</v>
      </c>
      <c r="H186" s="45">
        <v>28</v>
      </c>
      <c r="I186" s="45">
        <v>144</v>
      </c>
      <c r="J186" s="45">
        <v>196</v>
      </c>
      <c r="K186" s="56"/>
      <c r="L186" s="45">
        <v>5</v>
      </c>
      <c r="M186" s="52">
        <f t="shared" si="22"/>
        <v>703</v>
      </c>
    </row>
    <row r="187" spans="1:13" x14ac:dyDescent="0.25">
      <c r="A187" s="3">
        <v>12</v>
      </c>
      <c r="B187" s="5" t="s">
        <v>21</v>
      </c>
      <c r="C187" s="62"/>
      <c r="D187" s="62">
        <v>5</v>
      </c>
      <c r="E187" s="62">
        <v>3</v>
      </c>
      <c r="F187" s="80"/>
      <c r="G187" s="45">
        <v>1</v>
      </c>
      <c r="H187" s="45"/>
      <c r="I187" s="45">
        <v>9</v>
      </c>
      <c r="J187" s="45">
        <v>16</v>
      </c>
      <c r="K187" s="56"/>
      <c r="L187" s="45"/>
      <c r="M187" s="52">
        <f t="shared" si="22"/>
        <v>34</v>
      </c>
    </row>
    <row r="188" spans="1:13" x14ac:dyDescent="0.25">
      <c r="A188" s="3">
        <v>12</v>
      </c>
      <c r="B188" s="5" t="s">
        <v>22</v>
      </c>
      <c r="C188" s="62"/>
      <c r="D188" s="62">
        <v>1</v>
      </c>
      <c r="E188" s="62">
        <v>3</v>
      </c>
      <c r="F188" s="80"/>
      <c r="G188" s="45"/>
      <c r="H188" s="45"/>
      <c r="I188" s="45">
        <v>1</v>
      </c>
      <c r="J188" s="45">
        <v>9</v>
      </c>
      <c r="K188" s="56"/>
      <c r="L188" s="45"/>
      <c r="M188" s="52">
        <f t="shared" si="22"/>
        <v>14</v>
      </c>
    </row>
    <row r="189" spans="1:13" x14ac:dyDescent="0.25">
      <c r="A189" s="3">
        <v>12</v>
      </c>
      <c r="B189" s="5" t="s">
        <v>23</v>
      </c>
      <c r="C189" s="62"/>
      <c r="D189" s="62"/>
      <c r="E189" s="62"/>
      <c r="F189" s="80"/>
      <c r="G189" s="45">
        <v>3</v>
      </c>
      <c r="H189" s="45"/>
      <c r="I189" s="45"/>
      <c r="J189" s="45">
        <v>1</v>
      </c>
      <c r="K189" s="56"/>
      <c r="L189" s="45"/>
      <c r="M189" s="52">
        <f t="shared" si="22"/>
        <v>4</v>
      </c>
    </row>
    <row r="190" spans="1:13" x14ac:dyDescent="0.25">
      <c r="A190" s="3">
        <v>12</v>
      </c>
      <c r="B190" s="5" t="s">
        <v>41</v>
      </c>
      <c r="C190" s="62">
        <v>329</v>
      </c>
      <c r="D190" s="62">
        <v>119</v>
      </c>
      <c r="E190" s="62">
        <v>1059</v>
      </c>
      <c r="F190" s="80">
        <v>26</v>
      </c>
      <c r="G190" s="45">
        <v>247</v>
      </c>
      <c r="H190" s="45">
        <v>315</v>
      </c>
      <c r="I190" s="45">
        <v>165</v>
      </c>
      <c r="J190" s="45">
        <v>178</v>
      </c>
      <c r="K190" s="56"/>
      <c r="L190" s="45">
        <v>27</v>
      </c>
      <c r="M190" s="52">
        <f t="shared" si="22"/>
        <v>2465</v>
      </c>
    </row>
    <row r="191" spans="1:13" x14ac:dyDescent="0.25">
      <c r="A191" s="3">
        <v>12</v>
      </c>
      <c r="B191" s="5" t="s">
        <v>42</v>
      </c>
      <c r="C191" s="62">
        <v>87</v>
      </c>
      <c r="D191" s="62">
        <v>15</v>
      </c>
      <c r="E191" s="62">
        <v>319</v>
      </c>
      <c r="F191" s="80"/>
      <c r="G191" s="45">
        <v>17</v>
      </c>
      <c r="H191" s="45">
        <v>97</v>
      </c>
      <c r="I191" s="45">
        <v>201</v>
      </c>
      <c r="J191" s="45">
        <v>319</v>
      </c>
      <c r="K191" s="56"/>
      <c r="L191" s="45">
        <v>7</v>
      </c>
      <c r="M191" s="52">
        <f t="shared" si="22"/>
        <v>1062</v>
      </c>
    </row>
    <row r="192" spans="1:13" x14ac:dyDescent="0.25">
      <c r="A192" s="3">
        <v>12</v>
      </c>
      <c r="B192" s="5" t="s">
        <v>43</v>
      </c>
      <c r="C192" s="62">
        <v>932</v>
      </c>
      <c r="D192" s="62">
        <v>703</v>
      </c>
      <c r="E192" s="62">
        <v>2554</v>
      </c>
      <c r="F192" s="80">
        <v>107</v>
      </c>
      <c r="G192" s="45">
        <v>613</v>
      </c>
      <c r="H192" s="45">
        <v>921</v>
      </c>
      <c r="I192" s="45">
        <v>1019</v>
      </c>
      <c r="J192" s="45">
        <v>257</v>
      </c>
      <c r="K192" s="56"/>
      <c r="L192" s="45">
        <v>144</v>
      </c>
      <c r="M192" s="52">
        <f t="shared" si="22"/>
        <v>7250</v>
      </c>
    </row>
    <row r="193" spans="1:13" x14ac:dyDescent="0.25">
      <c r="A193" s="3">
        <v>12</v>
      </c>
      <c r="B193" s="5" t="s">
        <v>44</v>
      </c>
      <c r="C193" s="62">
        <v>191</v>
      </c>
      <c r="D193" s="62">
        <v>135</v>
      </c>
      <c r="E193" s="62">
        <v>572</v>
      </c>
      <c r="F193" s="80">
        <v>10</v>
      </c>
      <c r="G193" s="45">
        <v>69</v>
      </c>
      <c r="H193" s="45">
        <v>200</v>
      </c>
      <c r="I193" s="45">
        <v>19</v>
      </c>
      <c r="J193" s="45">
        <v>14</v>
      </c>
      <c r="K193" s="56"/>
      <c r="L193" s="45">
        <v>71</v>
      </c>
      <c r="M193" s="52">
        <f t="shared" si="22"/>
        <v>1281</v>
      </c>
    </row>
    <row r="194" spans="1:13" x14ac:dyDescent="0.25">
      <c r="A194" s="3">
        <v>12</v>
      </c>
      <c r="B194" s="5" t="s">
        <v>60</v>
      </c>
      <c r="C194" s="62"/>
      <c r="D194" s="62">
        <v>39</v>
      </c>
      <c r="E194" s="62"/>
      <c r="F194" s="80">
        <v>15</v>
      </c>
      <c r="G194" s="45"/>
      <c r="H194" s="45"/>
      <c r="I194" s="45"/>
      <c r="J194" s="45"/>
      <c r="K194" s="56"/>
      <c r="L194" s="45"/>
      <c r="M194" s="52">
        <f t="shared" si="22"/>
        <v>54</v>
      </c>
    </row>
    <row r="195" spans="1:13" x14ac:dyDescent="0.25">
      <c r="A195" s="3">
        <v>12</v>
      </c>
      <c r="B195" s="5" t="s">
        <v>24</v>
      </c>
      <c r="C195" s="62">
        <v>32</v>
      </c>
      <c r="D195" s="62">
        <v>33</v>
      </c>
      <c r="E195" s="62">
        <v>108</v>
      </c>
      <c r="F195" s="80">
        <v>23</v>
      </c>
      <c r="G195" s="45">
        <v>195</v>
      </c>
      <c r="H195" s="45">
        <v>37</v>
      </c>
      <c r="I195" s="45">
        <v>341</v>
      </c>
      <c r="J195" s="45">
        <v>77</v>
      </c>
      <c r="K195" s="56"/>
      <c r="L195" s="45">
        <v>3</v>
      </c>
      <c r="M195" s="52">
        <f t="shared" si="22"/>
        <v>849</v>
      </c>
    </row>
    <row r="196" spans="1:13" x14ac:dyDescent="0.25">
      <c r="A196" s="3">
        <v>12</v>
      </c>
      <c r="B196" s="5" t="s">
        <v>45</v>
      </c>
      <c r="C196" s="63">
        <f>SUM(C185:C195)</f>
        <v>3074</v>
      </c>
      <c r="D196" s="63">
        <f t="shared" ref="D196:L196" si="23">SUM(D185:D195)</f>
        <v>2494</v>
      </c>
      <c r="E196" s="63">
        <f t="shared" si="23"/>
        <v>8938</v>
      </c>
      <c r="F196" s="63">
        <f t="shared" si="23"/>
        <v>556</v>
      </c>
      <c r="G196" s="63">
        <f t="shared" si="23"/>
        <v>2253</v>
      </c>
      <c r="H196" s="63">
        <f t="shared" si="23"/>
        <v>3056</v>
      </c>
      <c r="I196" s="63">
        <f t="shared" si="23"/>
        <v>4190</v>
      </c>
      <c r="J196" s="63">
        <f t="shared" si="23"/>
        <v>2598</v>
      </c>
      <c r="K196" s="63">
        <f t="shared" si="23"/>
        <v>0</v>
      </c>
      <c r="L196" s="63">
        <f t="shared" si="23"/>
        <v>368</v>
      </c>
      <c r="M196" s="52">
        <f t="shared" si="22"/>
        <v>27527</v>
      </c>
    </row>
    <row r="197" spans="1:13" x14ac:dyDescent="0.25">
      <c r="A197" s="3">
        <v>12</v>
      </c>
      <c r="B197" s="6" t="s">
        <v>46</v>
      </c>
      <c r="C197" s="19">
        <v>1880</v>
      </c>
      <c r="D197" s="19">
        <v>599</v>
      </c>
      <c r="E197" s="19">
        <v>6520</v>
      </c>
      <c r="F197" s="19">
        <v>178</v>
      </c>
      <c r="G197" s="57">
        <v>1213</v>
      </c>
      <c r="H197" s="57">
        <v>2086</v>
      </c>
      <c r="I197" s="57">
        <v>3047</v>
      </c>
      <c r="J197" s="57">
        <v>2437</v>
      </c>
      <c r="K197" s="57">
        <v>331</v>
      </c>
      <c r="L197" s="57">
        <v>232</v>
      </c>
      <c r="M197" s="53">
        <f>SUM(C197:L197)</f>
        <v>18523</v>
      </c>
    </row>
    <row r="198" spans="1:13" ht="15.75" thickBot="1" x14ac:dyDescent="0.3">
      <c r="A198" s="3">
        <v>12</v>
      </c>
      <c r="B198" s="77" t="s">
        <v>47</v>
      </c>
      <c r="C198" s="78">
        <v>3090</v>
      </c>
      <c r="D198" s="78">
        <v>2539</v>
      </c>
      <c r="E198" s="78">
        <v>8977</v>
      </c>
      <c r="F198" s="78">
        <v>819</v>
      </c>
      <c r="G198" s="82">
        <v>2244</v>
      </c>
      <c r="H198" s="82">
        <v>3085</v>
      </c>
      <c r="I198" s="82">
        <v>4178</v>
      </c>
      <c r="J198" s="82">
        <v>2603</v>
      </c>
      <c r="K198" s="82">
        <v>1565</v>
      </c>
      <c r="L198" s="82">
        <v>369</v>
      </c>
      <c r="M198" s="83">
        <f>SUM(C198:L198)</f>
        <v>29469</v>
      </c>
    </row>
    <row r="200" spans="1:13" s="132" customFormat="1" x14ac:dyDescent="0.25">
      <c r="B200" s="3"/>
      <c r="C200" s="29"/>
      <c r="D200" s="29"/>
      <c r="E200" s="29"/>
      <c r="F200" s="29"/>
      <c r="G200" s="9"/>
      <c r="H200" s="9"/>
      <c r="I200" s="9"/>
      <c r="J200" s="9"/>
      <c r="K200" s="10"/>
      <c r="L200" s="3"/>
      <c r="M200" s="3"/>
    </row>
    <row r="201" spans="1:13" x14ac:dyDescent="0.25"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</row>
    <row r="202" spans="1:13" x14ac:dyDescent="0.25"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</row>
    <row r="203" spans="1:13" s="132" customFormat="1" x14ac:dyDescent="0.25">
      <c r="B203" s="136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</row>
    <row r="204" spans="1:13" x14ac:dyDescent="0.25">
      <c r="B204" s="134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</row>
    <row r="205" spans="1:13" x14ac:dyDescent="0.25">
      <c r="B205" s="134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</row>
    <row r="206" spans="1:13" x14ac:dyDescent="0.25">
      <c r="B206" s="134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</row>
    <row r="207" spans="1:13" x14ac:dyDescent="0.25">
      <c r="B207" s="134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</row>
    <row r="208" spans="1:13" x14ac:dyDescent="0.25">
      <c r="B208" s="134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</row>
    <row r="209" spans="2:13" x14ac:dyDescent="0.25">
      <c r="B209" s="134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</row>
    <row r="210" spans="2:13" x14ac:dyDescent="0.25">
      <c r="B210" s="134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</row>
    <row r="211" spans="2:13" x14ac:dyDescent="0.25">
      <c r="B211" s="134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</row>
    <row r="212" spans="2:13" x14ac:dyDescent="0.25">
      <c r="B212" s="134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</row>
    <row r="213" spans="2:13" x14ac:dyDescent="0.25">
      <c r="B213" s="134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</row>
    <row r="214" spans="2:13" x14ac:dyDescent="0.25">
      <c r="B214" s="134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</row>
    <row r="215" spans="2:13" x14ac:dyDescent="0.25">
      <c r="B215" s="136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</row>
    <row r="216" spans="2:13" x14ac:dyDescent="0.25">
      <c r="B216" s="134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</row>
    <row r="217" spans="2:13" x14ac:dyDescent="0.25">
      <c r="B217" s="134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</row>
    <row r="218" spans="2:13" x14ac:dyDescent="0.25">
      <c r="B218" s="136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</row>
  </sheetData>
  <pageMargins left="0.7" right="0.7" top="0.75" bottom="0.75" header="0.3" footer="0.3"/>
  <pageSetup scale="75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210F2426941D3499C8031509FF24BB6" ma:contentTypeVersion="92" ma:contentTypeDescription="" ma:contentTypeScope="" ma:versionID="1ed70b0fad4d5ec6f58e2031cc54cff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2017-04-17T07:00:00+00:00</OpenedDate>
    <Date1 xmlns="dc463f71-b30c-4ab2-9473-d307f9d35888">2017-04-14T07:00:00+00:00</Date1>
    <IsDocumentOrder xmlns="dc463f71-b30c-4ab2-9473-d307f9d35888" xsi:nil="true"/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170268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CB1C480-1A9E-4C70-9181-192354193E24}"/>
</file>

<file path=customXml/itemProps2.xml><?xml version="1.0" encoding="utf-8"?>
<ds:datastoreItem xmlns:ds="http://schemas.openxmlformats.org/officeDocument/2006/customXml" ds:itemID="{C87ADC6F-486F-42A7-B683-6AAA03C3DF97}"/>
</file>

<file path=customXml/itemProps3.xml><?xml version="1.0" encoding="utf-8"?>
<ds:datastoreItem xmlns:ds="http://schemas.openxmlformats.org/officeDocument/2006/customXml" ds:itemID="{237FEC29-E517-4BA9-BD8B-212A0871DC4D}"/>
</file>

<file path=customXml/itemProps4.xml><?xml version="1.0" encoding="utf-8"?>
<ds:datastoreItem xmlns:ds="http://schemas.openxmlformats.org/officeDocument/2006/customXml" ds:itemID="{9D0B4EE4-1EC3-42CA-AF7C-9BA052E9F9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YTD Tons &amp; Yards</vt:lpstr>
      <vt:lpstr>Commercial-MF-Resi Tons</vt:lpstr>
      <vt:lpstr>Rolloff Tons</vt:lpstr>
      <vt:lpstr>Multifamily Counts</vt:lpstr>
      <vt:lpstr>Multifamily Yards</vt:lpstr>
      <vt:lpstr>Commercial Counts</vt:lpstr>
      <vt:lpstr>Commercial Yards</vt:lpstr>
      <vt:lpstr>Resi Counts</vt:lpstr>
    </vt:vector>
  </TitlesOfParts>
  <Company>Allied Waste Industries,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mccante</dc:creator>
  <cp:lastModifiedBy>Cramer, Diane</cp:lastModifiedBy>
  <cp:lastPrinted>2017-01-19T17:00:56Z</cp:lastPrinted>
  <dcterms:created xsi:type="dcterms:W3CDTF">2010-12-06T16:45:30Z</dcterms:created>
  <dcterms:modified xsi:type="dcterms:W3CDTF">2017-02-24T15:54:19Z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0x0101006E56B4D1795A2E4DB2F0B01679ED314A00C210F2426941D3499C8031509FF24BB6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