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225" windowHeight="6240" activeTab="0"/>
  </bookViews>
  <sheets>
    <sheet name="Lewis River Example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'Lewis River Example'!$A$1:$M$52</definedName>
  </definedNames>
  <calcPr fullCalcOnLoad="1"/>
</workbook>
</file>

<file path=xl/sharedStrings.xml><?xml version="1.0" encoding="utf-8"?>
<sst xmlns="http://schemas.openxmlformats.org/spreadsheetml/2006/main" count="27" uniqueCount="24">
  <si>
    <t>WIRE CENTER</t>
  </si>
  <si>
    <t>CLLI CODE</t>
  </si>
  <si>
    <t/>
  </si>
  <si>
    <t>TDS's LSS%</t>
  </si>
  <si>
    <t>TDS's LSS $</t>
  </si>
  <si>
    <t>Combined Staff and TDS Hybrid</t>
  </si>
  <si>
    <t>Overall Hybrid Effective %</t>
  </si>
  <si>
    <t>TDS's Method TOTAL  SUPPORT PER LINE</t>
  </si>
  <si>
    <t>Amboy</t>
  </si>
  <si>
    <t>AMBYWA</t>
  </si>
  <si>
    <t>Cougar</t>
  </si>
  <si>
    <t>COGRWA</t>
  </si>
  <si>
    <t>La Center</t>
  </si>
  <si>
    <t>LACTWA</t>
  </si>
  <si>
    <t>Yale</t>
  </si>
  <si>
    <t>YALEWA</t>
  </si>
  <si>
    <t>TOTALS</t>
  </si>
  <si>
    <t>Comparison of Relative Percentages (as a ratio of the Exchange Support to the Study Area Average Support)</t>
  </si>
  <si>
    <t>Comparison of Support by Exchange</t>
  </si>
  <si>
    <t>Study Area Average Support:</t>
  </si>
  <si>
    <t>Staff's Draft Method</t>
  </si>
  <si>
    <t>Staff's Draft Method with ICLS added</t>
  </si>
  <si>
    <t>Draft Loop %</t>
  </si>
  <si>
    <t>Draft Loop $ with ICLS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</si>
</sst>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2" borderId="0" xfId="0" applyFont="1" applyFill="1" applyBorder="1" applyAlignment="1">
      <alignment/>
    </xf>
    <xf numFmtId="0" fontId="1" fillId="0" borderId="1" xfId="0" applyFont="1" applyFill="1" applyBorder="1" applyAlignment="1" quotePrefix="1">
      <alignment horizontal="center" vertical="center" wrapText="1"/>
    </xf>
    <xf numFmtId="1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44" fontId="0" fillId="0" borderId="0" xfId="0" applyNumberFormat="1" applyBorder="1" applyAlignment="1">
      <alignment/>
    </xf>
    <xf numFmtId="44" fontId="5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44" fontId="5" fillId="0" borderId="0" xfId="0" applyNumberFormat="1" applyFont="1" applyBorder="1" applyAlignment="1">
      <alignment/>
    </xf>
    <xf numFmtId="44" fontId="5" fillId="0" borderId="4" xfId="0" applyNumberFormat="1" applyFont="1" applyBorder="1" applyAlignment="1">
      <alignment/>
    </xf>
    <xf numFmtId="44" fontId="0" fillId="0" borderId="5" xfId="0" applyNumberFormat="1" applyBorder="1" applyAlignment="1">
      <alignment/>
    </xf>
    <xf numFmtId="43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0" fontId="5" fillId="0" borderId="0" xfId="0" applyNumberFormat="1" applyFont="1" applyBorder="1" applyAlignment="1">
      <alignment/>
    </xf>
    <xf numFmtId="0" fontId="5" fillId="0" borderId="8" xfId="0" applyFont="1" applyBorder="1" applyAlignment="1">
      <alignment/>
    </xf>
    <xf numFmtId="43" fontId="5" fillId="0" borderId="9" xfId="0" applyNumberFormat="1" applyFont="1" applyBorder="1" applyAlignment="1">
      <alignment/>
    </xf>
    <xf numFmtId="0" fontId="1" fillId="0" borderId="10" xfId="0" applyFont="1" applyFill="1" applyBorder="1" applyAlignment="1" quotePrefix="1">
      <alignment horizontal="center" vertical="center" wrapText="1"/>
    </xf>
    <xf numFmtId="10" fontId="5" fillId="0" borderId="11" xfId="0" applyNumberFormat="1" applyFont="1" applyBorder="1" applyAlignment="1" quotePrefix="1">
      <alignment horizontal="right"/>
    </xf>
    <xf numFmtId="0" fontId="0" fillId="0" borderId="12" xfId="0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center" vertical="center" wrapText="1"/>
    </xf>
    <xf numFmtId="0" fontId="7" fillId="0" borderId="16" xfId="0" applyFont="1" applyFill="1" applyBorder="1" applyAlignment="1" quotePrefix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44" fontId="0" fillId="0" borderId="18" xfId="0" applyNumberFormat="1" applyBorder="1" applyAlignment="1">
      <alignment/>
    </xf>
    <xf numFmtId="10" fontId="0" fillId="0" borderId="19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4" fontId="2" fillId="2" borderId="20" xfId="17" applyFont="1" applyFill="1" applyBorder="1" applyAlignment="1">
      <alignment/>
    </xf>
    <xf numFmtId="0" fontId="7" fillId="0" borderId="21" xfId="0" applyFont="1" applyFill="1" applyBorder="1" applyAlignment="1" quotePrefix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 quotePrefix="1">
      <alignment horizontal="center" vertical="center" wrapText="1"/>
    </xf>
    <xf numFmtId="0" fontId="1" fillId="0" borderId="19" xfId="0" applyFont="1" applyFill="1" applyBorder="1" applyAlignment="1" quotePrefix="1">
      <alignment horizontal="center" vertical="center" wrapText="1"/>
    </xf>
    <xf numFmtId="44" fontId="2" fillId="2" borderId="18" xfId="17" applyFont="1" applyFill="1" applyBorder="1" applyAlignment="1">
      <alignment/>
    </xf>
    <xf numFmtId="10" fontId="2" fillId="2" borderId="19" xfId="17" applyNumberFormat="1" applyFont="1" applyFill="1" applyBorder="1" applyAlignment="1">
      <alignment/>
    </xf>
    <xf numFmtId="44" fontId="2" fillId="2" borderId="18" xfId="17" applyNumberFormat="1" applyFont="1" applyFill="1" applyBorder="1" applyAlignment="1">
      <alignment/>
    </xf>
    <xf numFmtId="44" fontId="2" fillId="2" borderId="19" xfId="17" applyFont="1" applyFill="1" applyBorder="1" applyAlignment="1">
      <alignment/>
    </xf>
    <xf numFmtId="10" fontId="2" fillId="2" borderId="22" xfId="17" applyNumberFormat="1" applyFont="1" applyFill="1" applyBorder="1" applyAlignment="1">
      <alignment/>
    </xf>
    <xf numFmtId="10" fontId="0" fillId="0" borderId="22" xfId="0" applyNumberFormat="1" applyBorder="1" applyAlignment="1">
      <alignment/>
    </xf>
    <xf numFmtId="44" fontId="0" fillId="0" borderId="2" xfId="0" applyNumberFormat="1" applyFont="1" applyBorder="1" applyAlignment="1">
      <alignment/>
    </xf>
    <xf numFmtId="10" fontId="0" fillId="0" borderId="19" xfId="0" applyNumberFormat="1" applyFont="1" applyBorder="1" applyAlignment="1" quotePrefix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TDS Proposed Support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'Lewis River Example'!$A$4:$A$7</c:f>
              <c:strCache>
                <c:ptCount val="4"/>
                <c:pt idx="0">
                  <c:v>Amboy</c:v>
                </c:pt>
                <c:pt idx="1">
                  <c:v>Cougar</c:v>
                </c:pt>
                <c:pt idx="2">
                  <c:v>La Center</c:v>
                </c:pt>
                <c:pt idx="3">
                  <c:v>Yale</c:v>
                </c:pt>
              </c:strCache>
            </c:strRef>
          </c:cat>
          <c:val>
            <c:numRef>
              <c:f>'Lewis River Example'!$D$4:$D$7</c:f>
              <c:numCache>
                <c:ptCount val="4"/>
                <c:pt idx="0">
                  <c:v>0.9768750581701748</c:v>
                </c:pt>
                <c:pt idx="1">
                  <c:v>2.4955233576576012</c:v>
                </c:pt>
                <c:pt idx="2">
                  <c:v>0.8733546209547133</c:v>
                </c:pt>
                <c:pt idx="3">
                  <c:v>2.6962902661966783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Combined Staff TDS Hybrid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'Lewis River Example'!$A$4:$A$7</c:f>
              <c:strCache>
                <c:ptCount val="4"/>
                <c:pt idx="0">
                  <c:v>Amboy</c:v>
                </c:pt>
                <c:pt idx="1">
                  <c:v>Cougar</c:v>
                </c:pt>
                <c:pt idx="2">
                  <c:v>La Center</c:v>
                </c:pt>
                <c:pt idx="3">
                  <c:v>Yale</c:v>
                </c:pt>
              </c:strCache>
            </c:strRef>
          </c:cat>
          <c:val>
            <c:numRef>
              <c:f>'Lewis River Example'!$E$4:$E$7</c:f>
              <c:numCache>
                <c:ptCount val="4"/>
                <c:pt idx="0">
                  <c:v>11.363178738706416</c:v>
                </c:pt>
                <c:pt idx="1">
                  <c:v>44.23063476755816</c:v>
                </c:pt>
                <c:pt idx="2">
                  <c:v>11.347757420248737</c:v>
                </c:pt>
                <c:pt idx="3">
                  <c:v>57.45981280647829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Staff Draft Method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'Lewis River Example'!$A$4:$A$7</c:f>
              <c:strCache>
                <c:ptCount val="4"/>
                <c:pt idx="0">
                  <c:v>Amboy</c:v>
                </c:pt>
                <c:pt idx="1">
                  <c:v>Cougar</c:v>
                </c:pt>
                <c:pt idx="2">
                  <c:v>La Center</c:v>
                </c:pt>
                <c:pt idx="3">
                  <c:v>Yale</c:v>
                </c:pt>
              </c:strCache>
            </c:strRef>
          </c:cat>
          <c:val>
            <c:numRef>
              <c:f>'Lewis River Example'!$G$4:$G$7</c:f>
              <c:numCache>
                <c:ptCount val="4"/>
                <c:pt idx="0">
                  <c:v>9.520445372774619</c:v>
                </c:pt>
                <c:pt idx="1">
                  <c:v>68.02477116837389</c:v>
                </c:pt>
                <c:pt idx="2">
                  <c:v>9.494038098102871</c:v>
                </c:pt>
                <c:pt idx="3">
                  <c:v>91.57338600936022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23</xdr:row>
      <xdr:rowOff>114300</xdr:rowOff>
    </xdr:from>
    <xdr:to>
      <xdr:col>3</xdr:col>
      <xdr:colOff>314325</xdr:colOff>
      <xdr:row>35</xdr:row>
      <xdr:rowOff>28575</xdr:rowOff>
    </xdr:to>
    <xdr:graphicFrame>
      <xdr:nvGraphicFramePr>
        <xdr:cNvPr id="1" name="Chart 2"/>
        <xdr:cNvGraphicFramePr/>
      </xdr:nvGraphicFramePr>
      <xdr:xfrm>
        <a:off x="361950" y="4752975"/>
        <a:ext cx="31432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723900</xdr:colOff>
      <xdr:row>36</xdr:row>
      <xdr:rowOff>19050</xdr:rowOff>
    </xdr:from>
    <xdr:to>
      <xdr:col>4</xdr:col>
      <xdr:colOff>628650</xdr:colOff>
      <xdr:row>47</xdr:row>
      <xdr:rowOff>95250</xdr:rowOff>
    </xdr:to>
    <xdr:graphicFrame>
      <xdr:nvGraphicFramePr>
        <xdr:cNvPr id="2" name="Chart 3"/>
        <xdr:cNvGraphicFramePr/>
      </xdr:nvGraphicFramePr>
      <xdr:xfrm>
        <a:off x="1695450" y="6762750"/>
        <a:ext cx="314325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628650</xdr:colOff>
      <xdr:row>24</xdr:row>
      <xdr:rowOff>0</xdr:rowOff>
    </xdr:from>
    <xdr:to>
      <xdr:col>6</xdr:col>
      <xdr:colOff>714375</xdr:colOff>
      <xdr:row>35</xdr:row>
      <xdr:rowOff>76200</xdr:rowOff>
    </xdr:to>
    <xdr:graphicFrame>
      <xdr:nvGraphicFramePr>
        <xdr:cNvPr id="3" name="Chart 4"/>
        <xdr:cNvGraphicFramePr/>
      </xdr:nvGraphicFramePr>
      <xdr:xfrm>
        <a:off x="3819525" y="4800600"/>
        <a:ext cx="3143250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rgyl\LOCALS~1\Temp\1\LewisRi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ENTRY"/>
      <sheetName val="USF SPREAD CALCULATIONS"/>
      <sheetName val="FILING TEMPLATE"/>
      <sheetName val="FILING TEMPLATE II"/>
      <sheetName val="DISAGGREGATION REPORT"/>
      <sheetName val="Paste Out"/>
      <sheetName val="USF SUPPORT"/>
      <sheetName val="BCPM Database"/>
      <sheetName val="CLLI Coding Databa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8.00390625" style="0" customWidth="1"/>
    <col min="3" max="8" width="15.28125" style="0" customWidth="1"/>
    <col min="10" max="10" width="12.140625" style="0" customWidth="1"/>
    <col min="11" max="12" width="13.421875" style="0" hidden="1" customWidth="1"/>
    <col min="13" max="13" width="12.28125" style="0" bestFit="1" customWidth="1"/>
    <col min="17" max="17" width="10.7109375" style="0" customWidth="1"/>
  </cols>
  <sheetData>
    <row r="1" spans="2:6" ht="17.25" thickBot="1" thickTop="1">
      <c r="B1" s="25" t="s">
        <v>18</v>
      </c>
      <c r="C1" s="41"/>
      <c r="D1" s="41"/>
      <c r="E1" s="31"/>
      <c r="F1" s="30"/>
    </row>
    <row r="2" spans="1:8" ht="16.5" customHeight="1" thickTop="1">
      <c r="A2" s="2" t="s">
        <v>0</v>
      </c>
      <c r="B2" s="29" t="s">
        <v>1</v>
      </c>
      <c r="C2" s="42" t="s">
        <v>7</v>
      </c>
      <c r="D2" s="43"/>
      <c r="E2" s="32" t="s">
        <v>5</v>
      </c>
      <c r="F2" s="33"/>
      <c r="G2" s="32" t="s">
        <v>20</v>
      </c>
      <c r="H2" s="33"/>
    </row>
    <row r="3" spans="1:8" ht="15.75">
      <c r="A3" s="2"/>
      <c r="B3" s="18"/>
      <c r="C3" s="44"/>
      <c r="D3" s="45"/>
      <c r="E3" s="34"/>
      <c r="F3" s="35"/>
      <c r="G3" s="34"/>
      <c r="H3" s="35"/>
    </row>
    <row r="4" spans="1:8" ht="15">
      <c r="A4" s="1" t="s">
        <v>8</v>
      </c>
      <c r="B4" s="1" t="s">
        <v>9</v>
      </c>
      <c r="C4" s="46">
        <v>13.4027257980948</v>
      </c>
      <c r="D4" s="47">
        <f>+C4/$C$10</f>
        <v>0.9768750581701748</v>
      </c>
      <c r="E4" s="36">
        <v>11.363178738706416</v>
      </c>
      <c r="F4" s="37">
        <f>+E4/$E$10</f>
        <v>0.8282200246870566</v>
      </c>
      <c r="G4" s="52">
        <v>9.520445372774619</v>
      </c>
      <c r="H4" s="53">
        <v>0.6936595640518757</v>
      </c>
    </row>
    <row r="5" spans="1:8" ht="15">
      <c r="A5" s="1" t="s">
        <v>10</v>
      </c>
      <c r="B5" s="1" t="s">
        <v>11</v>
      </c>
      <c r="C5" s="46">
        <v>34.23858046706229</v>
      </c>
      <c r="D5" s="47">
        <f>+C5/$C$10</f>
        <v>2.4955233576576012</v>
      </c>
      <c r="E5" s="36">
        <v>44.23063476755816</v>
      </c>
      <c r="F5" s="37">
        <f>+E5/$E$10</f>
        <v>3.223807198801615</v>
      </c>
      <c r="G5" s="52">
        <v>68.02477116837389</v>
      </c>
      <c r="H5" s="53">
        <v>4.956284214215393</v>
      </c>
    </row>
    <row r="6" spans="1:8" ht="15">
      <c r="A6" s="1" t="s">
        <v>12</v>
      </c>
      <c r="B6" s="1" t="s">
        <v>13</v>
      </c>
      <c r="C6" s="46">
        <v>11.982425399498666</v>
      </c>
      <c r="D6" s="47">
        <f>+C6/$C$10</f>
        <v>0.8733546209547133</v>
      </c>
      <c r="E6" s="36">
        <v>11.347757420248737</v>
      </c>
      <c r="F6" s="37">
        <f>+E6/$E$10</f>
        <v>0.8270960218840187</v>
      </c>
      <c r="G6" s="52">
        <v>9.494038098102871</v>
      </c>
      <c r="H6" s="53">
        <v>0.6917355302573028</v>
      </c>
    </row>
    <row r="7" spans="1:8" ht="15">
      <c r="A7" s="1" t="s">
        <v>14</v>
      </c>
      <c r="B7" s="1" t="s">
        <v>15</v>
      </c>
      <c r="C7" s="48">
        <v>36.99310245221843</v>
      </c>
      <c r="D7" s="47">
        <f>+C7/$C$10</f>
        <v>2.6962902661966783</v>
      </c>
      <c r="E7" s="36">
        <v>57.45981280647829</v>
      </c>
      <c r="F7" s="37">
        <f>+E7/$E$10</f>
        <v>4.1880330033876305</v>
      </c>
      <c r="G7" s="52">
        <v>91.57338600936022</v>
      </c>
      <c r="H7" s="53">
        <v>6.672036079284238</v>
      </c>
    </row>
    <row r="8" spans="1:8" ht="15">
      <c r="A8" s="1" t="s">
        <v>16</v>
      </c>
      <c r="B8" s="1" t="s">
        <v>2</v>
      </c>
      <c r="C8" s="46" t="s">
        <v>2</v>
      </c>
      <c r="D8" s="49"/>
      <c r="E8" s="38"/>
      <c r="F8" s="39"/>
      <c r="G8" s="38"/>
      <c r="H8" s="39"/>
    </row>
    <row r="9" spans="3:8" ht="12.75">
      <c r="C9" s="38"/>
      <c r="D9" s="39"/>
      <c r="E9" s="38"/>
      <c r="F9" s="39"/>
      <c r="G9" s="38"/>
      <c r="H9" s="39"/>
    </row>
    <row r="10" spans="1:8" ht="15.75" thickBot="1">
      <c r="A10" s="1" t="s">
        <v>19</v>
      </c>
      <c r="C10" s="40">
        <v>13.72</v>
      </c>
      <c r="D10" s="50">
        <f>+C10/$C$10</f>
        <v>1</v>
      </c>
      <c r="E10" s="40">
        <f>+C10</f>
        <v>13.72</v>
      </c>
      <c r="F10" s="51">
        <f>+E10/$E$10</f>
        <v>1</v>
      </c>
      <c r="G10" s="40">
        <f>+E10</f>
        <v>13.72</v>
      </c>
      <c r="H10" s="51">
        <f>+G10/$E$10</f>
        <v>1</v>
      </c>
    </row>
    <row r="11" ht="13.5" thickTop="1"/>
    <row r="15" ht="13.5" thickBot="1"/>
    <row r="16" spans="1:10" ht="17.25" thickBot="1" thickTop="1">
      <c r="A16" s="25" t="s">
        <v>17</v>
      </c>
      <c r="B16" s="27"/>
      <c r="C16" s="27"/>
      <c r="D16" s="27"/>
      <c r="E16" s="27"/>
      <c r="F16" s="27"/>
      <c r="G16" s="27"/>
      <c r="H16" s="27"/>
      <c r="I16" s="27"/>
      <c r="J16" s="28"/>
    </row>
    <row r="17" spans="1:10" ht="51.75" thickTop="1">
      <c r="A17" s="21" t="s">
        <v>20</v>
      </c>
      <c r="B17" s="4" t="s">
        <v>22</v>
      </c>
      <c r="C17" s="4" t="s">
        <v>3</v>
      </c>
      <c r="D17" s="22" t="s">
        <v>21</v>
      </c>
      <c r="E17" s="23"/>
      <c r="F17" s="24" t="s">
        <v>23</v>
      </c>
      <c r="G17" s="5" t="s">
        <v>4</v>
      </c>
      <c r="H17" s="5" t="s">
        <v>5</v>
      </c>
      <c r="I17" s="23" t="s">
        <v>6</v>
      </c>
      <c r="J17" s="26"/>
    </row>
    <row r="18" spans="1:10" ht="12.75">
      <c r="A18" s="19">
        <v>0.6936595640518757</v>
      </c>
      <c r="B18" s="3">
        <v>0.6937</v>
      </c>
      <c r="C18" s="3">
        <v>1</v>
      </c>
      <c r="D18" s="7">
        <v>9.520445372774619</v>
      </c>
      <c r="E18" s="9">
        <v>10777.144161980868</v>
      </c>
      <c r="F18" s="11">
        <v>5.348884307046041</v>
      </c>
      <c r="G18" s="6">
        <v>6.014294431660375</v>
      </c>
      <c r="H18" s="6">
        <v>11.363178738706416</v>
      </c>
      <c r="I18" s="15">
        <v>0.8279211004849734</v>
      </c>
      <c r="J18" s="12">
        <v>12863.118332215663</v>
      </c>
    </row>
    <row r="19" spans="1:10" ht="12.75">
      <c r="A19" s="19">
        <v>4.956284214215393</v>
      </c>
      <c r="B19" s="3">
        <v>4.9563</v>
      </c>
      <c r="C19" s="3">
        <v>1</v>
      </c>
      <c r="D19" s="7">
        <v>68.02477116837389</v>
      </c>
      <c r="E19" s="9">
        <v>7278.6505150160065</v>
      </c>
      <c r="F19" s="11">
        <v>38.21634033589778</v>
      </c>
      <c r="G19" s="6">
        <v>6.014294431660375</v>
      </c>
      <c r="H19" s="6">
        <v>44.23063476755816</v>
      </c>
      <c r="I19" s="15">
        <v>3.2226436505102827</v>
      </c>
      <c r="J19" s="12">
        <v>4732.677920128723</v>
      </c>
    </row>
    <row r="20" spans="1:10" ht="12.75">
      <c r="A20" s="19">
        <v>0.6917355302573028</v>
      </c>
      <c r="B20" s="3">
        <v>0.6917</v>
      </c>
      <c r="C20" s="3">
        <v>1</v>
      </c>
      <c r="D20" s="7">
        <v>9.494038098102871</v>
      </c>
      <c r="E20" s="9">
        <v>44327.66388004231</v>
      </c>
      <c r="F20" s="11">
        <v>5.333462988588362</v>
      </c>
      <c r="G20" s="6">
        <v>6.014294431660375</v>
      </c>
      <c r="H20" s="6">
        <v>11.347757420248737</v>
      </c>
      <c r="I20" s="15">
        <v>0.8267975033611403</v>
      </c>
      <c r="J20" s="12">
        <v>52982.67939514135</v>
      </c>
    </row>
    <row r="21" spans="1:10" ht="12.75">
      <c r="A21" s="19">
        <v>6.672036079284238</v>
      </c>
      <c r="B21" s="3">
        <v>6.672</v>
      </c>
      <c r="C21" s="3">
        <v>1</v>
      </c>
      <c r="D21" s="7">
        <v>91.57338600936022</v>
      </c>
      <c r="E21" s="9">
        <v>24816.38760853662</v>
      </c>
      <c r="F21" s="11">
        <v>51.445518374817915</v>
      </c>
      <c r="G21" s="6">
        <v>6.014294431660375</v>
      </c>
      <c r="H21" s="6">
        <v>57.45981280647829</v>
      </c>
      <c r="I21" s="15">
        <v>4.186521443190436</v>
      </c>
      <c r="J21" s="12">
        <v>15571.609270555617</v>
      </c>
    </row>
    <row r="22" spans="1:10" ht="13.5" thickBot="1">
      <c r="A22" s="20"/>
      <c r="D22" s="8"/>
      <c r="E22" s="10">
        <v>87199.84616557581</v>
      </c>
      <c r="F22" s="13"/>
      <c r="G22" s="14"/>
      <c r="H22" s="14"/>
      <c r="I22" s="16"/>
      <c r="J22" s="17">
        <v>86150.08491804135</v>
      </c>
    </row>
    <row r="23" ht="13.5" thickTop="1"/>
  </sheetData>
  <mergeCells count="7">
    <mergeCell ref="C2:C3"/>
    <mergeCell ref="B1:E1"/>
    <mergeCell ref="A16:J16"/>
    <mergeCell ref="E2:E3"/>
    <mergeCell ref="G2:G3"/>
    <mergeCell ref="A2:A3"/>
    <mergeCell ref="B2:B3"/>
  </mergeCells>
  <printOptions/>
  <pageMargins left="0.75" right="0.75" top="1" bottom="1" header="0.5" footer="0.5"/>
  <pageSetup fitToHeight="1" fitToWidth="1" horizontalDpi="600" verticalDpi="600" orientation="landscape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TDS 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TDS</dc:creator>
  <cp:keywords/>
  <dc:description/>
  <cp:lastModifiedBy>TZawisla</cp:lastModifiedBy>
  <cp:lastPrinted>2002-06-06T22:40:41Z</cp:lastPrinted>
  <dcterms:created xsi:type="dcterms:W3CDTF">2002-06-06T18:22:48Z</dcterms:created>
  <dcterms:modified xsi:type="dcterms:W3CDTF">2002-06-06T22:40:58Z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Document</vt:lpwstr>
  </property>
  <property fmtid="{D5CDD505-2E9C-101B-9397-08002B2CF9AE}" pid="4" name="IsHighlyConfidenti">
    <vt:lpwstr>0</vt:lpwstr>
  </property>
  <property fmtid="{D5CDD505-2E9C-101B-9397-08002B2CF9AE}" pid="5" name="DocketNumb">
    <vt:lpwstr>013058</vt:lpwstr>
  </property>
  <property fmtid="{D5CDD505-2E9C-101B-9397-08002B2CF9AE}" pid="6" name="IsConfidenti">
    <vt:lpwstr>0</vt:lpwstr>
  </property>
  <property fmtid="{D5CDD505-2E9C-101B-9397-08002B2CF9AE}" pid="7" name="Dat">
    <vt:lpwstr>2002-06-07T00:00:00Z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2002-05-10T00:00:00Z</vt:lpwstr>
  </property>
  <property fmtid="{D5CDD505-2E9C-101B-9397-08002B2CF9AE}" pid="10" name="Pref">
    <vt:lpwstr>UT</vt:lpwstr>
  </property>
  <property fmtid="{D5CDD505-2E9C-101B-9397-08002B2CF9AE}" pid="11" name="CaseCompanyNam">
    <vt:lpwstr/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