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2.xml" ContentType="application/vnd.openxmlformats-officedocument.spreadsheetml.worksheet+xml"/>
  <Override PartName="/xl/worksheets/sheet1.xml" ContentType="application/vnd.openxmlformats-officedocument.spreadsheetml.worksheet+xml"/>
  <Override PartName="/xl/externalLinks/externalLink2.xml" ContentType="application/vnd.openxmlformats-officedocument.spreadsheetml.externalLink+xml"/>
  <Override PartName="/xl/externalLinks/externalLink1.xml" ContentType="application/vnd.openxmlformats-officedocument.spreadsheetml.externalLink+xml"/>
  <Override PartName="/docProps/custom.xml" ContentType="application/vnd.openxmlformats-officedocument.custom-properties+xml"/>
  <Override PartName="/customXml/itemProps3.xml" ContentType="application/vnd.openxmlformats-officedocument.customXmlProperties+xml"/>
  <Override PartName="/docProps/core.xml" ContentType="application/vnd.openxmlformats-package.core-properties+xml"/>
  <Override PartName="/xl/externalLinks/externalLink5.xml" ContentType="application/vnd.openxmlformats-officedocument.spreadsheetml.externalLink+xml"/>
  <Override PartName="/xl/externalLinks/externalLink4.xml" ContentType="application/vnd.openxmlformats-officedocument.spreadsheetml.externalLink+xml"/>
  <Override PartName="/xl/externalLinks/externalLink3.xml" ContentType="application/vnd.openxmlformats-officedocument.spreadsheetml.externalLink+xml"/>
  <Override PartName="/xl/calcChain.xml" ContentType="application/vnd.openxmlformats-officedocument.spreadsheetml.calcChain+xml"/>
  <Override PartName="/customXml/itemProps2.xml" ContentType="application/vnd.openxmlformats-officedocument.customXmlProperties+xml"/>
  <Override PartName="/customXml/itemProps1.xml" ContentType="application/vnd.openxmlformats-officedocument.customXmlProperties+xml"/>
  <Override PartName="/docProps/app.xml" ContentType="application/vnd.openxmlformats-officedocument.extended-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19665" yWindow="4875" windowWidth="16605" windowHeight="9210" activeTab="1"/>
  </bookViews>
  <sheets>
    <sheet name="Adjustment 4.9" sheetId="3" r:id="rId1"/>
    <sheet name="4.9 back up" sheetId="4" r:id="rId2"/>
  </sheets>
  <externalReferences>
    <externalReference r:id="rId3"/>
    <externalReference r:id="rId4"/>
    <externalReference r:id="rId5"/>
    <externalReference r:id="rId6"/>
    <externalReference r:id="rId7"/>
  </externalReferences>
  <definedNames>
    <definedName name="\0">[1]Jan!#REF!</definedName>
    <definedName name="\M">[1]Jan!#REF!</definedName>
    <definedName name="__123Graph_A" hidden="1">[2]Inputs!#REF!</definedName>
    <definedName name="__123Graph_B" hidden="1">[2]Inputs!#REF!</definedName>
    <definedName name="__123Graph_D" hidden="1">[2]Inputs!#REF!</definedName>
    <definedName name="__123Graph_E" hidden="1">[3]Input!$E$22:$E$37</definedName>
    <definedName name="__123Graph_F" hidden="1">[3]Input!$D$22:$D$37</definedName>
    <definedName name="_Fill" hidden="1">#REF!</definedName>
    <definedName name="_Key1" hidden="1">#REF!</definedName>
    <definedName name="_Key2" hidden="1">#REF!</definedName>
    <definedName name="_MEN2">[1]Jan!#REF!</definedName>
    <definedName name="_MEN3">[1]Jan!#REF!</definedName>
    <definedName name="_Order1" hidden="1">0</definedName>
    <definedName name="_Order2" hidden="1">0</definedName>
    <definedName name="_Sort" hidden="1">#REF!</definedName>
    <definedName name="_TOP1">[1]Jan!#REF!</definedName>
    <definedName name="a" hidden="1">#REF!</definedName>
    <definedName name="APR">[1]Jan!#REF!</definedName>
    <definedName name="AUG">[1]Jan!#REF!</definedName>
    <definedName name="DATE">[4]Jan!#REF!</definedName>
    <definedName name="DEC">[1]Jan!#REF!</definedName>
    <definedName name="DUDE" hidden="1">#REF!</definedName>
    <definedName name="FEB">[1]Jan!#REF!</definedName>
    <definedName name="JAN">[1]Jan!#REF!</definedName>
    <definedName name="JUL">[1]Jan!#REF!</definedName>
    <definedName name="JUN">[1]Jan!#REF!</definedName>
    <definedName name="MAR">[1]Jan!#REF!</definedName>
    <definedName name="MAY">[1]Jan!#REF!</definedName>
    <definedName name="MEN">[1]Jan!#REF!</definedName>
    <definedName name="NEWMO1">[1]Jan!#REF!</definedName>
    <definedName name="NEWMO2">[1]Jan!#REF!</definedName>
    <definedName name="NEWMONTH">[1]Jan!#REF!</definedName>
    <definedName name="NOV">[1]Jan!#REF!</definedName>
    <definedName name="OCT">[1]Jan!#REF!</definedName>
    <definedName name="ONE">[1]Jan!#REF!</definedName>
    <definedName name="others" hidden="1">{"Factors Pages 1-2",#N/A,FALSE,"Factors";"Factors Page 3",#N/A,FALSE,"Factors";"Factors Page 4",#N/A,FALSE,"Factors";"Factors Page 5",#N/A,FALSE,"Factors";"Factors Pages 8-27",#N/A,FALSE,"Factors"}</definedName>
    <definedName name="PricingInfo" hidden="1">[5]Inputs!#REF!</definedName>
    <definedName name="_xlnm.Print_Area" localSheetId="0">'Adjustment 4.9'!$A$1:$J$60</definedName>
    <definedName name="_xlnm.Print_Titles" localSheetId="1">'4.9 back up'!$1:$6</definedName>
    <definedName name="retail" hidden="1">{#N/A,#N/A,FALSE,"Loans";#N/A,#N/A,FALSE,"Program Costs";#N/A,#N/A,FALSE,"Measures";#N/A,#N/A,FALSE,"Net Lost Rev";#N/A,#N/A,FALSE,"Incentive"}</definedName>
    <definedName name="retail_CC" hidden="1">{#N/A,#N/A,FALSE,"Loans";#N/A,#N/A,FALSE,"Program Costs";#N/A,#N/A,FALSE,"Measures";#N/A,#N/A,FALSE,"Net Lost Rev";#N/A,#N/A,FALSE,"Incentive"}</definedName>
    <definedName name="retail_CC1" hidden="1">{#N/A,#N/A,FALSE,"Loans";#N/A,#N/A,FALSE,"Program Costs";#N/A,#N/A,FALSE,"Measures";#N/A,#N/A,FALSE,"Net Lost Rev";#N/A,#N/A,FALSE,"Incentive"}</definedName>
    <definedName name="SECOND">[1]Jan!#REF!</definedName>
    <definedName name="SEP">[1]Jan!#REF!</definedName>
    <definedName name="START">[1]Jan!#REF!</definedName>
    <definedName name="wrn.Adj._.Back_Up." hidden="1">{"Page 3.4.1",#N/A,FALSE,"Totals";"Page 3.4.2",#N/A,FALSE,"Totals"}</definedName>
    <definedName name="wrn.All._.Pages." hidden="1">{#N/A,#N/A,FALSE,"cover";#N/A,#N/A,FALSE,"lead sheet";#N/A,#N/A,FALSE,"Adj backup";#N/A,#N/A,FALSE,"t Accounts"}</definedName>
    <definedName name="wrn.Factors._.Tab._.10." hidden="1">{"Factors Pages 1-2",#N/A,FALSE,"Factors";"Factors Page 3",#N/A,FALSE,"Factors";"Factors Page 4",#N/A,FALSE,"Factors";"Factors Page 5",#N/A,FALSE,"Factors";"Factors Pages 8-27",#N/A,FALSE,"Factors"}</definedName>
    <definedName name="wrn.GLReport." hidden="1">{#N/A,#N/A,FALSE,"Forecast";#N/A,#N/A,FALSE,"SumWBS";#N/A,#N/A,FALSE,"SumGL";#N/A,#N/A,FALSE,"Klam";#N/A,#N/A,FALSE,"Yale";#N/A,#N/A,FALSE,"Merw";#N/A,#N/A,FALSE,"Swif";#N/A,#N/A,FALSE,"Umpq";#N/A,#N/A,FALSE,"Powe";#N/A,#N/A,FALSE,"PDDec";#N/A,#N/A,FALSE,"Bigf";#N/A,#N/A,FALSE,"Cond";#N/A,#N/A,FALSE,"Grac";#N/A,#N/A,FALSE,"Onei";#N/A,#N/A,FALSE,"Amer";#N/A,#N/A,FALSE,"Soda";#N/A,#N/A,FALSE,"Pros"}</definedName>
    <definedName name="wrn.OR._.Carrying._.Charge._.JV." hidden="1">{#N/A,#N/A,FALSE,"Loans";#N/A,#N/A,FALSE,"Program Costs";#N/A,#N/A,FALSE,"Measures";#N/A,#N/A,FALSE,"Net Lost Rev";#N/A,#N/A,FALSE,"Incentive"}</definedName>
    <definedName name="wrn.OR._.Carrying._.Charge._.JV.1" hidden="1">{#N/A,#N/A,FALSE,"Loans";#N/A,#N/A,FALSE,"Program Costs";#N/A,#N/A,FALSE,"Measures";#N/A,#N/A,FALSE,"Net Lost Rev";#N/A,#N/A,FALSE,"Incentive"}</definedName>
    <definedName name="wrn.YearEnd." hidden="1">{"Factors Pages 1-2",#N/A,FALSE,"Variables";"Factors Page 3",#N/A,FALSE,"Variables";"Factors Page 4",#N/A,FALSE,"Variables";"Factors Page 5",#N/A,FALSE,"Variables";"YE Pages 7-26",#N/A,FALSE,"Variables"}</definedName>
    <definedName name="y" hidden="1">#REF!</definedName>
    <definedName name="z" hidden="1">#REF!</definedName>
  </definedNames>
  <calcPr calcId="152511"/>
</workbook>
</file>

<file path=xl/calcChain.xml><?xml version="1.0" encoding="utf-8"?>
<calcChain xmlns="http://schemas.openxmlformats.org/spreadsheetml/2006/main">
  <c r="G305" i="4" l="1"/>
  <c r="F22" i="3" l="1"/>
  <c r="F19" i="3"/>
  <c r="F21" i="3"/>
</calcChain>
</file>

<file path=xl/sharedStrings.xml><?xml version="1.0" encoding="utf-8"?>
<sst xmlns="http://schemas.openxmlformats.org/spreadsheetml/2006/main" count="935" uniqueCount="310">
  <si>
    <t>PAGE</t>
  </si>
  <si>
    <t>TOTAL</t>
  </si>
  <si>
    <t>WASHINGTON</t>
  </si>
  <si>
    <t>ACCOUNT</t>
  </si>
  <si>
    <t>Type</t>
  </si>
  <si>
    <t>COMPANY</t>
  </si>
  <si>
    <t>FACTOR</t>
  </si>
  <si>
    <t>FACTOR %</t>
  </si>
  <si>
    <t>ALLOCATED</t>
  </si>
  <si>
    <t>REF#</t>
  </si>
  <si>
    <t>Adjustment to Expense:</t>
  </si>
  <si>
    <t>Remove:</t>
  </si>
  <si>
    <t>Memberships As Booked</t>
  </si>
  <si>
    <t>RES</t>
  </si>
  <si>
    <t>Situs</t>
  </si>
  <si>
    <t>Total</t>
  </si>
  <si>
    <t>Add Back:</t>
  </si>
  <si>
    <t xml:space="preserve"> </t>
  </si>
  <si>
    <t>Memberships on State Specific Factors</t>
  </si>
  <si>
    <t>WY - ALL</t>
  </si>
  <si>
    <t>Description of Adjustment:</t>
  </si>
  <si>
    <t>Memberships and Subscriptions</t>
  </si>
  <si>
    <t>FERC Account</t>
  </si>
  <si>
    <t>SAP Account</t>
  </si>
  <si>
    <t>Vendor Name</t>
  </si>
  <si>
    <t>Factor As Booked</t>
  </si>
  <si>
    <t>Situs Reallocated</t>
  </si>
  <si>
    <t>Amount</t>
  </si>
  <si>
    <t>SO or WA Amounts to be Reallcoated</t>
  </si>
  <si>
    <t>National and Regional Trade Memberships</t>
  </si>
  <si>
    <t>Industry Association Dues</t>
  </si>
  <si>
    <t>Subtotals - Memberships As Booked</t>
  </si>
  <si>
    <t>SO</t>
  </si>
  <si>
    <t>Ref 4.9</t>
  </si>
  <si>
    <t>WA</t>
  </si>
  <si>
    <t>Subtotals - Reallocated Memberships with Situs Assignment by State</t>
  </si>
  <si>
    <t>CA</t>
  </si>
  <si>
    <t>OR</t>
  </si>
  <si>
    <t>UT</t>
  </si>
  <si>
    <t>ID</t>
  </si>
  <si>
    <t>WYP</t>
  </si>
  <si>
    <t>2015 GOSH Conference Sponsorship</t>
  </si>
  <si>
    <t>Albany Area Chamber of Commerce</t>
  </si>
  <si>
    <t>Albany Downtown Association</t>
  </si>
  <si>
    <t>Albany-Millersburg Economic Development Corporation</t>
  </si>
  <si>
    <t>Alberta Main Street</t>
  </si>
  <si>
    <t>Albina Opportunity Corporation</t>
  </si>
  <si>
    <t>American Fork Chamber of Commerce</t>
  </si>
  <si>
    <t>American Leadership Forum of Oregon</t>
  </si>
  <si>
    <t>American Wind Energy Association</t>
  </si>
  <si>
    <t>Arlington Club</t>
  </si>
  <si>
    <t>Associated Oregon Industries</t>
  </si>
  <si>
    <t>Associated Oregon Utilities</t>
  </si>
  <si>
    <t>Associated Taxpayers of Idaho</t>
  </si>
  <si>
    <t>Association of Idaho Cities</t>
  </si>
  <si>
    <t>Association of Oregon Counties</t>
  </si>
  <si>
    <t>Association of State Dam Stafety Officials</t>
  </si>
  <si>
    <t>Association of Washington Cities</t>
  </si>
  <si>
    <t>Astoria Downtown Historic Distric Association</t>
  </si>
  <si>
    <t>Basin Area Chamber of Commerce</t>
  </si>
  <si>
    <t>Bay Area Chamber of Commerce</t>
  </si>
  <si>
    <t>Bend Chamber of Commerce</t>
  </si>
  <si>
    <t>Box Elder Development Alliance</t>
  </si>
  <si>
    <t>Breakfast Exchange Club of Ogden</t>
  </si>
  <si>
    <t>Brigham City Chamber of Commerce</t>
  </si>
  <si>
    <t>Brownsville Chamber of Commerce</t>
  </si>
  <si>
    <t>Buffalo Chamber of Commerce</t>
  </si>
  <si>
    <t>Butte County Chamber of Commerce</t>
  </si>
  <si>
    <t>Butte Valley Chamber of Commerce</t>
  </si>
  <si>
    <t>Cache Chamber of Commerce</t>
  </si>
  <si>
    <t>California Association for Local Economic Development</t>
  </si>
  <si>
    <t>California Utilities Emergency Association</t>
  </si>
  <si>
    <t>Cannon Beach Chamber of Commerce</t>
  </si>
  <si>
    <t>Carbon County Chamber of Commerce</t>
  </si>
  <si>
    <t>Carbon County Economic Development Corporation</t>
  </si>
  <si>
    <t>IDU</t>
  </si>
  <si>
    <t>Casper Area Economic Development Alliance</t>
  </si>
  <si>
    <t>CDD Business Development Corporation</t>
  </si>
  <si>
    <t>Cedar City Chamber of Commerce</t>
  </si>
  <si>
    <t>Central Northeast Neighbors</t>
  </si>
  <si>
    <t>Central Oregon Builders Association</t>
  </si>
  <si>
    <t>Central Point Chamber of Commerce</t>
  </si>
  <si>
    <t>Central Washington Homebuilders, Inc.</t>
  </si>
  <si>
    <t>Chamber of Medford and Jackson County</t>
  </si>
  <si>
    <t>ChamberWest Regional Chamber of Commerce</t>
  </si>
  <si>
    <t>Cheyenne Rotary Club</t>
  </si>
  <si>
    <t>City Club of Portland</t>
  </si>
  <si>
    <t>City of Corvallis, Parks and Recreation</t>
  </si>
  <si>
    <t>City of Rexburg</t>
  </si>
  <si>
    <t>Clapstop Economic Development Resources</t>
  </si>
  <si>
    <t>Clark County Economic Development</t>
  </si>
  <si>
    <t>Cody Country Chamber of Commerce</t>
  </si>
  <si>
    <t>Columbia Corridor Association</t>
  </si>
  <si>
    <t>Columbia-Willamette Compensation Group</t>
  </si>
  <si>
    <t>Converse Area New Development Organization</t>
  </si>
  <si>
    <t>Coquille Chamber of Commerce</t>
  </si>
  <si>
    <t>Corvallis Chamber of Commerce</t>
  </si>
  <si>
    <t>Cottage Grove Chamber of Commerce</t>
  </si>
  <si>
    <t>Creswell Chamber of Commerce</t>
  </si>
  <si>
    <t>Crooked River Ranch Chamber of Commerce</t>
  </si>
  <si>
    <t>Dallas Area Chamber of Commerce</t>
  </si>
  <si>
    <t>Davis Chamber of Commerce</t>
  </si>
  <si>
    <t>Dayton Chamber of Commerce</t>
  </si>
  <si>
    <t>Del Norte Chamber of Commerce</t>
  </si>
  <si>
    <t>Douglas Rotary International</t>
  </si>
  <si>
    <t>Douglas Timer Operators, Inc.</t>
  </si>
  <si>
    <t>Downtown Corvallis Association</t>
  </si>
  <si>
    <t>Drive Oregon</t>
  </si>
  <si>
    <t>Dunsmuir Chamber of Commerce</t>
  </si>
  <si>
    <t>Eagle Mountain City Economic Development</t>
  </si>
  <si>
    <t>Eastern Idaho Economic Development Partners</t>
  </si>
  <si>
    <t>Economic Development for Central Oregon</t>
  </si>
  <si>
    <t>Equal Employment Advisory Council</t>
  </si>
  <si>
    <t>Evanston Chamber of Commerce</t>
  </si>
  <si>
    <t>Evanston Rotary Club</t>
  </si>
  <si>
    <t>Five Trails Rotary Club</t>
  </si>
  <si>
    <t>Four County Alliance of Southeastern Idaho</t>
  </si>
  <si>
    <t>Four County Economic Development Corporation</t>
  </si>
  <si>
    <t>Gateway Area Business Association</t>
  </si>
  <si>
    <t>Governors Wind Energy Coalition</t>
  </si>
  <si>
    <t>Granger Chamber of Commerce</t>
  </si>
  <si>
    <t>Grants Pass Josephine County Chamber of Commerce</t>
  </si>
  <si>
    <t>Greater Idaho Falls Chamber of Commerce</t>
  </si>
  <si>
    <t>Greater Medford Rotary</t>
  </si>
  <si>
    <t>Greater Smithfield Chamber of Commerce</t>
  </si>
  <si>
    <t>Greater Wapato Chamber of Commerce</t>
  </si>
  <si>
    <t>Greater Yakima Chamber of Commerce</t>
  </si>
  <si>
    <t>Green River Chamber of Commerce</t>
  </si>
  <si>
    <t>Greybull Area Chamber of Commerce</t>
  </si>
  <si>
    <t>Grow Idaho Falls, Inc.</t>
  </si>
  <si>
    <t>Hispanic Metro Chamber of Commerce</t>
  </si>
  <si>
    <t>Hood River Chamber of Commerce</t>
  </si>
  <si>
    <t>Idaho Association of Counties</t>
  </si>
  <si>
    <t>Idaho Department of Commerce</t>
  </si>
  <si>
    <t>Idaho Economic Development Association</t>
  </si>
  <si>
    <t>Illinois Valley Chamber of Commerce</t>
  </si>
  <si>
    <t>Intermountain Electrical Association</t>
  </si>
  <si>
    <t>Jacksonville Chamber of Commerce</t>
  </si>
  <si>
    <t>Jefferson Chamber of Commerce</t>
  </si>
  <si>
    <t>KBJ Economic Development Joint Powers Board</t>
  </si>
  <si>
    <t>Klamath Basin Home Builders Association</t>
  </si>
  <si>
    <t>Klamath Basin Sunrise Rotary</t>
  </si>
  <si>
    <t>Klamath County Chamber of Commerce</t>
  </si>
  <si>
    <t>Klamath County Economic Development Association</t>
  </si>
  <si>
    <t>Klamath Falls Downtown Association</t>
  </si>
  <si>
    <t>Lake County Chamber of Commence</t>
  </si>
  <si>
    <t>Lander Chamber of Commerce</t>
  </si>
  <si>
    <t>Laramie Area Chamber of Commerce</t>
  </si>
  <si>
    <t>Laramie Economic Development Corporation</t>
  </si>
  <si>
    <t>League of Oregon Cities</t>
  </si>
  <si>
    <t>Lebanon Area Chamber of Commerce</t>
  </si>
  <si>
    <t>Lincoln City Chamber of Commerce</t>
  </si>
  <si>
    <t>Lincoln County Utility Coordinating Council</t>
  </si>
  <si>
    <t>Linkville Kiwanis Club</t>
  </si>
  <si>
    <t>Linn-Benton Utilities Coordinating Council</t>
  </si>
  <si>
    <t>Logan Small Business Development Center</t>
  </si>
  <si>
    <t>Lost Rivers Economic Development</t>
  </si>
  <si>
    <t>Lovell Area Chamber of Commerce</t>
  </si>
  <si>
    <t>Madison Economic Partners</t>
  </si>
  <si>
    <t>Madras-Jefferson County Chamber of Commerce</t>
  </si>
  <si>
    <t>Medford Rogue Rotary</t>
  </si>
  <si>
    <t>Metro Medford Downtown Association</t>
  </si>
  <si>
    <t>Mid-Willamette Utilty Coordinating Council</t>
  </si>
  <si>
    <t>Monmouth-Independence Chamber of Commerce</t>
  </si>
  <si>
    <t>Mt. Shasta Chamber of Commerce</t>
  </si>
  <si>
    <t>Mt. Shasta Rotary Club</t>
  </si>
  <si>
    <t>Myrtle Creek, Tri City Area Chamber of Commerce</t>
  </si>
  <si>
    <t>National Safety Council Membership</t>
  </si>
  <si>
    <t>North Santiam Chamber of Commerce</t>
  </si>
  <si>
    <t>North-Northeast Business Association</t>
  </si>
  <si>
    <t>Nothwest Hydroelectric Association</t>
  </si>
  <si>
    <t>Oregon Business Association</t>
  </si>
  <si>
    <t>Oregon Business Council</t>
  </si>
  <si>
    <t>Oregon Business Plan</t>
  </si>
  <si>
    <t>Oregon Economic Development Association</t>
  </si>
  <si>
    <t>Oregon Newspaper Publishers Association</t>
  </si>
  <si>
    <t>Oregon Sports Authority</t>
  </si>
  <si>
    <t>Oregon State University - Utility Wood Pole Research Cooperative</t>
  </si>
  <si>
    <t>Oregon Tourism Commission d/b/a Travel Oregon</t>
  </si>
  <si>
    <t>Pacific Northwest Utilities Conference</t>
  </si>
  <si>
    <t>Park City, UT Chamber Bureau</t>
  </si>
  <si>
    <t>Partnership for Science and Technology</t>
  </si>
  <si>
    <t>Pendleton Chamber of Commerce</t>
  </si>
  <si>
    <t>Philomath Chamber of Commerce</t>
  </si>
  <si>
    <t>Pomeroy Chamber of Commerce</t>
  </si>
  <si>
    <t>Port of Columbia</t>
  </si>
  <si>
    <t>Portland Bus Alliance Charitable Institute</t>
  </si>
  <si>
    <t>Powell Rotary Club</t>
  </si>
  <si>
    <t>Powell Valley Chamber of Commerce</t>
  </si>
  <si>
    <t>Princeville Chamber of Commerce</t>
  </si>
  <si>
    <t>Princeville-Cook County Chamber of Commerce</t>
  </si>
  <si>
    <t>Rawlins-Carbon County Chamber of Commerce</t>
  </si>
  <si>
    <t>Redmond Chamber of Commerce</t>
  </si>
  <si>
    <t>Redmond Economic Development</t>
  </si>
  <si>
    <t>Redmond Executive Association</t>
  </si>
  <si>
    <t>Region IV Development Association</t>
  </si>
  <si>
    <t>Rexburg Area Chamber of Commerce</t>
  </si>
  <si>
    <t>Rexburg Rotary Club</t>
  </si>
  <si>
    <t>Richmond Chamber of Commerce</t>
  </si>
  <si>
    <t>Richmond Lions Club</t>
  </si>
  <si>
    <t>Rigby Chamber of Commerce</t>
  </si>
  <si>
    <t>Riverton Chamber of Commerce</t>
  </si>
  <si>
    <t>Riverton Rotary Club</t>
  </si>
  <si>
    <t>Rock Springs Chamber of Commerce</t>
  </si>
  <si>
    <t>Rocky Mountain Electrical League</t>
  </si>
  <si>
    <t>Rogue River Chamber of Commerce</t>
  </si>
  <si>
    <t>Roseburg Area Chamber of Commerce</t>
  </si>
  <si>
    <t>Roseburg Rotary International</t>
  </si>
  <si>
    <t>Rotary Club of Albany</t>
  </si>
  <si>
    <t>Rotary Club of Albina</t>
  </si>
  <si>
    <t>Rotary Club of Bend</t>
  </si>
  <si>
    <t>Rotary Club of Grants Pass</t>
  </si>
  <si>
    <t>Rotary Club of Greater Medford</t>
  </si>
  <si>
    <t>Rotary Club of Lincoln City</t>
  </si>
  <si>
    <t>Rotary Club of Rogue Valley</t>
  </si>
  <si>
    <t>Rotary Club of Roseburg</t>
  </si>
  <si>
    <t>Rotary Club of Salt Lake City</t>
  </si>
  <si>
    <t>Rotary Club of Sutherlin</t>
  </si>
  <si>
    <t>Rotary Club of Worland</t>
  </si>
  <si>
    <t>Round-Up City Development Corporation</t>
  </si>
  <si>
    <t>Rural Development Initiatives</t>
  </si>
  <si>
    <t>Salina Chamber of Commerce</t>
  </si>
  <si>
    <t>Salt Lake Area Chamber of Commerce</t>
  </si>
  <si>
    <t>Sandy Area Chamber of Commerce</t>
  </si>
  <si>
    <t>Selah Chamber of Commerce</t>
  </si>
  <si>
    <t>Siskiyou County Economic Development Council</t>
  </si>
  <si>
    <t>Six County Association of Government</t>
  </si>
  <si>
    <t>SNL Financial</t>
  </si>
  <si>
    <t>Solar Electric Power Association</t>
  </si>
  <si>
    <t>South Coast Development Council</t>
  </si>
  <si>
    <t>South East Washington Economic Development Association</t>
  </si>
  <si>
    <t>South Jordan Chamber of Commerce</t>
  </si>
  <si>
    <t>South Lincoln Economic  Development Corporation</t>
  </si>
  <si>
    <t>South Salt Lake Chamber of Commerce</t>
  </si>
  <si>
    <t>Southern Oregon Regional Economic Development</t>
  </si>
  <si>
    <t>Southern Oregon Timber Industries Association</t>
  </si>
  <si>
    <t>Southern Oregon University - Business Fair Gifts</t>
  </si>
  <si>
    <t>Stayton Area Rotary Club</t>
  </si>
  <si>
    <t>Stayton-Sublimity Chamber of Commerce</t>
  </si>
  <si>
    <t>Stephens- Lane Utilities Council Membership</t>
  </si>
  <si>
    <t>Strategic Economic Development Corporation</t>
  </si>
  <si>
    <t>Sublette County Chamber of Commerce</t>
  </si>
  <si>
    <t>Sunnyside Chamber of Commerce</t>
  </si>
  <si>
    <t>Sutherlin Area Chamber of Commerce</t>
  </si>
  <si>
    <t>Suu-Annual Rural Summit</t>
  </si>
  <si>
    <t>Sweet Home Chamber of Commerce</t>
  </si>
  <si>
    <t>Sweet Home Economic Development Group</t>
  </si>
  <si>
    <t>Takena Kiwanis</t>
  </si>
  <si>
    <t>The City Club of Idaho City, Inc.</t>
  </si>
  <si>
    <t>Thermopolis Chamber of Commerce</t>
  </si>
  <si>
    <t>Tooele City Corporation</t>
  </si>
  <si>
    <t>Tooele County Chamber of Commerce</t>
  </si>
  <si>
    <t>Toppenish Chamber of Commerce</t>
  </si>
  <si>
    <t>Tri-County Chamber of Commerce</t>
  </si>
  <si>
    <t>Umatilla Chamber of Commerce</t>
  </si>
  <si>
    <t>Umpqua Lions Club</t>
  </si>
  <si>
    <t>Utah Alliance for Economic Development</t>
  </si>
  <si>
    <t>Utah Economic Development Corporation of Utah</t>
  </si>
  <si>
    <t>Utah Governor's Economic Summit</t>
  </si>
  <si>
    <t>Utah Hispanic Chamber of Commerce</t>
  </si>
  <si>
    <t>Utah Manufacturers Association</t>
  </si>
  <si>
    <t>Utah Press Association</t>
  </si>
  <si>
    <t>Utah Taxpayers Association</t>
  </si>
  <si>
    <t>Utah Valley Chamber of Commerce</t>
  </si>
  <si>
    <t>Utah Water Users' Association</t>
  </si>
  <si>
    <t>Utility Variable-Generation</t>
  </si>
  <si>
    <t>Vernal Area Chamber of Commerce</t>
  </si>
  <si>
    <t>Waitsburg Commercial Club Membership</t>
  </si>
  <si>
    <t>Walla Walla Chamber of Commerce</t>
  </si>
  <si>
    <t>Walla Walla Sunrise Rotary Club</t>
  </si>
  <si>
    <t>Wallowa County Chamber of Commerce</t>
  </si>
  <si>
    <t>Washakie Development Association</t>
  </si>
  <si>
    <t>Washington Community Development Association</t>
  </si>
  <si>
    <t>Washington Economic Development Association</t>
  </si>
  <si>
    <t>Webster Global Site Selectors</t>
  </si>
  <si>
    <t>Weed Chamber of Commerce</t>
  </si>
  <si>
    <t>West Jordan Chamber of Commerce</t>
  </si>
  <si>
    <t>Western Energy Institute</t>
  </si>
  <si>
    <t>Western Energy Supply and Transmission Associates</t>
  </si>
  <si>
    <t>Western Governors Association</t>
  </si>
  <si>
    <t>Western Interconnection Regional Advisory Board</t>
  </si>
  <si>
    <t>Worland-Ten Sleep Chamber of Commerce</t>
  </si>
  <si>
    <t>WorldatWork</t>
  </si>
  <si>
    <t>Wyoming Association of Municipalities</t>
  </si>
  <si>
    <t>Wyoming Business Alliance</t>
  </si>
  <si>
    <t>Wyoming Business Council</t>
  </si>
  <si>
    <t>Wyoming Development Association</t>
  </si>
  <si>
    <t>Wyoming Economic Development Association</t>
  </si>
  <si>
    <t>Wyoming Heritage Foundation</t>
  </si>
  <si>
    <t>Wyoming Taxpayers Association</t>
  </si>
  <si>
    <t>Yakima County Development Association</t>
  </si>
  <si>
    <t>Yakima Sunrise Rotary Club</t>
  </si>
  <si>
    <t>Yakima Valley Tourism</t>
  </si>
  <si>
    <t>Zillah Chamber of Commerce</t>
  </si>
  <si>
    <t>Centre for Energy Advancement through Technological Innovation</t>
  </si>
  <si>
    <t>Edison Electric Institute</t>
  </si>
  <si>
    <t>Edison Electric Institute - APLIC dues</t>
  </si>
  <si>
    <t>Edison Electric Institute - USWAG membership</t>
  </si>
  <si>
    <t>National Automated Clearing House</t>
  </si>
  <si>
    <t>National Coal Transportation Association</t>
  </si>
  <si>
    <t>National Electric Energy Testing Research and Application Center</t>
  </si>
  <si>
    <t>National Joint Utilities Notification System</t>
  </si>
  <si>
    <t>North American Transmission Forum, Inc.</t>
  </si>
  <si>
    <t>Nothwest Energy Efficiency Council</t>
  </si>
  <si>
    <t>4.9 back up</t>
  </si>
  <si>
    <t>Pacific Power &amp; Light Co. UE-152253</t>
  </si>
  <si>
    <t>Work paper provided by PacifiCorp</t>
  </si>
  <si>
    <t>Staff changes shaded in gray</t>
  </si>
  <si>
    <t>Staff Adjustment 4.9</t>
  </si>
  <si>
    <t>Per Order 06 in Docket UE-100749 (the 2010 Rate Case), the Commission encouraged the Company to engage in a dialogue with Commission Staff, Public Counsel and the Industrial Customers of Northwest Utilities (collectively referred to as the "Joint Parties") to explore effective means to refine the allocation of certain system allocated costs. Compliant with this directive, on May 19, 2011, the Company held a conference call with Staff and the Joint Parties to discuss potential refinements to the allocation of certain costs. As a result of this meeting, all parties agreed that to the extent possible, membership expenses should be situs assigned to specific states instead of system allocated. 
For all system-allocated membership and subscription expenses incurred during the 12 months ended June 2015, this adjustment situs-assigns any costs attributable to a specific jurisdiction.
Staff Contests the inclusion of certain costs as discussed by Staff witness Tiffany Van Meter in her direct testimony</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</si>
</sst>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1" formatCode="_(* #,##0_);_(* \(#,##0\);_(* &quot;-&quot;_);_(@_)"/>
    <numFmt numFmtId="44" formatCode="_(&quot;$&quot;* #,##0.00_);_(&quot;$&quot;* \(#,##0.00\);_(&quot;$&quot;* &quot;-&quot;??_);_(@_)"/>
    <numFmt numFmtId="43" formatCode="_(* #,##0.00_);_(* \(#,##0.00\);_(* &quot;-&quot;??_);_(@_)"/>
    <numFmt numFmtId="164" formatCode="0.0"/>
    <numFmt numFmtId="165" formatCode="_(* #,##0_);_(* \(#,##0\);_(* &quot;-&quot;??_);_(@_)"/>
    <numFmt numFmtId="166" formatCode="0.0000%"/>
    <numFmt numFmtId="167" formatCode="########\-###\-###"/>
    <numFmt numFmtId="168" formatCode="###,000"/>
    <numFmt numFmtId="169" formatCode="General_)"/>
  </numFmts>
  <fonts count="32">
    <font>
      <sz val="11"/>
      <color theme="1"/>
      <name val="Arial"/>
      <family val="2"/>
    </font>
    <font>
      <sz val="11"/>
      <color theme="1"/>
      <name val="Calibri"/>
      <family val="2"/>
      <scheme val="minor"/>
    </font>
    <font>
      <sz val="12"/>
      <name val="Times New Roman"/>
      <family val="1"/>
    </font>
    <font>
      <sz val="10"/>
      <name val="Arial"/>
      <family val="2"/>
    </font>
    <font>
      <sz val="11"/>
      <color theme="1"/>
      <name val="Arial"/>
      <family val="2"/>
    </font>
    <font>
      <sz val="11"/>
      <color theme="1"/>
      <name val="Times New Roman"/>
      <family val="2"/>
    </font>
    <font>
      <sz val="7"/>
      <name val="Arial"/>
      <family val="2"/>
    </font>
    <font>
      <u/>
      <sz val="8"/>
      <color theme="10"/>
      <name val="Arial"/>
      <family val="2"/>
    </font>
    <font>
      <sz val="12"/>
      <color indexed="12"/>
      <name val="Times New Roman"/>
      <family val="1"/>
    </font>
    <font>
      <sz val="8"/>
      <color rgb="FF000000"/>
      <name val="Arial"/>
      <family val="2"/>
    </font>
    <font>
      <sz val="8"/>
      <color rgb="FF1F497D"/>
      <name val="Verdana"/>
      <family val="2"/>
    </font>
    <font>
      <b/>
      <sz val="8"/>
      <color rgb="FF1F497D"/>
      <name val="Verdana"/>
      <family val="2"/>
    </font>
    <font>
      <sz val="8"/>
      <color rgb="FF000000"/>
      <name val="Verdana"/>
      <family val="2"/>
    </font>
    <font>
      <i/>
      <sz val="8"/>
      <color rgb="FF000000"/>
      <name val="Verdana"/>
      <family val="2"/>
    </font>
    <font>
      <i/>
      <sz val="8"/>
      <color rgb="FF1F497D"/>
      <name val="Verdana"/>
      <family val="2"/>
    </font>
    <font>
      <b/>
      <i/>
      <sz val="8"/>
      <color rgb="FF1F497D"/>
      <name val="Verdana"/>
      <family val="2"/>
    </font>
    <font>
      <b/>
      <i/>
      <sz val="8"/>
      <color rgb="FF000000"/>
      <name val="Verdana"/>
      <family val="2"/>
    </font>
    <font>
      <b/>
      <sz val="8"/>
      <color rgb="FF00CC00"/>
      <name val="Verdana"/>
      <family val="2"/>
    </font>
    <font>
      <b/>
      <sz val="8"/>
      <color rgb="FF33CC33"/>
      <name val="Verdana"/>
      <family val="2"/>
    </font>
    <font>
      <b/>
      <sz val="8"/>
      <color rgb="FFFF9900"/>
      <name val="Verdana"/>
      <family val="2"/>
    </font>
    <font>
      <b/>
      <sz val="8"/>
      <color rgb="FFFF0000"/>
      <name val="Verdana"/>
      <family val="2"/>
    </font>
    <font>
      <sz val="10"/>
      <name val="LinePrinter"/>
    </font>
    <font>
      <sz val="10"/>
      <name val="Times New Roman"/>
      <family val="1"/>
    </font>
    <font>
      <b/>
      <sz val="10"/>
      <name val="Times New Roman"/>
      <family val="1"/>
    </font>
    <font>
      <sz val="8"/>
      <color rgb="FF0000FF"/>
      <name val="Times New Roman"/>
      <family val="1"/>
    </font>
    <font>
      <u/>
      <sz val="10"/>
      <name val="Times New Roman"/>
      <family val="1"/>
    </font>
    <font>
      <sz val="10"/>
      <color rgb="FF0000FF"/>
      <name val="Times New Roman"/>
      <family val="1"/>
    </font>
    <font>
      <sz val="10"/>
      <color theme="1"/>
      <name val="Times New Roman"/>
      <family val="1"/>
    </font>
    <font>
      <b/>
      <sz val="10"/>
      <color rgb="FFFF0000"/>
      <name val="Times New Roman"/>
      <family val="1"/>
    </font>
    <font>
      <b/>
      <sz val="10"/>
      <color theme="1"/>
      <name val="Times New Roman"/>
      <family val="1"/>
    </font>
    <font>
      <sz val="11"/>
      <color theme="1"/>
      <name val="Times New Roman"/>
      <family val="1"/>
    </font>
    <font>
      <b/>
      <u/>
      <sz val="10"/>
      <name val="Times New Roman"/>
      <family val="1"/>
    </font>
  </fonts>
  <fills count="33">
    <fill>
      <patternFill patternType="none"/>
    </fill>
    <fill>
      <patternFill patternType="gray125"/>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rgb="FFDBE5F1"/>
        <bgColor rgb="FF000000"/>
      </patternFill>
    </fill>
    <fill>
      <patternFill patternType="solid">
        <fgColor rgb="FFFFFFFF"/>
        <bgColor rgb="FF000000"/>
      </patternFill>
    </fill>
    <fill>
      <patternFill patternType="solid">
        <fgColor rgb="FFE9EFF7"/>
        <bgColor rgb="FF000000"/>
      </patternFill>
    </fill>
    <fill>
      <patternFill patternType="solid">
        <fgColor rgb="FFF1F5FB"/>
        <bgColor rgb="FF000000"/>
      </patternFill>
    </fill>
    <fill>
      <patternFill patternType="solid">
        <fgColor rgb="FFC6F9C1"/>
        <bgColor rgb="FF000000"/>
      </patternFill>
    </fill>
    <fill>
      <patternFill patternType="solid">
        <fgColor rgb="FFABEDA5"/>
        <bgColor rgb="FF000000"/>
      </patternFill>
    </fill>
    <fill>
      <patternFill patternType="solid">
        <fgColor rgb="FF94D88F"/>
        <bgColor rgb="FF000000"/>
      </patternFill>
    </fill>
    <fill>
      <patternFill patternType="solid">
        <fgColor rgb="FFFFFDBF"/>
        <bgColor rgb="FF000000"/>
      </patternFill>
    </fill>
    <fill>
      <patternFill patternType="solid">
        <fgColor rgb="FFFFFB8C"/>
        <bgColor rgb="FF000000"/>
      </patternFill>
    </fill>
    <fill>
      <patternFill patternType="solid">
        <fgColor rgb="FFFFF843"/>
        <bgColor rgb="FF000000"/>
      </patternFill>
    </fill>
    <fill>
      <patternFill patternType="solid">
        <fgColor rgb="FFFFC7CE"/>
        <bgColor rgb="FF000000"/>
      </patternFill>
    </fill>
    <fill>
      <patternFill patternType="solid">
        <fgColor rgb="FFFF988C"/>
        <bgColor rgb="FF000000"/>
      </patternFill>
    </fill>
    <fill>
      <patternFill patternType="solid">
        <fgColor rgb="FFFF6758"/>
        <bgColor rgb="FF000000"/>
      </patternFill>
    </fill>
    <fill>
      <patternFill patternType="solid">
        <fgColor rgb="FFB7CFE8"/>
        <bgColor rgb="FF000000"/>
      </patternFill>
    </fill>
    <fill>
      <patternFill patternType="solid">
        <fgColor rgb="FFC3D6EB"/>
        <bgColor rgb="FF000000"/>
      </patternFill>
    </fill>
    <fill>
      <patternFill patternType="solid">
        <fgColor rgb="FFDBE5F2"/>
        <bgColor rgb="FF000000"/>
      </patternFill>
    </fill>
    <fill>
      <patternFill patternType="solid">
        <fgColor rgb="FFDBE5F1"/>
        <bgColor rgb="FFFFFFFF"/>
      </patternFill>
    </fill>
    <fill>
      <patternFill patternType="solid">
        <fgColor theme="0" tint="-0.14999847407452621"/>
        <bgColor indexed="64"/>
      </patternFill>
    </fill>
  </fills>
  <borders count="19">
    <border>
      <left/>
      <right/>
      <top/>
      <bottom/>
      <diagonal/>
    </border>
    <border>
      <left style="thin">
        <color rgb="FFB2B2B2"/>
      </left>
      <right style="thin">
        <color rgb="FFB2B2B2"/>
      </right>
      <top style="thin">
        <color rgb="FFB2B2B2"/>
      </top>
      <bottom style="thin">
        <color rgb="FFB2B2B2"/>
      </bottom>
      <diagonal/>
    </border>
    <border>
      <left/>
      <right/>
      <top style="thin">
        <color indexed="64"/>
      </top>
      <bottom style="double">
        <color indexed="64"/>
      </bottom>
      <diagonal/>
    </border>
    <border>
      <left/>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right style="medium">
        <color indexed="64"/>
      </right>
      <top style="thin">
        <color indexed="64"/>
      </top>
      <bottom style="double">
        <color indexed="64"/>
      </bottom>
      <diagonal/>
    </border>
    <border>
      <left style="thin">
        <color theme="3" tint="-0.24994659260841701"/>
      </left>
      <right style="thin">
        <color theme="3" tint="-0.24994659260841701"/>
      </right>
      <top style="thin">
        <color theme="3" tint="-0.24994659260841701"/>
      </top>
      <bottom style="thin">
        <color theme="3" tint="-0.24994659260841701"/>
      </bottom>
      <diagonal/>
    </border>
    <border>
      <left style="thin">
        <color theme="3" tint="0.59996337778862885"/>
      </left>
      <right style="thin">
        <color theme="3" tint="0.59996337778862885"/>
      </right>
      <top style="thin">
        <color theme="3" tint="0.59996337778862885"/>
      </top>
      <bottom style="thin">
        <color theme="3" tint="0.59996337778862885"/>
      </bottom>
      <diagonal/>
    </border>
    <border>
      <left style="thin">
        <color rgb="FF808080"/>
      </left>
      <right style="thin">
        <color rgb="FF808080"/>
      </right>
      <top style="thin">
        <color rgb="FF808080"/>
      </top>
      <bottom style="thin">
        <color rgb="FF808080"/>
      </bottom>
      <diagonal/>
    </border>
    <border>
      <left style="thin">
        <color rgb="FF000000"/>
      </left>
      <right style="thin">
        <color rgb="FF000000"/>
      </right>
      <top style="thin">
        <color rgb="FF000000"/>
      </top>
      <bottom style="thin">
        <color rgb="FF000000"/>
      </bottom>
      <diagonal/>
    </border>
    <border>
      <left style="hair">
        <color rgb="FFC0C0C0"/>
      </left>
      <right style="hair">
        <color rgb="FFC0C0C0"/>
      </right>
      <top style="thin">
        <color rgb="FF808080"/>
      </top>
      <bottom style="thin">
        <color rgb="FF808080"/>
      </bottom>
      <diagonal/>
    </border>
  </borders>
  <cellStyleXfs count="182">
    <xf numFmtId="0" fontId="0" fillId="0" borderId="0"/>
    <xf numFmtId="43" fontId="4" fillId="0" borderId="0" applyFont="0" applyFill="0" applyBorder="0" applyAlignment="0" applyProtection="0"/>
    <xf numFmtId="0" fontId="2" fillId="0" borderId="0"/>
    <xf numFmtId="43" fontId="2" fillId="0" borderId="0" applyFont="0" applyFill="0" applyBorder="0" applyAlignment="0" applyProtection="0"/>
    <xf numFmtId="9" fontId="2" fillId="0" borderId="0" applyFont="0" applyFill="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2"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2" fillId="0" borderId="0" applyFont="0" applyFill="0" applyBorder="0" applyAlignment="0" applyProtection="0"/>
    <xf numFmtId="0" fontId="6" fillId="0" borderId="0" applyFont="0" applyFill="0" applyBorder="0" applyAlignment="0" applyProtection="0">
      <alignment horizontal="left"/>
    </xf>
    <xf numFmtId="0" fontId="7" fillId="0" borderId="0" applyNumberFormat="0" applyFill="0" applyBorder="0" applyAlignment="0" applyProtection="0">
      <alignment vertical="top"/>
      <protection locked="0"/>
    </xf>
    <xf numFmtId="167" fontId="3" fillId="0" borderId="0"/>
    <xf numFmtId="165" fontId="8" fillId="0" borderId="0" applyFont="0" applyAlignment="0" applyProtection="0"/>
    <xf numFmtId="0" fontId="3" fillId="0" borderId="0"/>
    <xf numFmtId="0" fontId="1" fillId="0" borderId="0"/>
    <xf numFmtId="0" fontId="1" fillId="0" borderId="0"/>
    <xf numFmtId="0" fontId="5" fillId="0" borderId="0"/>
    <xf numFmtId="0" fontId="3" fillId="0" borderId="0"/>
    <xf numFmtId="0" fontId="3" fillId="0" borderId="0"/>
    <xf numFmtId="0" fontId="2" fillId="0" borderId="0"/>
    <xf numFmtId="0" fontId="5" fillId="0" borderId="0"/>
    <xf numFmtId="0" fontId="2" fillId="0" borderId="0"/>
    <xf numFmtId="0" fontId="1" fillId="0" borderId="0"/>
    <xf numFmtId="0" fontId="1" fillId="0" borderId="0"/>
    <xf numFmtId="0" fontId="1" fillId="0" borderId="0"/>
    <xf numFmtId="0" fontId="1" fillId="0" borderId="0"/>
    <xf numFmtId="0" fontId="1" fillId="0" borderId="0"/>
    <xf numFmtId="0" fontId="2" fillId="0" borderId="0"/>
    <xf numFmtId="0" fontId="3" fillId="0" borderId="0"/>
    <xf numFmtId="0" fontId="1" fillId="0" borderId="0"/>
    <xf numFmtId="0" fontId="1" fillId="0" borderId="0"/>
    <xf numFmtId="0" fontId="1" fillId="0" borderId="0"/>
    <xf numFmtId="0" fontId="5" fillId="0" borderId="0"/>
    <xf numFmtId="0" fontId="5" fillId="0" borderId="0"/>
    <xf numFmtId="0" fontId="3" fillId="0" borderId="0"/>
    <xf numFmtId="0" fontId="3"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9" fontId="4" fillId="0" borderId="0" applyFont="0" applyFill="0" applyBorder="0" applyAlignment="0" applyProtection="0"/>
    <xf numFmtId="0" fontId="9" fillId="0" borderId="14" applyNumberFormat="0" applyFont="0" applyFill="0" applyAlignment="0" applyProtection="0"/>
    <xf numFmtId="168" fontId="10" fillId="0" borderId="15" applyNumberFormat="0" applyProtection="0">
      <alignment horizontal="right" vertical="center"/>
    </xf>
    <xf numFmtId="168" fontId="11" fillId="0" borderId="16" applyNumberFormat="0" applyProtection="0">
      <alignment horizontal="right" vertical="center"/>
    </xf>
    <xf numFmtId="0" fontId="11" fillId="15" borderId="14" applyNumberFormat="0" applyAlignment="0" applyProtection="0">
      <alignment horizontal="left" vertical="center" indent="1"/>
    </xf>
    <xf numFmtId="0" fontId="12" fillId="16" borderId="16" applyNumberFormat="0" applyAlignment="0" applyProtection="0">
      <alignment horizontal="left" vertical="center" indent="1"/>
    </xf>
    <xf numFmtId="0" fontId="12" fillId="16" borderId="16" applyNumberFormat="0" applyAlignment="0" applyProtection="0">
      <alignment horizontal="left" vertical="center" indent="1"/>
    </xf>
    <xf numFmtId="0" fontId="13" fillId="0" borderId="17" applyNumberFormat="0" applyFill="0" applyBorder="0" applyAlignment="0" applyProtection="0"/>
    <xf numFmtId="0" fontId="13" fillId="16" borderId="16" applyNumberFormat="0" applyAlignment="0" applyProtection="0">
      <alignment horizontal="left" vertical="center" indent="1"/>
    </xf>
    <xf numFmtId="0" fontId="13" fillId="16" borderId="16" applyNumberFormat="0" applyAlignment="0" applyProtection="0">
      <alignment horizontal="left" vertical="center" indent="1"/>
    </xf>
    <xf numFmtId="168" fontId="14" fillId="17" borderId="15" applyNumberFormat="0" applyBorder="0" applyProtection="0">
      <alignment horizontal="right" vertical="center"/>
    </xf>
    <xf numFmtId="168" fontId="15" fillId="17" borderId="16" applyNumberFormat="0" applyBorder="0" applyProtection="0">
      <alignment horizontal="right" vertical="center"/>
    </xf>
    <xf numFmtId="0" fontId="13" fillId="18" borderId="16" applyNumberFormat="0" applyAlignment="0" applyProtection="0">
      <alignment horizontal="left" vertical="center" indent="1"/>
    </xf>
    <xf numFmtId="168" fontId="15" fillId="18" borderId="16" applyNumberFormat="0" applyProtection="0">
      <alignment horizontal="right" vertical="center"/>
    </xf>
    <xf numFmtId="0" fontId="16" fillId="0" borderId="17" applyBorder="0" applyAlignment="0" applyProtection="0"/>
    <xf numFmtId="168" fontId="17" fillId="19" borderId="18" applyNumberFormat="0" applyBorder="0" applyAlignment="0" applyProtection="0">
      <alignment horizontal="right" vertical="center" indent="1"/>
    </xf>
    <xf numFmtId="168" fontId="18" fillId="20" borderId="18" applyNumberFormat="0" applyBorder="0" applyAlignment="0" applyProtection="0">
      <alignment horizontal="right" vertical="center" indent="1"/>
    </xf>
    <xf numFmtId="168" fontId="18" fillId="21" borderId="18" applyNumberFormat="0" applyBorder="0" applyAlignment="0" applyProtection="0">
      <alignment horizontal="right" vertical="center" indent="1"/>
    </xf>
    <xf numFmtId="168" fontId="19" fillId="22" borderId="18" applyNumberFormat="0" applyBorder="0" applyAlignment="0" applyProtection="0">
      <alignment horizontal="right" vertical="center" indent="1"/>
    </xf>
    <xf numFmtId="168" fontId="19" fillId="23" borderId="18" applyNumberFormat="0" applyBorder="0" applyAlignment="0" applyProtection="0">
      <alignment horizontal="right" vertical="center" indent="1"/>
    </xf>
    <xf numFmtId="168" fontId="19" fillId="24" borderId="18" applyNumberFormat="0" applyBorder="0" applyAlignment="0" applyProtection="0">
      <alignment horizontal="right" vertical="center" indent="1"/>
    </xf>
    <xf numFmtId="168" fontId="20" fillId="25" borderId="18" applyNumberFormat="0" applyBorder="0" applyAlignment="0" applyProtection="0">
      <alignment horizontal="right" vertical="center" indent="1"/>
    </xf>
    <xf numFmtId="168" fontId="20" fillId="26" borderId="18" applyNumberFormat="0" applyBorder="0" applyAlignment="0" applyProtection="0">
      <alignment horizontal="right" vertical="center" indent="1"/>
    </xf>
    <xf numFmtId="168" fontId="20" fillId="27" borderId="18" applyNumberFormat="0" applyBorder="0" applyAlignment="0" applyProtection="0">
      <alignment horizontal="right" vertical="center" indent="1"/>
    </xf>
    <xf numFmtId="0" fontId="12" fillId="28" borderId="14" applyNumberFormat="0" applyAlignment="0" applyProtection="0">
      <alignment horizontal="left" vertical="center" indent="1"/>
    </xf>
    <xf numFmtId="0" fontId="12" fillId="29" borderId="14" applyNumberFormat="0" applyAlignment="0" applyProtection="0">
      <alignment horizontal="left" vertical="center" indent="1"/>
    </xf>
    <xf numFmtId="0" fontId="12" fillId="30" borderId="14" applyNumberFormat="0" applyAlignment="0" applyProtection="0">
      <alignment horizontal="left" vertical="center" indent="1"/>
    </xf>
    <xf numFmtId="0" fontId="12" fillId="17" borderId="14" applyNumberFormat="0" applyAlignment="0" applyProtection="0">
      <alignment horizontal="left" vertical="center" indent="1"/>
    </xf>
    <xf numFmtId="0" fontId="12" fillId="18" borderId="16" applyNumberFormat="0" applyAlignment="0" applyProtection="0">
      <alignment horizontal="left" vertical="center" indent="1"/>
    </xf>
    <xf numFmtId="168" fontId="10" fillId="17" borderId="15" applyNumberFormat="0" applyBorder="0" applyProtection="0">
      <alignment horizontal="right" vertical="center"/>
    </xf>
    <xf numFmtId="168" fontId="11" fillId="17" borderId="16" applyNumberFormat="0" applyBorder="0" applyProtection="0">
      <alignment horizontal="right" vertical="center"/>
    </xf>
    <xf numFmtId="168" fontId="10" fillId="31" borderId="14" applyNumberFormat="0" applyAlignment="0" applyProtection="0">
      <alignment horizontal="left" vertical="center" indent="1"/>
    </xf>
    <xf numFmtId="0" fontId="11" fillId="15" borderId="16" applyNumberFormat="0" applyAlignment="0" applyProtection="0">
      <alignment horizontal="left" vertical="center" indent="1"/>
    </xf>
    <xf numFmtId="0" fontId="12" fillId="18" borderId="16" applyNumberFormat="0" applyAlignment="0" applyProtection="0">
      <alignment horizontal="left" vertical="center" indent="1"/>
    </xf>
    <xf numFmtId="168" fontId="11" fillId="18" borderId="16" applyNumberFormat="0" applyProtection="0">
      <alignment horizontal="right" vertical="center"/>
    </xf>
    <xf numFmtId="169" fontId="21" fillId="0" borderId="0">
      <alignment horizontal="left"/>
    </xf>
  </cellStyleXfs>
  <cellXfs count="79">
    <xf numFmtId="0" fontId="0" fillId="0" borderId="0" xfId="0"/>
    <xf numFmtId="0" fontId="22" fillId="0" borderId="4" xfId="2" applyFont="1" applyFill="1" applyBorder="1" applyAlignment="1">
      <alignment horizontal="left" vertical="top" wrapText="1"/>
    </xf>
    <xf numFmtId="0" fontId="22" fillId="0" borderId="0" xfId="2" applyFont="1" applyFill="1"/>
    <xf numFmtId="0" fontId="23" fillId="0" borderId="0" xfId="2" applyFont="1" applyFill="1" applyAlignment="1">
      <alignment horizontal="left"/>
    </xf>
    <xf numFmtId="0" fontId="22" fillId="0" borderId="0" xfId="2" applyFont="1" applyFill="1" applyAlignment="1">
      <alignment horizontal="center"/>
    </xf>
    <xf numFmtId="164" fontId="22" fillId="0" borderId="0" xfId="2" applyNumberFormat="1" applyFont="1" applyFill="1" applyAlignment="1">
      <alignment horizontal="center"/>
    </xf>
    <xf numFmtId="0" fontId="23" fillId="0" borderId="0" xfId="2" applyFont="1" applyFill="1"/>
    <xf numFmtId="0" fontId="22" fillId="0" borderId="0" xfId="2" applyNumberFormat="1" applyFont="1" applyFill="1" applyAlignment="1">
      <alignment horizontal="center"/>
    </xf>
    <xf numFmtId="0" fontId="24" fillId="0" borderId="0" xfId="2" applyFont="1" applyFill="1" applyAlignment="1">
      <alignment horizontal="right"/>
    </xf>
    <xf numFmtId="0" fontId="25" fillId="0" borderId="0" xfId="2" applyFont="1" applyFill="1" applyAlignment="1">
      <alignment horizontal="center"/>
    </xf>
    <xf numFmtId="0" fontId="25" fillId="0" borderId="0" xfId="2" applyNumberFormat="1" applyFont="1" applyFill="1" applyAlignment="1">
      <alignment horizontal="center"/>
    </xf>
    <xf numFmtId="0" fontId="22" fillId="0" borderId="0" xfId="2" applyFont="1" applyFill="1" applyBorder="1"/>
    <xf numFmtId="0" fontId="23" fillId="0" borderId="0" xfId="2" applyFont="1" applyFill="1" applyBorder="1" applyAlignment="1">
      <alignment horizontal="left"/>
    </xf>
    <xf numFmtId="0" fontId="22" fillId="0" borderId="0" xfId="2" applyFont="1" applyFill="1" applyBorder="1" applyAlignment="1">
      <alignment horizontal="center"/>
    </xf>
    <xf numFmtId="0" fontId="25" fillId="0" borderId="0" xfId="2" applyFont="1" applyFill="1"/>
    <xf numFmtId="41" fontId="22" fillId="0" borderId="0" xfId="3" applyNumberFormat="1" applyFont="1" applyFill="1" applyBorder="1" applyAlignment="1">
      <alignment horizontal="center"/>
    </xf>
    <xf numFmtId="166" fontId="22" fillId="0" borderId="0" xfId="4" applyNumberFormat="1" applyFont="1" applyFill="1" applyAlignment="1">
      <alignment horizontal="center"/>
    </xf>
    <xf numFmtId="0" fontId="22" fillId="0" borderId="0" xfId="2" applyFont="1" applyFill="1" applyAlignment="1">
      <alignment horizontal="left" indent="2"/>
    </xf>
    <xf numFmtId="41" fontId="22" fillId="0" borderId="2" xfId="3" applyNumberFormat="1" applyFont="1" applyFill="1" applyBorder="1" applyAlignment="1">
      <alignment horizontal="center"/>
    </xf>
    <xf numFmtId="0" fontId="22" fillId="0" borderId="0" xfId="2" applyFont="1" applyFill="1" applyBorder="1" applyAlignment="1">
      <alignment horizontal="left" indent="2"/>
    </xf>
    <xf numFmtId="0" fontId="25" fillId="0" borderId="0" xfId="2" applyFont="1" applyFill="1" applyBorder="1"/>
    <xf numFmtId="0" fontId="22" fillId="0" borderId="0" xfId="2" applyFont="1" applyFill="1" applyBorder="1" applyAlignment="1">
      <alignment horizontal="left"/>
    </xf>
    <xf numFmtId="166" fontId="26" fillId="0" borderId="0" xfId="4" applyNumberFormat="1" applyFont="1" applyFill="1" applyAlignment="1">
      <alignment horizontal="center"/>
    </xf>
    <xf numFmtId="0" fontId="22" fillId="0" borderId="0" xfId="2" quotePrefix="1" applyFont="1" applyFill="1" applyBorder="1" applyAlignment="1">
      <alignment horizontal="left"/>
    </xf>
    <xf numFmtId="41" fontId="22" fillId="0" borderId="3" xfId="2" applyNumberFormat="1" applyFont="1" applyFill="1" applyBorder="1"/>
    <xf numFmtId="0" fontId="23" fillId="0" borderId="0" xfId="2" applyFont="1"/>
    <xf numFmtId="0" fontId="27" fillId="0" borderId="0" xfId="0" applyFont="1"/>
    <xf numFmtId="0" fontId="27" fillId="0" borderId="0" xfId="0" applyFont="1" applyAlignment="1">
      <alignment horizontal="center"/>
    </xf>
    <xf numFmtId="0" fontId="23" fillId="0" borderId="0" xfId="2" applyFont="1" applyAlignment="1">
      <alignment horizontal="left"/>
    </xf>
    <xf numFmtId="0" fontId="28" fillId="0" borderId="0" xfId="2" applyFont="1" applyFill="1" applyBorder="1"/>
    <xf numFmtId="0" fontId="23" fillId="0" borderId="12" xfId="2" applyFont="1" applyBorder="1" applyAlignment="1">
      <alignment horizontal="center" wrapText="1"/>
    </xf>
    <xf numFmtId="165" fontId="23" fillId="0" borderId="12" xfId="1" applyNumberFormat="1" applyFont="1" applyBorder="1" applyAlignment="1">
      <alignment horizontal="center" wrapText="1"/>
    </xf>
    <xf numFmtId="0" fontId="29" fillId="0" borderId="12" xfId="0" applyFont="1" applyBorder="1" applyAlignment="1">
      <alignment horizontal="center" wrapText="1"/>
    </xf>
    <xf numFmtId="0" fontId="23" fillId="0" borderId="0" xfId="2" applyFont="1" applyBorder="1" applyAlignment="1">
      <alignment horizontal="left"/>
    </xf>
    <xf numFmtId="0" fontId="22" fillId="0" borderId="0" xfId="2" applyFont="1" applyAlignment="1">
      <alignment horizontal="center"/>
    </xf>
    <xf numFmtId="165" fontId="30" fillId="0" borderId="0" xfId="0" applyNumberFormat="1" applyFont="1"/>
    <xf numFmtId="165" fontId="27" fillId="0" borderId="0" xfId="1" applyNumberFormat="1" applyFont="1"/>
    <xf numFmtId="0" fontId="27" fillId="0" borderId="0" xfId="0" applyFont="1" applyBorder="1"/>
    <xf numFmtId="165" fontId="30" fillId="0" borderId="0" xfId="0" applyNumberFormat="1" applyFont="1" applyBorder="1"/>
    <xf numFmtId="0" fontId="22" fillId="32" borderId="0" xfId="2" applyFont="1" applyFill="1" applyAlignment="1">
      <alignment horizontal="center"/>
    </xf>
    <xf numFmtId="0" fontId="27" fillId="32" borderId="0" xfId="0" applyFont="1" applyFill="1" applyAlignment="1">
      <alignment horizontal="center"/>
    </xf>
    <xf numFmtId="0" fontId="27" fillId="32" borderId="0" xfId="0" applyFont="1" applyFill="1"/>
    <xf numFmtId="165" fontId="30" fillId="32" borderId="0" xfId="0" applyNumberFormat="1" applyFont="1" applyFill="1"/>
    <xf numFmtId="165" fontId="27" fillId="32" borderId="0" xfId="1" applyNumberFormat="1" applyFont="1" applyFill="1"/>
    <xf numFmtId="165" fontId="27" fillId="0" borderId="0" xfId="1" applyNumberFormat="1" applyFont="1" applyBorder="1"/>
    <xf numFmtId="0" fontId="29" fillId="0" borderId="0" xfId="0" applyFont="1"/>
    <xf numFmtId="165" fontId="27" fillId="0" borderId="2" xfId="0" applyNumberFormat="1" applyFont="1" applyBorder="1"/>
    <xf numFmtId="0" fontId="27" fillId="0" borderId="4" xfId="0" applyFont="1" applyBorder="1" applyAlignment="1">
      <alignment horizontal="center"/>
    </xf>
    <xf numFmtId="0" fontId="27" fillId="0" borderId="5" xfId="0" applyFont="1" applyBorder="1"/>
    <xf numFmtId="0" fontId="27" fillId="0" borderId="6" xfId="0" applyFont="1" applyBorder="1"/>
    <xf numFmtId="0" fontId="31" fillId="0" borderId="7" xfId="2" applyFont="1" applyBorder="1" applyAlignment="1">
      <alignment horizontal="left"/>
    </xf>
    <xf numFmtId="0" fontId="27" fillId="0" borderId="8" xfId="0" applyFont="1" applyBorder="1"/>
    <xf numFmtId="0" fontId="27" fillId="0" borderId="7" xfId="0" applyFont="1" applyBorder="1" applyAlignment="1">
      <alignment horizontal="center"/>
    </xf>
    <xf numFmtId="0" fontId="27" fillId="0" borderId="0" xfId="0" applyFont="1" applyBorder="1" applyAlignment="1">
      <alignment horizontal="center"/>
    </xf>
    <xf numFmtId="165" fontId="27" fillId="0" borderId="8" xfId="1" applyNumberFormat="1" applyFont="1" applyBorder="1"/>
    <xf numFmtId="49" fontId="27" fillId="0" borderId="0" xfId="0" applyNumberFormat="1" applyFont="1"/>
    <xf numFmtId="165" fontId="27" fillId="0" borderId="13" xfId="0" applyNumberFormat="1" applyFont="1" applyBorder="1"/>
    <xf numFmtId="0" fontId="22" fillId="0" borderId="7" xfId="2" applyFont="1" applyBorder="1" applyAlignment="1">
      <alignment horizontal="center"/>
    </xf>
    <xf numFmtId="0" fontId="22" fillId="0" borderId="0" xfId="2" applyFont="1" applyBorder="1" applyAlignment="1">
      <alignment horizontal="center"/>
    </xf>
    <xf numFmtId="165" fontId="27" fillId="32" borderId="8" xfId="1" applyNumberFormat="1" applyFont="1" applyFill="1" applyBorder="1"/>
    <xf numFmtId="165" fontId="27" fillId="0" borderId="8" xfId="1" applyNumberFormat="1" applyFont="1" applyFill="1" applyBorder="1"/>
    <xf numFmtId="165" fontId="27" fillId="32" borderId="13" xfId="0" applyNumberFormat="1" applyFont="1" applyFill="1" applyBorder="1"/>
    <xf numFmtId="0" fontId="27" fillId="0" borderId="9" xfId="0" applyFont="1" applyBorder="1" applyAlignment="1">
      <alignment horizontal="center"/>
    </xf>
    <xf numFmtId="0" fontId="27" fillId="0" borderId="10" xfId="0" applyFont="1" applyBorder="1"/>
    <xf numFmtId="0" fontId="27" fillId="0" borderId="11" xfId="0" applyFont="1" applyBorder="1"/>
    <xf numFmtId="41" fontId="22" fillId="0" borderId="0" xfId="2" applyNumberFormat="1" applyFont="1" applyFill="1"/>
    <xf numFmtId="41" fontId="26" fillId="0" borderId="0" xfId="3" applyNumberFormat="1" applyFont="1" applyFill="1" applyBorder="1" applyAlignment="1">
      <alignment horizontal="center"/>
    </xf>
    <xf numFmtId="165" fontId="22" fillId="0" borderId="0" xfId="1" applyNumberFormat="1" applyFont="1" applyFill="1" applyBorder="1" applyAlignment="1">
      <alignment horizontal="center"/>
    </xf>
    <xf numFmtId="0" fontId="23" fillId="0" borderId="0" xfId="2" applyFont="1" applyFill="1" applyBorder="1"/>
    <xf numFmtId="0" fontId="22" fillId="0" borderId="5" xfId="2" applyFont="1" applyFill="1" applyBorder="1" applyAlignment="1">
      <alignment horizontal="left" vertical="top"/>
    </xf>
    <xf numFmtId="0" fontId="22" fillId="0" borderId="6" xfId="2" applyFont="1" applyFill="1" applyBorder="1" applyAlignment="1">
      <alignment horizontal="left" vertical="top"/>
    </xf>
    <xf numFmtId="0" fontId="22" fillId="0" borderId="7" xfId="2" applyFont="1" applyFill="1" applyBorder="1" applyAlignment="1">
      <alignment horizontal="left" vertical="top"/>
    </xf>
    <xf numFmtId="0" fontId="22" fillId="0" borderId="0" xfId="2" applyFont="1" applyFill="1" applyBorder="1" applyAlignment="1">
      <alignment horizontal="left" vertical="top"/>
    </xf>
    <xf numFmtId="0" fontId="22" fillId="0" borderId="8" xfId="2" applyFont="1" applyFill="1" applyBorder="1" applyAlignment="1">
      <alignment horizontal="left" vertical="top"/>
    </xf>
    <xf numFmtId="0" fontId="22" fillId="0" borderId="9" xfId="2" applyFont="1" applyFill="1" applyBorder="1" applyAlignment="1">
      <alignment horizontal="left" vertical="top"/>
    </xf>
    <xf numFmtId="0" fontId="22" fillId="0" borderId="10" xfId="2" applyFont="1" applyFill="1" applyBorder="1" applyAlignment="1">
      <alignment horizontal="left" vertical="top"/>
    </xf>
    <xf numFmtId="0" fontId="22" fillId="0" borderId="11" xfId="2" applyFont="1" applyFill="1" applyBorder="1" applyAlignment="1">
      <alignment horizontal="left" vertical="top"/>
    </xf>
    <xf numFmtId="0" fontId="25" fillId="0" borderId="0" xfId="2" applyFont="1" applyFill="1" applyBorder="1" applyAlignment="1">
      <alignment horizontal="center"/>
    </xf>
    <xf numFmtId="0" fontId="22" fillId="0" borderId="0" xfId="2" applyFont="1" applyFill="1" applyAlignment="1">
      <alignment horizontal="right"/>
    </xf>
  </cellXfs>
  <cellStyles count="182">
    <cellStyle name="20% - Accent1 2" xfId="5"/>
    <cellStyle name="20% - Accent1 2 2" xfId="6"/>
    <cellStyle name="20% - Accent1 3" xfId="7"/>
    <cellStyle name="20% - Accent1 4" xfId="8"/>
    <cellStyle name="20% - Accent1 5" xfId="9"/>
    <cellStyle name="20% - Accent1 6" xfId="10"/>
    <cellStyle name="20% - Accent1 7" xfId="11"/>
    <cellStyle name="20% - Accent2 2" xfId="12"/>
    <cellStyle name="20% - Accent2 2 2" xfId="13"/>
    <cellStyle name="20% - Accent2 3" xfId="14"/>
    <cellStyle name="20% - Accent2 4" xfId="15"/>
    <cellStyle name="20% - Accent2 5" xfId="16"/>
    <cellStyle name="20% - Accent2 6" xfId="17"/>
    <cellStyle name="20% - Accent2 7" xfId="18"/>
    <cellStyle name="20% - Accent3 2" xfId="19"/>
    <cellStyle name="20% - Accent3 2 2" xfId="20"/>
    <cellStyle name="20% - Accent3 3" xfId="21"/>
    <cellStyle name="20% - Accent3 4" xfId="22"/>
    <cellStyle name="20% - Accent3 5" xfId="23"/>
    <cellStyle name="20% - Accent3 6" xfId="24"/>
    <cellStyle name="20% - Accent3 7" xfId="25"/>
    <cellStyle name="20% - Accent4 2" xfId="26"/>
    <cellStyle name="20% - Accent4 2 2" xfId="27"/>
    <cellStyle name="20% - Accent4 3" xfId="28"/>
    <cellStyle name="20% - Accent4 4" xfId="29"/>
    <cellStyle name="20% - Accent4 5" xfId="30"/>
    <cellStyle name="20% - Accent4 6" xfId="31"/>
    <cellStyle name="20% - Accent4 7" xfId="32"/>
    <cellStyle name="20% - Accent5 2" xfId="33"/>
    <cellStyle name="20% - Accent5 2 2" xfId="34"/>
    <cellStyle name="20% - Accent5 3" xfId="35"/>
    <cellStyle name="20% - Accent5 4" xfId="36"/>
    <cellStyle name="20% - Accent5 5" xfId="37"/>
    <cellStyle name="20% - Accent5 6" xfId="38"/>
    <cellStyle name="20% - Accent5 7" xfId="39"/>
    <cellStyle name="20% - Accent6 2" xfId="40"/>
    <cellStyle name="20% - Accent6 2 2" xfId="41"/>
    <cellStyle name="20% - Accent6 3" xfId="42"/>
    <cellStyle name="20% - Accent6 4" xfId="43"/>
    <cellStyle name="20% - Accent6 5" xfId="44"/>
    <cellStyle name="20% - Accent6 6" xfId="45"/>
    <cellStyle name="20% - Accent6 7" xfId="46"/>
    <cellStyle name="40% - Accent1 2" xfId="47"/>
    <cellStyle name="40% - Accent1 2 2" xfId="48"/>
    <cellStyle name="40% - Accent1 3" xfId="49"/>
    <cellStyle name="40% - Accent1 4" xfId="50"/>
    <cellStyle name="40% - Accent1 5" xfId="51"/>
    <cellStyle name="40% - Accent1 6" xfId="52"/>
    <cellStyle name="40% - Accent1 7" xfId="53"/>
    <cellStyle name="40% - Accent2 2" xfId="54"/>
    <cellStyle name="40% - Accent2 2 2" xfId="55"/>
    <cellStyle name="40% - Accent2 3" xfId="56"/>
    <cellStyle name="40% - Accent2 4" xfId="57"/>
    <cellStyle name="40% - Accent2 5" xfId="58"/>
    <cellStyle name="40% - Accent2 6" xfId="59"/>
    <cellStyle name="40% - Accent2 7" xfId="60"/>
    <cellStyle name="40% - Accent3 2" xfId="61"/>
    <cellStyle name="40% - Accent3 2 2" xfId="62"/>
    <cellStyle name="40% - Accent3 3" xfId="63"/>
    <cellStyle name="40% - Accent3 4" xfId="64"/>
    <cellStyle name="40% - Accent3 5" xfId="65"/>
    <cellStyle name="40% - Accent3 6" xfId="66"/>
    <cellStyle name="40% - Accent3 7" xfId="67"/>
    <cellStyle name="40% - Accent4 2" xfId="68"/>
    <cellStyle name="40% - Accent4 2 2" xfId="69"/>
    <cellStyle name="40% - Accent4 3" xfId="70"/>
    <cellStyle name="40% - Accent4 4" xfId="71"/>
    <cellStyle name="40% - Accent4 5" xfId="72"/>
    <cellStyle name="40% - Accent4 6" xfId="73"/>
    <cellStyle name="40% - Accent4 7" xfId="74"/>
    <cellStyle name="40% - Accent5 2" xfId="75"/>
    <cellStyle name="40% - Accent5 2 2" xfId="76"/>
    <cellStyle name="40% - Accent5 3" xfId="77"/>
    <cellStyle name="40% - Accent5 4" xfId="78"/>
    <cellStyle name="40% - Accent5 5" xfId="79"/>
    <cellStyle name="40% - Accent5 6" xfId="80"/>
    <cellStyle name="40% - Accent5 7" xfId="81"/>
    <cellStyle name="40% - Accent6 2" xfId="82"/>
    <cellStyle name="40% - Accent6 2 2" xfId="83"/>
    <cellStyle name="40% - Accent6 3" xfId="84"/>
    <cellStyle name="40% - Accent6 4" xfId="85"/>
    <cellStyle name="40% - Accent6 5" xfId="86"/>
    <cellStyle name="40% - Accent6 6" xfId="87"/>
    <cellStyle name="40% - Accent6 7" xfId="88"/>
    <cellStyle name="Comma" xfId="1" builtinId="3"/>
    <cellStyle name="Comma 2" xfId="89"/>
    <cellStyle name="Comma 2 2" xfId="90"/>
    <cellStyle name="Comma 2 2 2" xfId="91"/>
    <cellStyle name="Comma 2 3" xfId="92"/>
    <cellStyle name="Comma 2 4" xfId="93"/>
    <cellStyle name="Comma 2 5" xfId="94"/>
    <cellStyle name="Comma 2 6" xfId="95"/>
    <cellStyle name="Comma 3" xfId="96"/>
    <cellStyle name="Comma 3 2" xfId="97"/>
    <cellStyle name="Comma 4" xfId="98"/>
    <cellStyle name="Comma 4 2" xfId="99"/>
    <cellStyle name="Comma 5" xfId="3"/>
    <cellStyle name="Comma 6" xfId="100"/>
    <cellStyle name="Comma 7" xfId="101"/>
    <cellStyle name="Currency 2" xfId="102"/>
    <cellStyle name="General" xfId="103"/>
    <cellStyle name="Hyperlink 2" xfId="104"/>
    <cellStyle name="Marathon" xfId="105"/>
    <cellStyle name="nONE" xfId="106"/>
    <cellStyle name="Normal" xfId="0" builtinId="0"/>
    <cellStyle name="Normal 10" xfId="107"/>
    <cellStyle name="Normal 11" xfId="108"/>
    <cellStyle name="Normal 19" xfId="109"/>
    <cellStyle name="Normal 2" xfId="110"/>
    <cellStyle name="Normal 2 2" xfId="111"/>
    <cellStyle name="Normal 2 2 2" xfId="112"/>
    <cellStyle name="Normal 2 2 3" xfId="113"/>
    <cellStyle name="Normal 2 3" xfId="114"/>
    <cellStyle name="Normal 2 4" xfId="115"/>
    <cellStyle name="Normal 2 5" xfId="116"/>
    <cellStyle name="Normal 2 6" xfId="117"/>
    <cellStyle name="Normal 2 7" xfId="118"/>
    <cellStyle name="Normal 21" xfId="119"/>
    <cellStyle name="Normal 24" xfId="120"/>
    <cellStyle name="Normal 3" xfId="121"/>
    <cellStyle name="Normal 3 2" xfId="122"/>
    <cellStyle name="Normal 3 3" xfId="123"/>
    <cellStyle name="Normal 3 4" xfId="124"/>
    <cellStyle name="Normal 3 5" xfId="125"/>
    <cellStyle name="Normal 3 6" xfId="126"/>
    <cellStyle name="Normal 4" xfId="127"/>
    <cellStyle name="Normal 4 2" xfId="128"/>
    <cellStyle name="Normal 5" xfId="2"/>
    <cellStyle name="Normal 6" xfId="129"/>
    <cellStyle name="Normal 7" xfId="130"/>
    <cellStyle name="Normal 7 2" xfId="131"/>
    <cellStyle name="Normal 7 3" xfId="132"/>
    <cellStyle name="Normal 8" xfId="133"/>
    <cellStyle name="Normal 8 2" xfId="134"/>
    <cellStyle name="Normal 8 3" xfId="135"/>
    <cellStyle name="Normal 9" xfId="136"/>
    <cellStyle name="Note 2" xfId="137"/>
    <cellStyle name="Note 2 2" xfId="138"/>
    <cellStyle name="Note 3" xfId="139"/>
    <cellStyle name="Note 3 2" xfId="140"/>
    <cellStyle name="Note 4" xfId="141"/>
    <cellStyle name="Note 5" xfId="142"/>
    <cellStyle name="Note 6" xfId="143"/>
    <cellStyle name="Note 7" xfId="144"/>
    <cellStyle name="Note 8" xfId="145"/>
    <cellStyle name="Percent 2" xfId="4"/>
    <cellStyle name="Percent 3" xfId="146"/>
    <cellStyle name="SAPBorder" xfId="147"/>
    <cellStyle name="SAPDataCell" xfId="148"/>
    <cellStyle name="SAPDataTotalCell" xfId="149"/>
    <cellStyle name="SAPDimensionCell" xfId="150"/>
    <cellStyle name="SAPEditableDataCell" xfId="151"/>
    <cellStyle name="SAPEditableDataTotalCell" xfId="152"/>
    <cellStyle name="SAPEmphasized" xfId="153"/>
    <cellStyle name="SAPEmphasizedEditableDataCell" xfId="154"/>
    <cellStyle name="SAPEmphasizedEditableDataTotalCell" xfId="155"/>
    <cellStyle name="SAPEmphasizedLockedDataCell" xfId="156"/>
    <cellStyle name="SAPEmphasizedLockedDataTotalCell" xfId="157"/>
    <cellStyle name="SAPEmphasizedReadonlyDataCell" xfId="158"/>
    <cellStyle name="SAPEmphasizedReadonlyDataTotalCell" xfId="159"/>
    <cellStyle name="SAPEmphasizedTotal" xfId="160"/>
    <cellStyle name="SAPExceptionLevel1" xfId="161"/>
    <cellStyle name="SAPExceptionLevel2" xfId="162"/>
    <cellStyle name="SAPExceptionLevel3" xfId="163"/>
    <cellStyle name="SAPExceptionLevel4" xfId="164"/>
    <cellStyle name="SAPExceptionLevel5" xfId="165"/>
    <cellStyle name="SAPExceptionLevel6" xfId="166"/>
    <cellStyle name="SAPExceptionLevel7" xfId="167"/>
    <cellStyle name="SAPExceptionLevel8" xfId="168"/>
    <cellStyle name="SAPExceptionLevel9" xfId="169"/>
    <cellStyle name="SAPHierarchyCell0" xfId="170"/>
    <cellStyle name="SAPHierarchyCell1" xfId="171"/>
    <cellStyle name="SAPHierarchyCell2" xfId="172"/>
    <cellStyle name="SAPHierarchyCell3" xfId="173"/>
    <cellStyle name="SAPHierarchyCell4" xfId="174"/>
    <cellStyle name="SAPLockedDataCell" xfId="175"/>
    <cellStyle name="SAPLockedDataTotalCell" xfId="176"/>
    <cellStyle name="SAPMemberCell" xfId="177"/>
    <cellStyle name="SAPMemberTotalCell" xfId="178"/>
    <cellStyle name="SAPReadonlyDataCell" xfId="179"/>
    <cellStyle name="SAPReadonlyDataTotalCell" xfId="180"/>
    <cellStyle name="TRANSMISSION RELIABILITY PORTION OF PROJECT" xfId="181"/>
  </cellStyles>
  <dxfs count="2">
    <dxf>
      <font>
        <b/>
        <i val="0"/>
        <condense val="0"/>
        <extend val="0"/>
        <color indexed="12"/>
      </font>
    </dxf>
    <dxf>
      <font>
        <b/>
        <i val="0"/>
        <condense val="0"/>
        <extend val="0"/>
        <color indexed="12"/>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externalLink" Target="externalLinks/externalLink1.xml"/><Relationship Id="rId7" Type="http://schemas.openxmlformats.org/officeDocument/2006/relationships/externalLink" Target="externalLinks/externalLink5.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calcChain" Target="calcChain.xml"/><Relationship Id="rId5" Type="http://schemas.openxmlformats.org/officeDocument/2006/relationships/externalLink" Target="externalLinks/externalLink3.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externalLink" Target="externalLinks/externalLink2.xml"/><Relationship Id="rId9" Type="http://schemas.openxmlformats.org/officeDocument/2006/relationships/styles" Target="styles.xml"/><Relationship Id="rId14"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MFechner\Files\FILES\AMORT\ACCT9922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REGULATN\PA&amp;D\CASES\Wy0902\EAST%20Blocking%2090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Documents%20and%20Settings\p70596\Local%20Settings\Temporary%20Internet%20Files\OLK3B\ORA%20Workpapers.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MFechner\Files\FILES\AMORT\ACCT99189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REGULATN\PA&amp;D\CASES\Wy0902\EAST%20Blocking%209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n"/>
      <sheetName val="Sheet1"/>
    </sheetNames>
    <sheetDataSet>
      <sheetData sheetId="0"/>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hibit 3 "/>
      <sheetName val="Table A base change"/>
      <sheetName val="Sch 2"/>
      <sheetName val="Sch 3"/>
      <sheetName val="Sch 15"/>
      <sheetName val="Sch 25-Secondary"/>
      <sheetName val="Sch 25-Primary"/>
      <sheetName val="Sch 40"/>
      <sheetName val="Sch 45-Secondary"/>
      <sheetName val="Sch 45-Primary"/>
      <sheetName val="Sch 46-Secondary"/>
      <sheetName val="Sch 46-Primary"/>
      <sheetName val="Sch 48T"/>
      <sheetName val="Sch 51"/>
      <sheetName val="Sch 53"/>
      <sheetName val="Sch 54"/>
      <sheetName val="Sch 57"/>
      <sheetName val="Sch 58"/>
      <sheetName val="Exhibit 4"/>
      <sheetName val="Blocking-901East"/>
      <sheetName val="Exhibit 5"/>
      <sheetName val="Table A Defer Surcharge summ"/>
      <sheetName val="Table A Hunter surcharge summ "/>
      <sheetName val="Filed Defer Exc PCS Rev detail"/>
      <sheetName val="Filed Hunter PCS Rev detail"/>
      <sheetName val="Filed Power Cost kWh"/>
      <sheetName val="Table 1 - Semi"/>
      <sheetName val="Table 1 - MWh"/>
      <sheetName val="Table 2 - Unbilled Spread"/>
      <sheetName val="Table 3 - Unbilled Spread"/>
      <sheetName val="Table 4"/>
      <sheetName val="Actual-901East"/>
      <sheetName val="Actual-Lighting Surcharge"/>
      <sheetName val="tolerance sheet"/>
      <sheetName val="Net Billed Cheaper Adj"/>
      <sheetName val="Billed Cheaper"/>
      <sheetName val="Before Billed Cheaper"/>
      <sheetName val="33SF Phos 6024200100010001"/>
      <sheetName val="Inputs"/>
      <sheetName val="Table 2"/>
      <sheetName val="Table 3"/>
      <sheetName val="Type I adjustments -kwh"/>
      <sheetName val="Table 4 - Contracts"/>
      <sheetName val="Contract Summary"/>
      <sheetName val="UWy Billing"/>
      <sheetName val="UWy Schedule 2 &amp; 15"/>
      <sheetName val="UWy Schedule 25"/>
      <sheetName val="UWy Sch 48 not used"/>
      <sheetName val="UWy Sch 46"/>
      <sheetName val="Recon U of Wy"/>
      <sheetName val="UWy Sheet2"/>
      <sheetName val="Weather 901 East"/>
      <sheetName val="Temperature"/>
      <sheetName val="KN ENERGY"/>
      <sheetName val="T. A - East Com-Ind"/>
      <sheetName val="T.A - All WY com-ind"/>
      <sheetName val=" Table A"/>
      <sheetName val="Hunter Surcharge Worksheet"/>
      <sheetName val="Reclassifications"/>
      <sheetName val="Sch 25-Secondary old"/>
      <sheetName val="Sch 25-Primary old"/>
      <sheetName val="Sch 45-Secondary old"/>
      <sheetName val="Sch 45-Primary old"/>
      <sheetName val="Sch 46-Secondary old"/>
      <sheetName val="Sch 46-Primary old"/>
      <sheetName val="Sch 48T old"/>
      <sheetName val="Table A Combined surcharge 4 y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sheetData sheetId="39" refreshError="1"/>
      <sheetData sheetId="40" refreshError="1"/>
      <sheetData sheetId="4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RA Workpapers"/>
      <sheetName val="Price Change"/>
      <sheetName val="Input"/>
    </sheetNames>
    <sheetDataSet>
      <sheetData sheetId="0" refreshError="1"/>
      <sheetData sheetId="1" refreshError="1"/>
      <sheetData sheetId="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n"/>
    </sheetNames>
    <sheetDataSet>
      <sheetData sheetId="0"/>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hibit 3 "/>
      <sheetName val="Table A base change"/>
      <sheetName val="Sch 2"/>
      <sheetName val="Sch 3"/>
      <sheetName val="Sch 15"/>
      <sheetName val="Sch 25-Secondary"/>
      <sheetName val="Sch 25-Primary"/>
      <sheetName val="Sch 40"/>
      <sheetName val="Sch 45-Secondary"/>
      <sheetName val="Sch 45-Primary"/>
      <sheetName val="Sch 46-Secondary"/>
      <sheetName val="Sch 46-Primary"/>
      <sheetName val="Sch 48T"/>
      <sheetName val="Sch 51"/>
      <sheetName val="Sch 53"/>
      <sheetName val="Sch 54"/>
      <sheetName val="Sch 57"/>
      <sheetName val="Sch 58"/>
      <sheetName val="Exhibit 4"/>
      <sheetName val="Blocking-901East"/>
      <sheetName val="Exhibit 5"/>
      <sheetName val="Table A Defer Surcharge summ"/>
      <sheetName val="Table A Hunter surcharge summ "/>
      <sheetName val="Filed Defer Exc PCS Rev detail"/>
      <sheetName val="Filed Hunter PCS Rev detail"/>
      <sheetName val="Filed Power Cost kWh"/>
      <sheetName val="Table 1 - Semi"/>
      <sheetName val="Table 1 - MWh"/>
      <sheetName val="Table 2 - Unbilled Spread"/>
      <sheetName val="Table 3 - Unbilled Spread"/>
      <sheetName val="Table 4"/>
      <sheetName val="Actual-901East"/>
      <sheetName val="Actual-Lighting Surcharge"/>
      <sheetName val="tolerance sheet"/>
      <sheetName val="Net Billed Cheaper Adj"/>
      <sheetName val="Billed Cheaper"/>
      <sheetName val="Before Billed Cheaper"/>
      <sheetName val="33SF Phos 6024200100010001"/>
      <sheetName val="Inputs"/>
      <sheetName val="Table 2"/>
      <sheetName val="Table 3"/>
      <sheetName val="Type I adjustments -kwh"/>
      <sheetName val="Table 4 - Contracts"/>
      <sheetName val="Contract Summary"/>
      <sheetName val="UWy Billing"/>
      <sheetName val="UWy Schedule 2 &amp; 15"/>
      <sheetName val="UWy Schedule 25"/>
      <sheetName val="UWy Sch 48 not used"/>
      <sheetName val="UWy Sch 46"/>
      <sheetName val="Recon U of Wy"/>
      <sheetName val="UWy Sheet2"/>
      <sheetName val="Weather 901 East"/>
      <sheetName val="Temperature"/>
      <sheetName val="KN ENERGY"/>
      <sheetName val="T. A - East Com-Ind"/>
      <sheetName val="T.A - All WY com-ind"/>
      <sheetName val=" Table A"/>
      <sheetName val="Hunter Surcharge Worksheet"/>
      <sheetName val="Reclassifications"/>
      <sheetName val="Sch 25-Secondary old"/>
      <sheetName val="Sch 25-Primary old"/>
      <sheetName val="Sch 45-Secondary old"/>
      <sheetName val="Sch 45-Primary old"/>
      <sheetName val="Sch 46-Secondary old"/>
      <sheetName val="Sch 46-Primary old"/>
      <sheetName val="Sch 48T old"/>
      <sheetName val="Table A Combined surcharge 4 y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sheetData sheetId="39" refreshError="1"/>
      <sheetData sheetId="40" refreshError="1"/>
      <sheetData sheetId="4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98"/>
  <sheetViews>
    <sheetView zoomScaleNormal="100" workbookViewId="0">
      <selection activeCell="C35" sqref="C35"/>
    </sheetView>
  </sheetViews>
  <sheetFormatPr defaultColWidth="9.875" defaultRowHeight="12.75"/>
  <cols>
    <col min="1" max="1" width="2.5" style="2" customWidth="1"/>
    <col min="2" max="2" width="7" style="2" customWidth="1"/>
    <col min="3" max="3" width="26.125" style="2" customWidth="1"/>
    <col min="4" max="4" width="8.625" style="2" bestFit="1" customWidth="1"/>
    <col min="5" max="5" width="4.625" style="2" customWidth="1"/>
    <col min="6" max="6" width="11.375" style="2" customWidth="1"/>
    <col min="7" max="7" width="9.75" style="2" customWidth="1"/>
    <col min="8" max="8" width="9.375" style="2" bestFit="1" customWidth="1"/>
    <col min="9" max="9" width="11.875" style="2" bestFit="1" customWidth="1"/>
    <col min="10" max="10" width="11.375" style="2" customWidth="1"/>
    <col min="11" max="12" width="9.875" style="2"/>
    <col min="13" max="13" width="11.25" style="2" customWidth="1"/>
    <col min="14" max="16384" width="9.875" style="2"/>
  </cols>
  <sheetData>
    <row r="1" spans="1:13" ht="12" customHeight="1">
      <c r="B1" s="3" t="s">
        <v>308</v>
      </c>
      <c r="D1" s="4"/>
      <c r="E1" s="4"/>
      <c r="F1" s="4"/>
      <c r="G1" s="4"/>
      <c r="H1" s="4"/>
      <c r="I1" s="4" t="s">
        <v>0</v>
      </c>
      <c r="J1" s="5">
        <v>4.9000000000000004</v>
      </c>
    </row>
    <row r="2" spans="1:13" ht="12" customHeight="1">
      <c r="B2" s="6" t="s">
        <v>305</v>
      </c>
      <c r="D2" s="4"/>
      <c r="E2" s="4"/>
      <c r="F2" s="4"/>
      <c r="G2" s="4"/>
      <c r="H2" s="4"/>
      <c r="I2" s="4"/>
      <c r="J2" s="7"/>
    </row>
    <row r="3" spans="1:13" ht="12" customHeight="1">
      <c r="B3" s="6" t="s">
        <v>21</v>
      </c>
      <c r="D3" s="4"/>
      <c r="E3" s="4"/>
      <c r="F3" s="4"/>
      <c r="G3" s="4"/>
      <c r="H3" s="4"/>
      <c r="I3" s="4"/>
      <c r="J3" s="7"/>
    </row>
    <row r="4" spans="1:13" ht="12" customHeight="1">
      <c r="D4" s="4"/>
      <c r="E4" s="4"/>
      <c r="F4" s="4"/>
      <c r="G4" s="4"/>
      <c r="H4" s="4"/>
      <c r="I4" s="4"/>
      <c r="J4" s="7"/>
    </row>
    <row r="5" spans="1:13" ht="12" customHeight="1">
      <c r="D5" s="4"/>
      <c r="E5" s="4"/>
      <c r="F5" s="4"/>
      <c r="G5" s="4"/>
      <c r="H5" s="4"/>
      <c r="I5" s="4"/>
      <c r="J5" s="7"/>
    </row>
    <row r="6" spans="1:13" ht="12" customHeight="1">
      <c r="D6" s="4"/>
      <c r="E6" s="4"/>
      <c r="F6" s="4" t="s">
        <v>1</v>
      </c>
      <c r="G6" s="4"/>
      <c r="H6" s="8"/>
      <c r="I6" s="4" t="s">
        <v>2</v>
      </c>
      <c r="J6" s="7"/>
    </row>
    <row r="7" spans="1:13" ht="12" customHeight="1">
      <c r="D7" s="9" t="s">
        <v>3</v>
      </c>
      <c r="E7" s="9" t="s">
        <v>4</v>
      </c>
      <c r="F7" s="9" t="s">
        <v>5</v>
      </c>
      <c r="G7" s="9" t="s">
        <v>6</v>
      </c>
      <c r="H7" s="9" t="s">
        <v>7</v>
      </c>
      <c r="I7" s="9" t="s">
        <v>8</v>
      </c>
      <c r="J7" s="10" t="s">
        <v>9</v>
      </c>
    </row>
    <row r="8" spans="1:13" ht="12" customHeight="1">
      <c r="A8" s="11"/>
      <c r="B8" s="12" t="s">
        <v>10</v>
      </c>
      <c r="C8" s="11"/>
      <c r="D8" s="13"/>
      <c r="E8" s="13"/>
      <c r="F8" s="13"/>
      <c r="G8" s="13"/>
      <c r="H8" s="13"/>
      <c r="I8" s="13"/>
      <c r="J8" s="7"/>
    </row>
    <row r="9" spans="1:13">
      <c r="A9" s="14"/>
      <c r="B9" s="2" t="s">
        <v>11</v>
      </c>
      <c r="C9" s="11"/>
      <c r="D9" s="13"/>
      <c r="E9" s="13"/>
      <c r="F9" s="15"/>
      <c r="G9" s="13"/>
      <c r="H9" s="16"/>
      <c r="I9" s="15"/>
    </row>
    <row r="10" spans="1:13">
      <c r="A10" s="11"/>
      <c r="B10" s="17" t="s">
        <v>12</v>
      </c>
      <c r="C10" s="11"/>
      <c r="D10" s="13">
        <v>930</v>
      </c>
      <c r="E10" s="13" t="s">
        <v>13</v>
      </c>
      <c r="F10" s="15">
        <v>-1707505.1199999999</v>
      </c>
      <c r="G10" s="13" t="s">
        <v>32</v>
      </c>
      <c r="H10" s="16">
        <v>6.6548046661184135E-2</v>
      </c>
      <c r="I10" s="15">
        <v>-113631.1303999708</v>
      </c>
      <c r="J10" s="7" t="s">
        <v>304</v>
      </c>
      <c r="M10" s="65"/>
    </row>
    <row r="11" spans="1:13">
      <c r="A11" s="11"/>
      <c r="B11" s="17" t="s">
        <v>12</v>
      </c>
      <c r="C11" s="11"/>
      <c r="D11" s="13">
        <v>930</v>
      </c>
      <c r="E11" s="13" t="s">
        <v>13</v>
      </c>
      <c r="F11" s="15">
        <v>-10026.66</v>
      </c>
      <c r="G11" s="13" t="s">
        <v>34</v>
      </c>
      <c r="H11" s="16" t="s">
        <v>14</v>
      </c>
      <c r="I11" s="15">
        <v>-10026.66</v>
      </c>
      <c r="J11" s="7" t="s">
        <v>304</v>
      </c>
      <c r="M11" s="65"/>
    </row>
    <row r="12" spans="1:13" ht="13.5" thickBot="1">
      <c r="A12" s="11"/>
      <c r="B12" s="11"/>
      <c r="C12" s="11" t="s">
        <v>15</v>
      </c>
      <c r="D12" s="13"/>
      <c r="E12" s="13"/>
      <c r="F12" s="18">
        <v>-1717531.7799999998</v>
      </c>
      <c r="H12" s="16"/>
      <c r="I12" s="18">
        <v>-123657.79039997081</v>
      </c>
      <c r="J12" s="7"/>
      <c r="K12" s="65"/>
      <c r="M12" s="65"/>
    </row>
    <row r="13" spans="1:13" ht="13.5" thickTop="1">
      <c r="A13" s="11"/>
      <c r="B13" s="11"/>
      <c r="C13" s="11"/>
      <c r="D13" s="13"/>
      <c r="E13" s="13"/>
      <c r="F13" s="15"/>
      <c r="G13" s="4"/>
      <c r="H13" s="16"/>
      <c r="I13" s="15"/>
      <c r="J13" s="7"/>
      <c r="K13" s="65"/>
      <c r="M13" s="65"/>
    </row>
    <row r="14" spans="1:13">
      <c r="A14" s="11"/>
      <c r="B14" s="11" t="s">
        <v>16</v>
      </c>
      <c r="C14" s="11"/>
      <c r="D14" s="13"/>
      <c r="E14" s="13"/>
      <c r="F14" s="15"/>
      <c r="G14" s="13"/>
      <c r="H14" s="16"/>
      <c r="I14" s="15"/>
      <c r="J14" s="7"/>
      <c r="L14" s="2" t="s">
        <v>17</v>
      </c>
      <c r="M14" s="65"/>
    </row>
    <row r="15" spans="1:13">
      <c r="A15" s="4"/>
      <c r="B15" s="19" t="s">
        <v>18</v>
      </c>
      <c r="D15" s="13">
        <v>930</v>
      </c>
      <c r="E15" s="13" t="s">
        <v>13</v>
      </c>
      <c r="F15" s="15">
        <v>1225021.2799999998</v>
      </c>
      <c r="G15" s="4" t="s">
        <v>32</v>
      </c>
      <c r="H15" s="16">
        <v>6.6548046661184135E-2</v>
      </c>
      <c r="I15" s="15">
        <v>81522.773302383503</v>
      </c>
      <c r="J15" s="7" t="s">
        <v>304</v>
      </c>
    </row>
    <row r="16" spans="1:13">
      <c r="A16" s="11"/>
      <c r="B16" s="19" t="s">
        <v>18</v>
      </c>
      <c r="C16" s="11"/>
      <c r="D16" s="13">
        <v>930</v>
      </c>
      <c r="E16" s="13" t="s">
        <v>13</v>
      </c>
      <c r="F16" s="15">
        <v>3693</v>
      </c>
      <c r="G16" s="4" t="s">
        <v>36</v>
      </c>
      <c r="H16" s="16" t="s">
        <v>14</v>
      </c>
      <c r="I16" s="15">
        <v>0</v>
      </c>
      <c r="J16" s="7"/>
      <c r="K16" s="65"/>
    </row>
    <row r="17" spans="1:10">
      <c r="A17" s="11"/>
      <c r="B17" s="19" t="s">
        <v>18</v>
      </c>
      <c r="C17" s="11"/>
      <c r="D17" s="13">
        <v>930</v>
      </c>
      <c r="E17" s="13" t="s">
        <v>13</v>
      </c>
      <c r="F17" s="15">
        <v>352103.24</v>
      </c>
      <c r="G17" s="4" t="s">
        <v>37</v>
      </c>
      <c r="H17" s="16" t="s">
        <v>14</v>
      </c>
      <c r="I17" s="15">
        <v>0</v>
      </c>
      <c r="J17" s="7"/>
    </row>
    <row r="18" spans="1:10">
      <c r="A18" s="11"/>
      <c r="B18" s="19" t="s">
        <v>18</v>
      </c>
      <c r="C18" s="11"/>
      <c r="D18" s="13">
        <v>930</v>
      </c>
      <c r="E18" s="13" t="s">
        <v>13</v>
      </c>
      <c r="F18" s="15">
        <v>19109.66</v>
      </c>
      <c r="G18" s="4" t="s">
        <v>34</v>
      </c>
      <c r="H18" s="16" t="s">
        <v>14</v>
      </c>
      <c r="I18" s="15">
        <v>19109.66</v>
      </c>
      <c r="J18" s="7" t="s">
        <v>304</v>
      </c>
    </row>
    <row r="19" spans="1:10">
      <c r="A19" s="20"/>
      <c r="B19" s="19" t="s">
        <v>18</v>
      </c>
      <c r="C19" s="11"/>
      <c r="D19" s="13">
        <v>930</v>
      </c>
      <c r="E19" s="13" t="s">
        <v>13</v>
      </c>
      <c r="F19" s="15">
        <f>50389.1+18700</f>
        <v>69089.100000000006</v>
      </c>
      <c r="G19" s="4" t="s">
        <v>38</v>
      </c>
      <c r="H19" s="16" t="s">
        <v>14</v>
      </c>
      <c r="I19" s="15">
        <v>0</v>
      </c>
      <c r="J19" s="7"/>
    </row>
    <row r="20" spans="1:10">
      <c r="A20" s="11"/>
      <c r="B20" s="19" t="s">
        <v>18</v>
      </c>
      <c r="C20" s="11"/>
      <c r="D20" s="13">
        <v>930</v>
      </c>
      <c r="E20" s="13" t="s">
        <v>13</v>
      </c>
      <c r="F20" s="15">
        <v>4186</v>
      </c>
      <c r="G20" s="4" t="s">
        <v>39</v>
      </c>
      <c r="H20" s="16" t="s">
        <v>14</v>
      </c>
      <c r="I20" s="15">
        <v>0</v>
      </c>
      <c r="J20" s="7"/>
    </row>
    <row r="21" spans="1:10">
      <c r="A21" s="11"/>
      <c r="B21" s="19" t="s">
        <v>18</v>
      </c>
      <c r="C21" s="11"/>
      <c r="D21" s="13">
        <v>930</v>
      </c>
      <c r="E21" s="13" t="s">
        <v>13</v>
      </c>
      <c r="F21" s="15">
        <f>21131+11199</f>
        <v>32330</v>
      </c>
      <c r="G21" s="4" t="s">
        <v>19</v>
      </c>
      <c r="H21" s="16" t="s">
        <v>14</v>
      </c>
      <c r="I21" s="15">
        <v>0</v>
      </c>
      <c r="J21" s="7"/>
    </row>
    <row r="22" spans="1:10" ht="13.5" thickBot="1">
      <c r="A22" s="11"/>
      <c r="B22" s="21"/>
      <c r="C22" s="11" t="s">
        <v>15</v>
      </c>
      <c r="D22" s="13"/>
      <c r="E22" s="13"/>
      <c r="F22" s="18">
        <f>SUM(F15:F21)</f>
        <v>1705532.2799999998</v>
      </c>
      <c r="G22" s="15"/>
      <c r="H22" s="22"/>
      <c r="I22" s="18">
        <v>100632.43330238351</v>
      </c>
      <c r="J22" s="7"/>
    </row>
    <row r="23" spans="1:10" ht="13.5" thickTop="1">
      <c r="A23" s="11"/>
      <c r="B23" s="23"/>
      <c r="C23" s="11"/>
      <c r="D23" s="13"/>
      <c r="E23" s="13"/>
      <c r="F23" s="15"/>
      <c r="G23" s="13"/>
      <c r="H23" s="16"/>
      <c r="I23" s="15"/>
      <c r="J23" s="7"/>
    </row>
    <row r="24" spans="1:10" ht="13.5" thickBot="1">
      <c r="A24" s="11"/>
      <c r="B24" s="23"/>
      <c r="D24" s="13"/>
      <c r="E24" s="13"/>
      <c r="F24" s="24">
        <v>-12000</v>
      </c>
      <c r="G24" s="13"/>
      <c r="H24" s="16"/>
      <c r="I24" s="24">
        <v>-23025.357097587301</v>
      </c>
      <c r="J24" s="7"/>
    </row>
    <row r="25" spans="1:10" ht="12" customHeight="1">
      <c r="A25" s="11"/>
      <c r="B25" s="23"/>
      <c r="C25" s="11"/>
      <c r="D25" s="13"/>
      <c r="E25" s="13"/>
      <c r="F25" s="66"/>
      <c r="G25" s="13"/>
      <c r="H25" s="16"/>
      <c r="I25" s="66"/>
      <c r="J25" s="7"/>
    </row>
    <row r="26" spans="1:10" ht="12" customHeight="1">
      <c r="A26" s="11"/>
      <c r="B26" s="23"/>
      <c r="C26" s="11"/>
      <c r="D26" s="13"/>
      <c r="E26" s="13"/>
      <c r="F26" s="15"/>
      <c r="G26" s="13"/>
      <c r="H26" s="16"/>
      <c r="I26" s="15"/>
      <c r="J26" s="7"/>
    </row>
    <row r="27" spans="1:10" ht="12" customHeight="1">
      <c r="A27" s="11"/>
      <c r="B27" s="23"/>
      <c r="C27" s="11"/>
      <c r="D27" s="13"/>
      <c r="E27" s="13"/>
      <c r="F27" s="15"/>
      <c r="G27" s="13"/>
      <c r="H27" s="16"/>
      <c r="I27" s="15"/>
      <c r="J27" s="7"/>
    </row>
    <row r="28" spans="1:10" ht="12" customHeight="1">
      <c r="A28" s="11"/>
      <c r="B28" s="23"/>
      <c r="C28" s="11"/>
      <c r="D28" s="13"/>
      <c r="E28" s="13"/>
      <c r="F28" s="15"/>
      <c r="G28" s="13"/>
      <c r="H28" s="16"/>
      <c r="I28" s="15"/>
      <c r="J28" s="7"/>
    </row>
    <row r="29" spans="1:10" ht="12" customHeight="1">
      <c r="A29" s="11"/>
      <c r="B29" s="23"/>
      <c r="C29" s="11"/>
      <c r="D29" s="13"/>
      <c r="E29" s="13"/>
      <c r="F29" s="15"/>
      <c r="G29" s="67"/>
      <c r="H29" s="16"/>
      <c r="I29" s="15"/>
      <c r="J29" s="7"/>
    </row>
    <row r="30" spans="1:10" ht="12" customHeight="1">
      <c r="A30" s="11"/>
      <c r="B30" s="23"/>
      <c r="C30" s="11"/>
      <c r="D30" s="13"/>
      <c r="E30" s="13"/>
      <c r="F30" s="15"/>
      <c r="G30" s="67"/>
      <c r="H30" s="16"/>
      <c r="I30" s="15"/>
      <c r="J30" s="7"/>
    </row>
    <row r="31" spans="1:10" ht="12" customHeight="1">
      <c r="A31" s="11"/>
      <c r="B31" s="23"/>
      <c r="C31" s="11"/>
      <c r="D31" s="13"/>
      <c r="E31" s="13"/>
      <c r="F31" s="15"/>
      <c r="G31" s="67"/>
      <c r="H31" s="16"/>
      <c r="I31" s="15"/>
      <c r="J31" s="7"/>
    </row>
    <row r="32" spans="1:10" ht="12" customHeight="1">
      <c r="A32" s="11"/>
      <c r="B32" s="23"/>
      <c r="C32" s="11"/>
      <c r="D32" s="13"/>
      <c r="E32" s="13"/>
      <c r="F32" s="15"/>
      <c r="G32" s="67"/>
      <c r="H32" s="16"/>
      <c r="I32" s="15"/>
      <c r="J32" s="7"/>
    </row>
    <row r="33" spans="1:10" ht="12" customHeight="1">
      <c r="A33" s="11"/>
      <c r="B33" s="23"/>
      <c r="C33" s="11"/>
      <c r="D33" s="13"/>
      <c r="E33" s="13"/>
      <c r="F33" s="15"/>
      <c r="G33" s="67"/>
      <c r="H33" s="16"/>
      <c r="I33" s="15"/>
      <c r="J33" s="7"/>
    </row>
    <row r="34" spans="1:10" ht="12" customHeight="1">
      <c r="A34" s="11"/>
      <c r="B34" s="23"/>
      <c r="C34" s="11"/>
      <c r="D34" s="13"/>
      <c r="E34" s="13"/>
      <c r="F34" s="15"/>
      <c r="G34" s="67"/>
      <c r="H34" s="16"/>
      <c r="I34" s="15"/>
      <c r="J34" s="7"/>
    </row>
    <row r="35" spans="1:10" ht="12" customHeight="1">
      <c r="A35" s="11"/>
      <c r="B35" s="23"/>
      <c r="C35" s="11"/>
      <c r="D35" s="13"/>
      <c r="E35" s="13"/>
      <c r="F35" s="15"/>
      <c r="G35" s="67"/>
      <c r="H35" s="16"/>
      <c r="I35" s="15"/>
      <c r="J35" s="7"/>
    </row>
    <row r="36" spans="1:10" ht="12" customHeight="1">
      <c r="A36" s="11"/>
      <c r="B36" s="21"/>
      <c r="C36" s="11"/>
      <c r="D36" s="13"/>
      <c r="E36" s="13"/>
      <c r="F36" s="15"/>
      <c r="G36" s="67"/>
      <c r="H36" s="16"/>
      <c r="I36" s="15"/>
      <c r="J36" s="7"/>
    </row>
    <row r="37" spans="1:10" ht="12" customHeight="1">
      <c r="A37" s="11"/>
      <c r="B37" s="23"/>
      <c r="C37" s="11"/>
      <c r="D37" s="13"/>
      <c r="E37" s="13"/>
      <c r="F37" s="15"/>
      <c r="G37" s="13"/>
      <c r="H37" s="16"/>
      <c r="I37" s="15"/>
      <c r="J37" s="7"/>
    </row>
    <row r="38" spans="1:10" ht="12" customHeight="1">
      <c r="B38" s="23"/>
      <c r="C38" s="11"/>
      <c r="D38" s="13"/>
      <c r="E38" s="13"/>
      <c r="F38" s="15"/>
      <c r="G38" s="13"/>
      <c r="H38" s="16"/>
      <c r="I38" s="15"/>
      <c r="J38" s="7"/>
    </row>
    <row r="39" spans="1:10" ht="12" customHeight="1">
      <c r="B39" s="23"/>
      <c r="C39" s="11"/>
      <c r="D39" s="13"/>
      <c r="E39" s="13"/>
      <c r="F39" s="15"/>
      <c r="G39" s="13"/>
      <c r="H39" s="16"/>
      <c r="I39" s="15"/>
      <c r="J39" s="7"/>
    </row>
    <row r="40" spans="1:10" ht="12" customHeight="1">
      <c r="B40" s="23"/>
      <c r="C40" s="11"/>
      <c r="D40" s="13"/>
      <c r="E40" s="13"/>
      <c r="F40" s="15"/>
      <c r="G40" s="13"/>
      <c r="H40" s="16"/>
      <c r="I40" s="15"/>
      <c r="J40" s="7"/>
    </row>
    <row r="41" spans="1:10" ht="12" customHeight="1">
      <c r="B41" s="23"/>
      <c r="C41" s="11"/>
      <c r="D41" s="13"/>
      <c r="E41" s="13"/>
      <c r="F41" s="15"/>
      <c r="G41" s="13"/>
      <c r="H41" s="16"/>
      <c r="I41" s="15"/>
      <c r="J41" s="7"/>
    </row>
    <row r="42" spans="1:10" ht="12" customHeight="1">
      <c r="B42" s="23"/>
      <c r="C42" s="11"/>
      <c r="D42" s="13"/>
      <c r="E42" s="13"/>
      <c r="F42" s="15"/>
      <c r="G42" s="13"/>
      <c r="H42" s="16"/>
      <c r="I42" s="15"/>
      <c r="J42" s="7"/>
    </row>
    <row r="43" spans="1:10" ht="12" customHeight="1">
      <c r="B43" s="23"/>
      <c r="C43" s="11"/>
      <c r="D43" s="13"/>
      <c r="E43" s="13"/>
      <c r="F43" s="15"/>
      <c r="G43" s="13"/>
      <c r="H43" s="16"/>
      <c r="I43" s="15"/>
      <c r="J43" s="7"/>
    </row>
    <row r="44" spans="1:10" ht="12" customHeight="1">
      <c r="A44" s="11"/>
      <c r="B44" s="23"/>
      <c r="C44" s="11"/>
      <c r="D44" s="13"/>
      <c r="E44" s="13"/>
      <c r="F44" s="15"/>
      <c r="G44" s="13"/>
      <c r="H44" s="16"/>
      <c r="I44" s="15"/>
      <c r="J44" s="7"/>
    </row>
    <row r="45" spans="1:10" ht="12" customHeight="1">
      <c r="A45" s="11"/>
      <c r="B45" s="23"/>
      <c r="C45" s="11"/>
      <c r="D45" s="13"/>
      <c r="E45" s="13"/>
      <c r="F45" s="15"/>
      <c r="G45" s="13"/>
      <c r="H45" s="16"/>
      <c r="I45" s="15"/>
      <c r="J45" s="7"/>
    </row>
    <row r="46" spans="1:10" ht="12" customHeight="1">
      <c r="A46" s="11"/>
      <c r="B46" s="11"/>
      <c r="C46" s="11"/>
      <c r="D46" s="13"/>
      <c r="E46" s="13"/>
      <c r="F46" s="15"/>
      <c r="G46" s="13"/>
      <c r="H46" s="16"/>
      <c r="I46" s="15"/>
      <c r="J46" s="7"/>
    </row>
    <row r="47" spans="1:10" ht="12" customHeight="1">
      <c r="A47" s="11"/>
      <c r="B47" s="11"/>
      <c r="C47" s="11"/>
      <c r="D47" s="13"/>
      <c r="E47" s="13"/>
      <c r="F47" s="15"/>
      <c r="G47" s="13"/>
      <c r="H47" s="16"/>
      <c r="I47" s="15"/>
      <c r="J47" s="7"/>
    </row>
    <row r="48" spans="1:10" ht="12" customHeight="1" thickBot="1">
      <c r="A48" s="11"/>
      <c r="B48" s="68" t="s">
        <v>20</v>
      </c>
      <c r="C48" s="11"/>
      <c r="D48" s="13"/>
      <c r="E48" s="13"/>
      <c r="F48" s="13"/>
      <c r="G48" s="13"/>
      <c r="H48" s="13"/>
      <c r="I48" s="13"/>
      <c r="J48" s="7"/>
    </row>
    <row r="49" spans="1:10" ht="12" customHeight="1">
      <c r="A49" s="1" t="s">
        <v>309</v>
      </c>
      <c r="B49" s="69"/>
      <c r="C49" s="69"/>
      <c r="D49" s="69"/>
      <c r="E49" s="69"/>
      <c r="F49" s="69"/>
      <c r="G49" s="69"/>
      <c r="H49" s="69"/>
      <c r="I49" s="69"/>
      <c r="J49" s="70"/>
    </row>
    <row r="50" spans="1:10" ht="12" customHeight="1">
      <c r="A50" s="71"/>
      <c r="B50" s="72"/>
      <c r="C50" s="72"/>
      <c r="D50" s="72"/>
      <c r="E50" s="72"/>
      <c r="F50" s="72"/>
      <c r="G50" s="72"/>
      <c r="H50" s="72"/>
      <c r="I50" s="72"/>
      <c r="J50" s="73"/>
    </row>
    <row r="51" spans="1:10" ht="12" customHeight="1">
      <c r="A51" s="71"/>
      <c r="B51" s="72"/>
      <c r="C51" s="72"/>
      <c r="D51" s="72"/>
      <c r="E51" s="72"/>
      <c r="F51" s="72"/>
      <c r="G51" s="72"/>
      <c r="H51" s="72"/>
      <c r="I51" s="72"/>
      <c r="J51" s="73"/>
    </row>
    <row r="52" spans="1:10" ht="12" customHeight="1">
      <c r="A52" s="71"/>
      <c r="B52" s="72"/>
      <c r="C52" s="72"/>
      <c r="D52" s="72"/>
      <c r="E52" s="72"/>
      <c r="F52" s="72"/>
      <c r="G52" s="72"/>
      <c r="H52" s="72"/>
      <c r="I52" s="72"/>
      <c r="J52" s="73"/>
    </row>
    <row r="53" spans="1:10" ht="12" customHeight="1">
      <c r="A53" s="71"/>
      <c r="B53" s="72"/>
      <c r="C53" s="72"/>
      <c r="D53" s="72"/>
      <c r="E53" s="72"/>
      <c r="F53" s="72"/>
      <c r="G53" s="72"/>
      <c r="H53" s="72"/>
      <c r="I53" s="72"/>
      <c r="J53" s="73"/>
    </row>
    <row r="54" spans="1:10" ht="12" customHeight="1">
      <c r="A54" s="71"/>
      <c r="B54" s="72"/>
      <c r="C54" s="72"/>
      <c r="D54" s="72"/>
      <c r="E54" s="72"/>
      <c r="F54" s="72"/>
      <c r="G54" s="72"/>
      <c r="H54" s="72"/>
      <c r="I54" s="72"/>
      <c r="J54" s="73"/>
    </row>
    <row r="55" spans="1:10" ht="12" customHeight="1">
      <c r="A55" s="71"/>
      <c r="B55" s="72"/>
      <c r="C55" s="72"/>
      <c r="D55" s="72"/>
      <c r="E55" s="72"/>
      <c r="F55" s="72"/>
      <c r="G55" s="72"/>
      <c r="H55" s="72"/>
      <c r="I55" s="72"/>
      <c r="J55" s="73"/>
    </row>
    <row r="56" spans="1:10" ht="12" customHeight="1">
      <c r="A56" s="71"/>
      <c r="B56" s="72"/>
      <c r="C56" s="72"/>
      <c r="D56" s="72"/>
      <c r="E56" s="72"/>
      <c r="F56" s="72"/>
      <c r="G56" s="72"/>
      <c r="H56" s="72"/>
      <c r="I56" s="72"/>
      <c r="J56" s="73"/>
    </row>
    <row r="57" spans="1:10" ht="12" customHeight="1">
      <c r="A57" s="71"/>
      <c r="B57" s="72"/>
      <c r="C57" s="72"/>
      <c r="D57" s="72"/>
      <c r="E57" s="72"/>
      <c r="F57" s="72"/>
      <c r="G57" s="72"/>
      <c r="H57" s="72"/>
      <c r="I57" s="72"/>
      <c r="J57" s="73"/>
    </row>
    <row r="58" spans="1:10" ht="12" customHeight="1">
      <c r="A58" s="71"/>
      <c r="B58" s="72"/>
      <c r="C58" s="72"/>
      <c r="D58" s="72"/>
      <c r="E58" s="72"/>
      <c r="F58" s="72"/>
      <c r="G58" s="72"/>
      <c r="H58" s="72"/>
      <c r="I58" s="72"/>
      <c r="J58" s="73"/>
    </row>
    <row r="59" spans="1:10" ht="12" customHeight="1">
      <c r="A59" s="71"/>
      <c r="B59" s="72"/>
      <c r="C59" s="72"/>
      <c r="D59" s="72"/>
      <c r="E59" s="72"/>
      <c r="F59" s="72"/>
      <c r="G59" s="72"/>
      <c r="H59" s="72"/>
      <c r="I59" s="72"/>
      <c r="J59" s="73"/>
    </row>
    <row r="60" spans="1:10" ht="12" customHeight="1" thickBot="1">
      <c r="A60" s="74"/>
      <c r="B60" s="75"/>
      <c r="C60" s="75"/>
      <c r="D60" s="75"/>
      <c r="E60" s="75"/>
      <c r="F60" s="75"/>
      <c r="G60" s="75"/>
      <c r="H60" s="75"/>
      <c r="I60" s="75"/>
      <c r="J60" s="76"/>
    </row>
    <row r="61" spans="1:10" ht="12" customHeight="1"/>
    <row r="63" spans="1:10">
      <c r="D63" s="9"/>
      <c r="G63" s="77"/>
    </row>
    <row r="64" spans="1:10">
      <c r="D64" s="78"/>
    </row>
    <row r="65" spans="4:4">
      <c r="D65" s="78"/>
    </row>
    <row r="66" spans="4:4">
      <c r="D66" s="78"/>
    </row>
    <row r="67" spans="4:4">
      <c r="D67" s="78"/>
    </row>
    <row r="68" spans="4:4">
      <c r="D68" s="78"/>
    </row>
    <row r="69" spans="4:4">
      <c r="D69" s="78"/>
    </row>
    <row r="70" spans="4:4">
      <c r="D70" s="78"/>
    </row>
    <row r="71" spans="4:4">
      <c r="D71" s="78"/>
    </row>
    <row r="72" spans="4:4">
      <c r="D72" s="78"/>
    </row>
    <row r="73" spans="4:4">
      <c r="D73" s="78"/>
    </row>
    <row r="74" spans="4:4">
      <c r="D74" s="78"/>
    </row>
    <row r="75" spans="4:4">
      <c r="D75" s="78"/>
    </row>
    <row r="76" spans="4:4">
      <c r="D76" s="78"/>
    </row>
    <row r="77" spans="4:4">
      <c r="D77" s="78"/>
    </row>
    <row r="78" spans="4:4">
      <c r="D78" s="78"/>
    </row>
    <row r="79" spans="4:4">
      <c r="D79" s="78"/>
    </row>
    <row r="80" spans="4:4">
      <c r="D80" s="78"/>
    </row>
    <row r="81" spans="4:4">
      <c r="D81" s="78"/>
    </row>
    <row r="82" spans="4:4">
      <c r="D82" s="78"/>
    </row>
    <row r="83" spans="4:4">
      <c r="D83" s="78"/>
    </row>
    <row r="84" spans="4:4">
      <c r="D84" s="78"/>
    </row>
    <row r="85" spans="4:4">
      <c r="D85" s="78"/>
    </row>
    <row r="86" spans="4:4">
      <c r="D86" s="78"/>
    </row>
    <row r="87" spans="4:4">
      <c r="D87" s="78"/>
    </row>
    <row r="88" spans="4:4">
      <c r="D88" s="78"/>
    </row>
    <row r="89" spans="4:4">
      <c r="D89" s="78"/>
    </row>
    <row r="90" spans="4:4">
      <c r="D90" s="78"/>
    </row>
    <row r="91" spans="4:4">
      <c r="D91" s="78"/>
    </row>
    <row r="92" spans="4:4">
      <c r="D92" s="78"/>
    </row>
    <row r="93" spans="4:4">
      <c r="D93" s="78"/>
    </row>
    <row r="94" spans="4:4">
      <c r="D94" s="78"/>
    </row>
    <row r="95" spans="4:4">
      <c r="D95" s="78"/>
    </row>
    <row r="96" spans="4:4">
      <c r="D96" s="78"/>
    </row>
    <row r="97" spans="4:4">
      <c r="D97" s="78"/>
    </row>
    <row r="98" spans="4:4">
      <c r="D98" s="78"/>
    </row>
    <row r="99" spans="4:4">
      <c r="D99" s="78"/>
    </row>
    <row r="100" spans="4:4">
      <c r="D100" s="78"/>
    </row>
    <row r="101" spans="4:4">
      <c r="D101" s="78"/>
    </row>
    <row r="102" spans="4:4">
      <c r="D102" s="78"/>
    </row>
    <row r="103" spans="4:4">
      <c r="D103" s="78"/>
    </row>
    <row r="104" spans="4:4">
      <c r="D104" s="78"/>
    </row>
    <row r="105" spans="4:4">
      <c r="D105" s="78"/>
    </row>
    <row r="106" spans="4:4">
      <c r="D106" s="78"/>
    </row>
    <row r="107" spans="4:4">
      <c r="D107" s="78"/>
    </row>
    <row r="108" spans="4:4">
      <c r="D108" s="78"/>
    </row>
    <row r="109" spans="4:4">
      <c r="D109" s="78"/>
    </row>
    <row r="110" spans="4:4">
      <c r="D110" s="78"/>
    </row>
    <row r="111" spans="4:4">
      <c r="D111" s="78"/>
    </row>
    <row r="112" spans="4:4">
      <c r="D112" s="78"/>
    </row>
    <row r="113" spans="4:4">
      <c r="D113" s="78"/>
    </row>
    <row r="114" spans="4:4">
      <c r="D114" s="78"/>
    </row>
    <row r="115" spans="4:4">
      <c r="D115" s="78"/>
    </row>
    <row r="116" spans="4:4">
      <c r="D116" s="78"/>
    </row>
    <row r="117" spans="4:4">
      <c r="D117" s="78"/>
    </row>
    <row r="118" spans="4:4">
      <c r="D118" s="78"/>
    </row>
    <row r="119" spans="4:4">
      <c r="D119" s="78"/>
    </row>
    <row r="120" spans="4:4">
      <c r="D120" s="78"/>
    </row>
    <row r="121" spans="4:4">
      <c r="D121" s="78"/>
    </row>
    <row r="122" spans="4:4">
      <c r="D122" s="78"/>
    </row>
    <row r="123" spans="4:4">
      <c r="D123" s="78"/>
    </row>
    <row r="124" spans="4:4">
      <c r="D124" s="78"/>
    </row>
    <row r="125" spans="4:4">
      <c r="D125" s="78"/>
    </row>
    <row r="126" spans="4:4">
      <c r="D126" s="78"/>
    </row>
    <row r="127" spans="4:4">
      <c r="D127" s="78"/>
    </row>
    <row r="128" spans="4:4">
      <c r="D128" s="78"/>
    </row>
    <row r="129" spans="4:4">
      <c r="D129" s="78"/>
    </row>
    <row r="130" spans="4:4">
      <c r="D130" s="78"/>
    </row>
    <row r="131" spans="4:4">
      <c r="D131" s="78"/>
    </row>
    <row r="132" spans="4:4">
      <c r="D132" s="78"/>
    </row>
    <row r="133" spans="4:4">
      <c r="D133" s="78"/>
    </row>
    <row r="134" spans="4:4">
      <c r="D134" s="78"/>
    </row>
    <row r="135" spans="4:4">
      <c r="D135" s="78"/>
    </row>
    <row r="136" spans="4:4">
      <c r="D136" s="78"/>
    </row>
    <row r="137" spans="4:4">
      <c r="D137" s="78"/>
    </row>
    <row r="138" spans="4:4">
      <c r="D138" s="78"/>
    </row>
    <row r="139" spans="4:4">
      <c r="D139" s="78"/>
    </row>
    <row r="140" spans="4:4">
      <c r="D140" s="78"/>
    </row>
    <row r="141" spans="4:4">
      <c r="D141" s="78"/>
    </row>
    <row r="142" spans="4:4">
      <c r="D142" s="78"/>
    </row>
    <row r="143" spans="4:4">
      <c r="D143" s="78"/>
    </row>
    <row r="144" spans="4:4">
      <c r="D144" s="78"/>
    </row>
    <row r="145" spans="4:4">
      <c r="D145" s="78"/>
    </row>
    <row r="146" spans="4:4">
      <c r="D146" s="78"/>
    </row>
    <row r="147" spans="4:4">
      <c r="D147" s="78"/>
    </row>
    <row r="148" spans="4:4">
      <c r="D148" s="78"/>
    </row>
    <row r="149" spans="4:4">
      <c r="D149" s="78"/>
    </row>
    <row r="150" spans="4:4">
      <c r="D150" s="78"/>
    </row>
    <row r="151" spans="4:4">
      <c r="D151" s="78"/>
    </row>
    <row r="152" spans="4:4">
      <c r="D152" s="78"/>
    </row>
    <row r="153" spans="4:4">
      <c r="D153" s="78"/>
    </row>
    <row r="154" spans="4:4">
      <c r="D154" s="78"/>
    </row>
    <row r="155" spans="4:4">
      <c r="D155" s="78"/>
    </row>
    <row r="156" spans="4:4">
      <c r="D156" s="78"/>
    </row>
    <row r="157" spans="4:4">
      <c r="D157" s="78"/>
    </row>
    <row r="158" spans="4:4">
      <c r="D158" s="78"/>
    </row>
    <row r="159" spans="4:4">
      <c r="D159" s="78"/>
    </row>
    <row r="160" spans="4:4">
      <c r="D160" s="78"/>
    </row>
    <row r="161" spans="4:4">
      <c r="D161" s="78"/>
    </row>
    <row r="162" spans="4:4">
      <c r="D162" s="78"/>
    </row>
    <row r="163" spans="4:4">
      <c r="D163" s="78"/>
    </row>
    <row r="164" spans="4:4">
      <c r="D164" s="78"/>
    </row>
    <row r="165" spans="4:4">
      <c r="D165" s="78"/>
    </row>
    <row r="166" spans="4:4">
      <c r="D166" s="78"/>
    </row>
    <row r="167" spans="4:4">
      <c r="D167" s="78"/>
    </row>
    <row r="168" spans="4:4">
      <c r="D168" s="78"/>
    </row>
    <row r="169" spans="4:4">
      <c r="D169" s="78"/>
    </row>
    <row r="170" spans="4:4">
      <c r="D170" s="78"/>
    </row>
    <row r="171" spans="4:4">
      <c r="D171" s="78"/>
    </row>
    <row r="172" spans="4:4">
      <c r="D172" s="78"/>
    </row>
    <row r="173" spans="4:4">
      <c r="D173" s="78"/>
    </row>
    <row r="174" spans="4:4">
      <c r="D174" s="78"/>
    </row>
    <row r="175" spans="4:4">
      <c r="D175" s="78"/>
    </row>
    <row r="176" spans="4:4">
      <c r="D176" s="78"/>
    </row>
    <row r="177" spans="4:4">
      <c r="D177" s="78"/>
    </row>
    <row r="178" spans="4:4">
      <c r="D178" s="78"/>
    </row>
    <row r="179" spans="4:4">
      <c r="D179" s="78"/>
    </row>
    <row r="180" spans="4:4">
      <c r="D180" s="78"/>
    </row>
    <row r="181" spans="4:4">
      <c r="D181" s="78"/>
    </row>
    <row r="182" spans="4:4">
      <c r="D182" s="78"/>
    </row>
    <row r="183" spans="4:4">
      <c r="D183" s="78"/>
    </row>
    <row r="184" spans="4:4">
      <c r="D184" s="78"/>
    </row>
    <row r="185" spans="4:4">
      <c r="D185" s="78"/>
    </row>
    <row r="186" spans="4:4">
      <c r="D186" s="78"/>
    </row>
    <row r="187" spans="4:4">
      <c r="D187" s="78"/>
    </row>
    <row r="188" spans="4:4">
      <c r="D188" s="78"/>
    </row>
    <row r="189" spans="4:4">
      <c r="D189" s="78"/>
    </row>
    <row r="190" spans="4:4">
      <c r="D190" s="78"/>
    </row>
    <row r="191" spans="4:4">
      <c r="D191" s="78"/>
    </row>
    <row r="192" spans="4:4">
      <c r="D192" s="78"/>
    </row>
    <row r="193" spans="4:4">
      <c r="D193" s="78"/>
    </row>
    <row r="194" spans="4:4">
      <c r="D194" s="78"/>
    </row>
    <row r="195" spans="4:4">
      <c r="D195" s="78"/>
    </row>
    <row r="196" spans="4:4">
      <c r="D196" s="78"/>
    </row>
    <row r="197" spans="4:4">
      <c r="D197" s="78"/>
    </row>
    <row r="198" spans="4:4">
      <c r="D198" s="78"/>
    </row>
    <row r="199" spans="4:4">
      <c r="D199" s="78"/>
    </row>
    <row r="200" spans="4:4">
      <c r="D200" s="78"/>
    </row>
    <row r="201" spans="4:4">
      <c r="D201" s="78"/>
    </row>
    <row r="202" spans="4:4">
      <c r="D202" s="78"/>
    </row>
    <row r="203" spans="4:4">
      <c r="D203" s="78"/>
    </row>
    <row r="204" spans="4:4">
      <c r="D204" s="78"/>
    </row>
    <row r="205" spans="4:4">
      <c r="D205" s="78"/>
    </row>
    <row r="206" spans="4:4">
      <c r="D206" s="78"/>
    </row>
    <row r="207" spans="4:4">
      <c r="D207" s="78"/>
    </row>
    <row r="208" spans="4:4">
      <c r="D208" s="78"/>
    </row>
    <row r="209" spans="4:4">
      <c r="D209" s="78"/>
    </row>
    <row r="210" spans="4:4">
      <c r="D210" s="78"/>
    </row>
    <row r="211" spans="4:4">
      <c r="D211" s="78"/>
    </row>
    <row r="212" spans="4:4">
      <c r="D212" s="78"/>
    </row>
    <row r="213" spans="4:4">
      <c r="D213" s="78"/>
    </row>
    <row r="214" spans="4:4">
      <c r="D214" s="78"/>
    </row>
    <row r="215" spans="4:4">
      <c r="D215" s="78"/>
    </row>
    <row r="216" spans="4:4">
      <c r="D216" s="78"/>
    </row>
    <row r="217" spans="4:4">
      <c r="D217" s="78"/>
    </row>
    <row r="218" spans="4:4">
      <c r="D218" s="78"/>
    </row>
    <row r="219" spans="4:4">
      <c r="D219" s="78"/>
    </row>
    <row r="220" spans="4:4">
      <c r="D220" s="78"/>
    </row>
    <row r="221" spans="4:4">
      <c r="D221" s="78"/>
    </row>
    <row r="222" spans="4:4">
      <c r="D222" s="78"/>
    </row>
    <row r="223" spans="4:4">
      <c r="D223" s="78"/>
    </row>
    <row r="224" spans="4:4">
      <c r="D224" s="78"/>
    </row>
    <row r="225" spans="4:4">
      <c r="D225" s="78"/>
    </row>
    <row r="226" spans="4:4">
      <c r="D226" s="78"/>
    </row>
    <row r="227" spans="4:4">
      <c r="D227" s="78"/>
    </row>
    <row r="228" spans="4:4">
      <c r="D228" s="78"/>
    </row>
    <row r="229" spans="4:4">
      <c r="D229" s="78"/>
    </row>
    <row r="230" spans="4:4">
      <c r="D230" s="78"/>
    </row>
    <row r="231" spans="4:4">
      <c r="D231" s="78"/>
    </row>
    <row r="232" spans="4:4">
      <c r="D232" s="78"/>
    </row>
    <row r="233" spans="4:4">
      <c r="D233" s="78"/>
    </row>
    <row r="234" spans="4:4">
      <c r="D234" s="78"/>
    </row>
    <row r="235" spans="4:4">
      <c r="D235" s="78"/>
    </row>
    <row r="236" spans="4:4">
      <c r="D236" s="78"/>
    </row>
    <row r="237" spans="4:4">
      <c r="D237" s="78"/>
    </row>
    <row r="238" spans="4:4">
      <c r="D238" s="78"/>
    </row>
    <row r="239" spans="4:4">
      <c r="D239" s="78"/>
    </row>
    <row r="240" spans="4:4">
      <c r="D240" s="78"/>
    </row>
    <row r="241" spans="4:4">
      <c r="D241" s="78"/>
    </row>
    <row r="242" spans="4:4">
      <c r="D242" s="78"/>
    </row>
    <row r="243" spans="4:4">
      <c r="D243" s="78"/>
    </row>
    <row r="244" spans="4:4">
      <c r="D244" s="78"/>
    </row>
    <row r="245" spans="4:4">
      <c r="D245" s="78"/>
    </row>
    <row r="246" spans="4:4">
      <c r="D246" s="78"/>
    </row>
    <row r="247" spans="4:4">
      <c r="D247" s="78"/>
    </row>
    <row r="248" spans="4:4">
      <c r="D248" s="78"/>
    </row>
    <row r="249" spans="4:4">
      <c r="D249" s="78"/>
    </row>
    <row r="250" spans="4:4">
      <c r="D250" s="78"/>
    </row>
    <row r="251" spans="4:4">
      <c r="D251" s="78"/>
    </row>
    <row r="252" spans="4:4">
      <c r="D252" s="78"/>
    </row>
    <row r="253" spans="4:4">
      <c r="D253" s="78"/>
    </row>
    <row r="254" spans="4:4">
      <c r="D254" s="78"/>
    </row>
    <row r="255" spans="4:4">
      <c r="D255" s="78"/>
    </row>
    <row r="256" spans="4:4">
      <c r="D256" s="78"/>
    </row>
    <row r="257" spans="4:4">
      <c r="D257" s="78"/>
    </row>
    <row r="258" spans="4:4">
      <c r="D258" s="78"/>
    </row>
    <row r="259" spans="4:4">
      <c r="D259" s="78"/>
    </row>
    <row r="260" spans="4:4">
      <c r="D260" s="78"/>
    </row>
    <row r="261" spans="4:4">
      <c r="D261" s="78"/>
    </row>
    <row r="262" spans="4:4">
      <c r="D262" s="78"/>
    </row>
    <row r="263" spans="4:4">
      <c r="D263" s="78"/>
    </row>
    <row r="264" spans="4:4">
      <c r="D264" s="78"/>
    </row>
    <row r="265" spans="4:4">
      <c r="D265" s="78"/>
    </row>
    <row r="266" spans="4:4">
      <c r="D266" s="78"/>
    </row>
    <row r="267" spans="4:4">
      <c r="D267" s="78"/>
    </row>
    <row r="268" spans="4:4">
      <c r="D268" s="78"/>
    </row>
    <row r="269" spans="4:4">
      <c r="D269" s="78"/>
    </row>
    <row r="270" spans="4:4">
      <c r="D270" s="78"/>
    </row>
    <row r="271" spans="4:4">
      <c r="D271" s="78"/>
    </row>
    <row r="272" spans="4:4">
      <c r="D272" s="78"/>
    </row>
    <row r="273" spans="4:4">
      <c r="D273" s="78"/>
    </row>
    <row r="274" spans="4:4">
      <c r="D274" s="78"/>
    </row>
    <row r="275" spans="4:4">
      <c r="D275" s="78"/>
    </row>
    <row r="276" spans="4:4">
      <c r="D276" s="78"/>
    </row>
    <row r="277" spans="4:4">
      <c r="D277" s="78"/>
    </row>
    <row r="278" spans="4:4">
      <c r="D278" s="78"/>
    </row>
    <row r="279" spans="4:4">
      <c r="D279" s="78"/>
    </row>
    <row r="280" spans="4:4">
      <c r="D280" s="78"/>
    </row>
    <row r="281" spans="4:4">
      <c r="D281" s="78"/>
    </row>
    <row r="282" spans="4:4">
      <c r="D282" s="78"/>
    </row>
    <row r="283" spans="4:4">
      <c r="D283" s="78"/>
    </row>
    <row r="284" spans="4:4">
      <c r="D284" s="78"/>
    </row>
    <row r="285" spans="4:4">
      <c r="D285" s="78"/>
    </row>
    <row r="286" spans="4:4">
      <c r="D286" s="78"/>
    </row>
    <row r="287" spans="4:4">
      <c r="D287" s="78"/>
    </row>
    <row r="288" spans="4:4">
      <c r="D288" s="78"/>
    </row>
    <row r="289" spans="4:4">
      <c r="D289" s="78"/>
    </row>
    <row r="290" spans="4:4">
      <c r="D290" s="78"/>
    </row>
    <row r="291" spans="4:4">
      <c r="D291" s="78"/>
    </row>
    <row r="292" spans="4:4">
      <c r="D292" s="78"/>
    </row>
    <row r="293" spans="4:4">
      <c r="D293" s="78"/>
    </row>
    <row r="294" spans="4:4">
      <c r="D294" s="78"/>
    </row>
    <row r="295" spans="4:4">
      <c r="D295" s="78"/>
    </row>
    <row r="296" spans="4:4">
      <c r="D296" s="78"/>
    </row>
    <row r="297" spans="4:4">
      <c r="D297" s="78"/>
    </row>
    <row r="298" spans="4:4">
      <c r="D298" s="78"/>
    </row>
    <row r="299" spans="4:4">
      <c r="D299" s="78"/>
    </row>
    <row r="300" spans="4:4">
      <c r="D300" s="78"/>
    </row>
    <row r="301" spans="4:4">
      <c r="D301" s="78"/>
    </row>
    <row r="302" spans="4:4">
      <c r="D302" s="78"/>
    </row>
    <row r="303" spans="4:4">
      <c r="D303" s="78"/>
    </row>
    <row r="304" spans="4:4">
      <c r="D304" s="78"/>
    </row>
    <row r="305" spans="4:4">
      <c r="D305" s="78"/>
    </row>
    <row r="306" spans="4:4">
      <c r="D306" s="78"/>
    </row>
    <row r="307" spans="4:4">
      <c r="D307" s="78"/>
    </row>
    <row r="308" spans="4:4">
      <c r="D308" s="78"/>
    </row>
    <row r="309" spans="4:4">
      <c r="D309" s="78"/>
    </row>
    <row r="310" spans="4:4">
      <c r="D310" s="78"/>
    </row>
    <row r="311" spans="4:4">
      <c r="D311" s="78"/>
    </row>
    <row r="312" spans="4:4">
      <c r="D312" s="78"/>
    </row>
    <row r="313" spans="4:4">
      <c r="D313" s="78"/>
    </row>
    <row r="314" spans="4:4">
      <c r="D314" s="78"/>
    </row>
    <row r="315" spans="4:4">
      <c r="D315" s="78"/>
    </row>
    <row r="316" spans="4:4">
      <c r="D316" s="78"/>
    </row>
    <row r="317" spans="4:4">
      <c r="D317" s="78"/>
    </row>
    <row r="318" spans="4:4">
      <c r="D318" s="78"/>
    </row>
    <row r="319" spans="4:4">
      <c r="D319" s="78"/>
    </row>
    <row r="320" spans="4:4">
      <c r="D320" s="78"/>
    </row>
    <row r="321" spans="4:4">
      <c r="D321" s="78"/>
    </row>
    <row r="322" spans="4:4">
      <c r="D322" s="78"/>
    </row>
    <row r="323" spans="4:4">
      <c r="D323" s="78"/>
    </row>
    <row r="324" spans="4:4">
      <c r="D324" s="78"/>
    </row>
    <row r="325" spans="4:4">
      <c r="D325" s="78"/>
    </row>
    <row r="326" spans="4:4">
      <c r="D326" s="78"/>
    </row>
    <row r="327" spans="4:4">
      <c r="D327" s="78"/>
    </row>
    <row r="328" spans="4:4">
      <c r="D328" s="78"/>
    </row>
    <row r="329" spans="4:4">
      <c r="D329" s="78"/>
    </row>
    <row r="330" spans="4:4">
      <c r="D330" s="78"/>
    </row>
    <row r="331" spans="4:4">
      <c r="D331" s="78"/>
    </row>
    <row r="332" spans="4:4">
      <c r="D332" s="78"/>
    </row>
    <row r="333" spans="4:4">
      <c r="D333" s="78"/>
    </row>
    <row r="334" spans="4:4">
      <c r="D334" s="78"/>
    </row>
    <row r="335" spans="4:4">
      <c r="D335" s="78"/>
    </row>
    <row r="336" spans="4:4">
      <c r="D336" s="78"/>
    </row>
    <row r="337" spans="4:4">
      <c r="D337" s="78"/>
    </row>
    <row r="338" spans="4:4">
      <c r="D338" s="78"/>
    </row>
    <row r="339" spans="4:4">
      <c r="D339" s="78"/>
    </row>
    <row r="340" spans="4:4">
      <c r="D340" s="78"/>
    </row>
    <row r="341" spans="4:4">
      <c r="D341" s="78"/>
    </row>
    <row r="342" spans="4:4">
      <c r="D342" s="78"/>
    </row>
    <row r="343" spans="4:4">
      <c r="D343" s="78"/>
    </row>
    <row r="344" spans="4:4">
      <c r="D344" s="78"/>
    </row>
    <row r="345" spans="4:4">
      <c r="D345" s="78"/>
    </row>
    <row r="346" spans="4:4">
      <c r="D346" s="78"/>
    </row>
    <row r="347" spans="4:4">
      <c r="D347" s="78"/>
    </row>
    <row r="348" spans="4:4">
      <c r="D348" s="78"/>
    </row>
    <row r="349" spans="4:4">
      <c r="D349" s="78"/>
    </row>
    <row r="350" spans="4:4">
      <c r="D350" s="78"/>
    </row>
    <row r="351" spans="4:4">
      <c r="D351" s="78"/>
    </row>
    <row r="352" spans="4:4">
      <c r="D352" s="78"/>
    </row>
    <row r="353" spans="4:4">
      <c r="D353" s="78"/>
    </row>
    <row r="354" spans="4:4">
      <c r="D354" s="78"/>
    </row>
    <row r="355" spans="4:4">
      <c r="D355" s="78"/>
    </row>
    <row r="356" spans="4:4">
      <c r="D356" s="78"/>
    </row>
    <row r="357" spans="4:4">
      <c r="D357" s="78"/>
    </row>
    <row r="358" spans="4:4">
      <c r="D358" s="78"/>
    </row>
    <row r="359" spans="4:4">
      <c r="D359" s="78"/>
    </row>
    <row r="360" spans="4:4">
      <c r="D360" s="78"/>
    </row>
    <row r="361" spans="4:4">
      <c r="D361" s="78"/>
    </row>
    <row r="362" spans="4:4">
      <c r="D362" s="78"/>
    </row>
    <row r="363" spans="4:4">
      <c r="D363" s="78"/>
    </row>
    <row r="364" spans="4:4">
      <c r="D364" s="78"/>
    </row>
    <row r="365" spans="4:4">
      <c r="D365" s="78"/>
    </row>
    <row r="366" spans="4:4">
      <c r="D366" s="78"/>
    </row>
    <row r="367" spans="4:4">
      <c r="D367" s="78"/>
    </row>
    <row r="368" spans="4:4">
      <c r="D368" s="78"/>
    </row>
    <row r="369" spans="4:4">
      <c r="D369" s="78"/>
    </row>
    <row r="370" spans="4:4">
      <c r="D370" s="78"/>
    </row>
    <row r="371" spans="4:4">
      <c r="D371" s="78"/>
    </row>
    <row r="372" spans="4:4">
      <c r="D372" s="78"/>
    </row>
    <row r="373" spans="4:4">
      <c r="D373" s="78"/>
    </row>
    <row r="374" spans="4:4">
      <c r="D374" s="78"/>
    </row>
    <row r="375" spans="4:4">
      <c r="D375" s="78"/>
    </row>
    <row r="376" spans="4:4">
      <c r="D376" s="78"/>
    </row>
    <row r="377" spans="4:4">
      <c r="D377" s="78"/>
    </row>
    <row r="378" spans="4:4">
      <c r="D378" s="78"/>
    </row>
    <row r="379" spans="4:4">
      <c r="D379" s="78"/>
    </row>
    <row r="380" spans="4:4">
      <c r="D380" s="78"/>
    </row>
    <row r="381" spans="4:4">
      <c r="D381" s="78"/>
    </row>
    <row r="382" spans="4:4">
      <c r="D382" s="78"/>
    </row>
    <row r="383" spans="4:4">
      <c r="D383" s="78"/>
    </row>
    <row r="384" spans="4:4">
      <c r="D384" s="78"/>
    </row>
    <row r="385" spans="4:4">
      <c r="D385" s="78"/>
    </row>
    <row r="386" spans="4:4">
      <c r="D386" s="78"/>
    </row>
    <row r="387" spans="4:4">
      <c r="D387" s="78"/>
    </row>
    <row r="388" spans="4:4">
      <c r="D388" s="78"/>
    </row>
    <row r="389" spans="4:4">
      <c r="D389" s="78"/>
    </row>
    <row r="390" spans="4:4">
      <c r="D390" s="78"/>
    </row>
    <row r="391" spans="4:4">
      <c r="D391" s="78"/>
    </row>
    <row r="392" spans="4:4">
      <c r="D392" s="78"/>
    </row>
    <row r="393" spans="4:4">
      <c r="D393" s="78"/>
    </row>
    <row r="394" spans="4:4">
      <c r="D394" s="78"/>
    </row>
    <row r="395" spans="4:4">
      <c r="D395" s="78"/>
    </row>
    <row r="396" spans="4:4">
      <c r="D396" s="78"/>
    </row>
    <row r="397" spans="4:4">
      <c r="D397" s="78"/>
    </row>
    <row r="398" spans="4:4">
      <c r="D398" s="78"/>
    </row>
  </sheetData>
  <mergeCells count="1">
    <mergeCell ref="A49:J60"/>
  </mergeCells>
  <conditionalFormatting sqref="J1">
    <cfRule type="cellIs" dxfId="1" priority="2" stopIfTrue="1" operator="equal">
      <formula>"x.x"</formula>
    </cfRule>
  </conditionalFormatting>
  <conditionalFormatting sqref="B8">
    <cfRule type="cellIs" dxfId="0" priority="1" stopIfTrue="1" operator="equal">
      <formula>"Adjustment to Income/Expense/Rate Base:"</formula>
    </cfRule>
  </conditionalFormatting>
  <dataValidations count="3">
    <dataValidation type="list" errorStyle="warning" allowBlank="1" showInputMessage="1" showErrorMessage="1" errorTitle="Factor" error="This factor is not included in the drop-down list. Is this the factor you want to use?" sqref="G13:G14 G23:G47 G9:G11">
      <formula1>$G$64:$G$155</formula1>
    </dataValidation>
    <dataValidation type="list" errorStyle="warning" allowBlank="1" showInputMessage="1" showErrorMessage="1" errorTitle="FERC ACCOUNT" error="This FERC Account is not included in the drop-down list. Is this the account you want to use?" sqref="E10:E11 D9:D47 E15:E21">
      <formula1>$D$64:$D$398</formula1>
    </dataValidation>
    <dataValidation type="list" allowBlank="1" showInputMessage="1" showErrorMessage="1" errorTitle="Adjustment Type" error="There are only three types of adjustments:_x000a_Type 1 - ordered, reversal of prior period, correcting or normalizing adjustments._x000a_Type 2 - annualizing or change during the test period._x000a_Type 3 - adjustments beyond the test period." sqref="E9 E12:E14 E22:E47">
      <formula1>"1, 2, 3"</formula1>
    </dataValidation>
  </dataValidations>
  <pageMargins left="0.7" right="0.7" top="0.75" bottom="0.75" header="0.3" footer="0.3"/>
  <pageSetup scale="78" orientation="portrait" r:id="rId1"/>
  <headerFooter>
    <oddHeader xml:space="preserve">&amp;R&amp;"Times New Roman,Regular"&amp;10Exhibit No. TMV-2
Docket UE-152253
&amp;P of &amp;N
</oddHeader>
  </headerFooter>
  <colBreaks count="1" manualBreakCount="1">
    <brk id="10"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06"/>
  <sheetViews>
    <sheetView tabSelected="1" zoomScaleNormal="100" workbookViewId="0">
      <selection activeCell="D19" sqref="D19"/>
    </sheetView>
  </sheetViews>
  <sheetFormatPr defaultRowHeight="12.75"/>
  <cols>
    <col min="1" max="1" width="2.375" style="26" customWidth="1"/>
    <col min="2" max="2" width="9" style="26"/>
    <col min="3" max="3" width="9" style="27"/>
    <col min="4" max="4" width="62.875" style="26" customWidth="1"/>
    <col min="5" max="5" width="9" style="26"/>
    <col min="6" max="6" width="10.875" style="26" bestFit="1" customWidth="1"/>
    <col min="7" max="7" width="12.125" style="26" bestFit="1" customWidth="1"/>
    <col min="8" max="8" width="11.625" style="26" customWidth="1"/>
    <col min="9" max="9" width="13.375" style="26" customWidth="1"/>
    <col min="10" max="16384" width="9" style="26"/>
  </cols>
  <sheetData>
    <row r="1" spans="1:8">
      <c r="A1" s="25" t="s">
        <v>306</v>
      </c>
    </row>
    <row r="2" spans="1:8">
      <c r="A2" s="28" t="s">
        <v>307</v>
      </c>
    </row>
    <row r="3" spans="1:8">
      <c r="A3" s="28" t="s">
        <v>21</v>
      </c>
      <c r="D3" s="29"/>
    </row>
    <row r="5" spans="1:8" ht="38.25">
      <c r="B5" s="30" t="s">
        <v>22</v>
      </c>
      <c r="C5" s="30" t="s">
        <v>23</v>
      </c>
      <c r="D5" s="30" t="s">
        <v>24</v>
      </c>
      <c r="E5" s="30" t="s">
        <v>25</v>
      </c>
      <c r="F5" s="30" t="s">
        <v>26</v>
      </c>
      <c r="G5" s="31" t="s">
        <v>27</v>
      </c>
      <c r="H5" s="32" t="s">
        <v>28</v>
      </c>
    </row>
    <row r="6" spans="1:8">
      <c r="A6" s="33" t="s">
        <v>29</v>
      </c>
    </row>
    <row r="7" spans="1:8" ht="15">
      <c r="B7" s="34">
        <v>930.2</v>
      </c>
      <c r="C7" s="27">
        <v>545550</v>
      </c>
      <c r="D7" s="26" t="s">
        <v>41</v>
      </c>
      <c r="E7" s="26" t="s">
        <v>32</v>
      </c>
      <c r="F7" s="26" t="s">
        <v>37</v>
      </c>
      <c r="G7" s="35">
        <v>2500</v>
      </c>
      <c r="H7" s="36">
        <v>2500</v>
      </c>
    </row>
    <row r="8" spans="1:8" ht="15">
      <c r="B8" s="34">
        <v>930.2</v>
      </c>
      <c r="C8" s="27">
        <v>545550</v>
      </c>
      <c r="D8" s="26" t="s">
        <v>42</v>
      </c>
      <c r="E8" s="26" t="s">
        <v>32</v>
      </c>
      <c r="F8" s="26" t="s">
        <v>37</v>
      </c>
      <c r="G8" s="35">
        <v>2004</v>
      </c>
      <c r="H8" s="36">
        <v>2004</v>
      </c>
    </row>
    <row r="9" spans="1:8" ht="15">
      <c r="B9" s="34">
        <v>930.2</v>
      </c>
      <c r="C9" s="27">
        <v>545550</v>
      </c>
      <c r="D9" s="26" t="s">
        <v>43</v>
      </c>
      <c r="E9" s="26" t="s">
        <v>32</v>
      </c>
      <c r="F9" s="26" t="s">
        <v>37</v>
      </c>
      <c r="G9" s="35">
        <v>175</v>
      </c>
      <c r="H9" s="36">
        <v>175</v>
      </c>
    </row>
    <row r="10" spans="1:8" ht="15">
      <c r="B10" s="34">
        <v>930.2</v>
      </c>
      <c r="C10" s="27">
        <v>545550</v>
      </c>
      <c r="D10" s="26" t="s">
        <v>44</v>
      </c>
      <c r="E10" s="26" t="s">
        <v>32</v>
      </c>
      <c r="F10" s="26" t="s">
        <v>37</v>
      </c>
      <c r="G10" s="35">
        <v>1500</v>
      </c>
      <c r="H10" s="36">
        <v>1500</v>
      </c>
    </row>
    <row r="11" spans="1:8" ht="15">
      <c r="B11" s="34">
        <v>930.2</v>
      </c>
      <c r="C11" s="27">
        <v>553110</v>
      </c>
      <c r="D11" s="26" t="s">
        <v>45</v>
      </c>
      <c r="E11" s="26" t="s">
        <v>37</v>
      </c>
      <c r="F11" s="26" t="s">
        <v>37</v>
      </c>
      <c r="G11" s="35">
        <v>2500</v>
      </c>
      <c r="H11" s="36">
        <v>0</v>
      </c>
    </row>
    <row r="12" spans="1:8" ht="15">
      <c r="B12" s="34">
        <v>930.2</v>
      </c>
      <c r="C12" s="27">
        <v>553110</v>
      </c>
      <c r="D12" s="26" t="s">
        <v>46</v>
      </c>
      <c r="E12" s="26" t="s">
        <v>37</v>
      </c>
      <c r="F12" s="26" t="s">
        <v>37</v>
      </c>
      <c r="G12" s="35">
        <v>5000</v>
      </c>
      <c r="H12" s="36">
        <v>0</v>
      </c>
    </row>
    <row r="13" spans="1:8" ht="15">
      <c r="B13" s="34">
        <v>930.2</v>
      </c>
      <c r="C13" s="27">
        <v>545550</v>
      </c>
      <c r="D13" s="26" t="s">
        <v>47</v>
      </c>
      <c r="E13" s="26" t="s">
        <v>32</v>
      </c>
      <c r="F13" s="26" t="s">
        <v>38</v>
      </c>
      <c r="G13" s="35">
        <v>550</v>
      </c>
      <c r="H13" s="36">
        <v>550</v>
      </c>
    </row>
    <row r="14" spans="1:8" ht="15">
      <c r="B14" s="34">
        <v>930.2</v>
      </c>
      <c r="C14" s="27">
        <v>545550</v>
      </c>
      <c r="D14" s="26" t="s">
        <v>48</v>
      </c>
      <c r="E14" s="26" t="s">
        <v>32</v>
      </c>
      <c r="F14" s="26" t="s">
        <v>37</v>
      </c>
      <c r="G14" s="35">
        <v>5000</v>
      </c>
      <c r="H14" s="36">
        <v>5000</v>
      </c>
    </row>
    <row r="15" spans="1:8" ht="15">
      <c r="B15" s="34">
        <v>930.2</v>
      </c>
      <c r="C15" s="27">
        <v>545550</v>
      </c>
      <c r="D15" s="26" t="s">
        <v>49</v>
      </c>
      <c r="E15" s="26" t="s">
        <v>32</v>
      </c>
      <c r="F15" s="26" t="s">
        <v>32</v>
      </c>
      <c r="G15" s="35">
        <v>13336.64</v>
      </c>
      <c r="H15" s="36">
        <v>13336.64</v>
      </c>
    </row>
    <row r="16" spans="1:8" ht="15">
      <c r="B16" s="34">
        <v>930.2</v>
      </c>
      <c r="C16" s="27">
        <v>545550</v>
      </c>
      <c r="D16" s="26" t="s">
        <v>50</v>
      </c>
      <c r="E16" s="26" t="s">
        <v>32</v>
      </c>
      <c r="F16" s="26" t="s">
        <v>37</v>
      </c>
      <c r="G16" s="35">
        <v>1580</v>
      </c>
      <c r="H16" s="36">
        <v>1580</v>
      </c>
    </row>
    <row r="17" spans="2:8" ht="15">
      <c r="B17" s="34">
        <v>930.2</v>
      </c>
      <c r="C17" s="27">
        <v>545550</v>
      </c>
      <c r="D17" s="26" t="s">
        <v>51</v>
      </c>
      <c r="E17" s="26" t="s">
        <v>32</v>
      </c>
      <c r="F17" s="26" t="s">
        <v>37</v>
      </c>
      <c r="G17" s="35">
        <v>28840</v>
      </c>
      <c r="H17" s="36">
        <v>28840</v>
      </c>
    </row>
    <row r="18" spans="2:8" ht="15">
      <c r="B18" s="34">
        <v>930.2</v>
      </c>
      <c r="C18" s="27">
        <v>545550</v>
      </c>
      <c r="D18" s="26" t="s">
        <v>52</v>
      </c>
      <c r="E18" s="26" t="s">
        <v>32</v>
      </c>
      <c r="F18" s="26" t="s">
        <v>37</v>
      </c>
      <c r="G18" s="35">
        <v>28000</v>
      </c>
      <c r="H18" s="36">
        <v>28000</v>
      </c>
    </row>
    <row r="19" spans="2:8" ht="15">
      <c r="B19" s="34">
        <v>930.2</v>
      </c>
      <c r="C19" s="27">
        <v>545550</v>
      </c>
      <c r="D19" s="26" t="s">
        <v>53</v>
      </c>
      <c r="E19" s="26" t="s">
        <v>32</v>
      </c>
      <c r="F19" s="26" t="s">
        <v>39</v>
      </c>
      <c r="G19" s="35">
        <v>850</v>
      </c>
      <c r="H19" s="36">
        <v>850</v>
      </c>
    </row>
    <row r="20" spans="2:8" ht="15">
      <c r="B20" s="34">
        <v>930.2</v>
      </c>
      <c r="C20" s="27">
        <v>545550</v>
      </c>
      <c r="D20" s="26" t="s">
        <v>54</v>
      </c>
      <c r="E20" s="26" t="s">
        <v>32</v>
      </c>
      <c r="F20" s="26" t="s">
        <v>39</v>
      </c>
      <c r="G20" s="35">
        <v>300</v>
      </c>
      <c r="H20" s="36">
        <v>300</v>
      </c>
    </row>
    <row r="21" spans="2:8" ht="15">
      <c r="B21" s="34">
        <v>930.2</v>
      </c>
      <c r="C21" s="27">
        <v>545550</v>
      </c>
      <c r="D21" s="26" t="s">
        <v>55</v>
      </c>
      <c r="E21" s="26" t="s">
        <v>32</v>
      </c>
      <c r="F21" s="26" t="s">
        <v>37</v>
      </c>
      <c r="G21" s="35">
        <v>1000</v>
      </c>
      <c r="H21" s="36">
        <v>1000</v>
      </c>
    </row>
    <row r="22" spans="2:8" ht="15">
      <c r="B22" s="34">
        <v>930.2</v>
      </c>
      <c r="C22" s="27">
        <v>545550</v>
      </c>
      <c r="D22" s="26" t="s">
        <v>56</v>
      </c>
      <c r="E22" s="26" t="s">
        <v>32</v>
      </c>
      <c r="F22" s="26" t="s">
        <v>32</v>
      </c>
      <c r="G22" s="35">
        <v>370</v>
      </c>
      <c r="H22" s="36">
        <v>370</v>
      </c>
    </row>
    <row r="23" spans="2:8" ht="15">
      <c r="B23" s="34">
        <v>930.2</v>
      </c>
      <c r="C23" s="27">
        <v>545550</v>
      </c>
      <c r="D23" s="26" t="s">
        <v>57</v>
      </c>
      <c r="E23" s="26" t="s">
        <v>32</v>
      </c>
      <c r="F23" s="26" t="s">
        <v>34</v>
      </c>
      <c r="G23" s="35">
        <v>1000</v>
      </c>
      <c r="H23" s="36">
        <v>1000</v>
      </c>
    </row>
    <row r="24" spans="2:8" ht="15">
      <c r="B24" s="34">
        <v>930.2</v>
      </c>
      <c r="C24" s="27">
        <v>545550</v>
      </c>
      <c r="D24" s="26" t="s">
        <v>58</v>
      </c>
      <c r="E24" s="26" t="s">
        <v>32</v>
      </c>
      <c r="F24" s="26" t="s">
        <v>39</v>
      </c>
      <c r="G24" s="35">
        <v>500</v>
      </c>
      <c r="H24" s="36">
        <v>500</v>
      </c>
    </row>
    <row r="25" spans="2:8" ht="15">
      <c r="B25" s="34">
        <v>930.2</v>
      </c>
      <c r="C25" s="27">
        <v>545550</v>
      </c>
      <c r="D25" s="26" t="s">
        <v>59</v>
      </c>
      <c r="E25" s="26" t="s">
        <v>32</v>
      </c>
      <c r="F25" s="26" t="s">
        <v>40</v>
      </c>
      <c r="G25" s="35">
        <v>180</v>
      </c>
      <c r="H25" s="36">
        <v>180</v>
      </c>
    </row>
    <row r="26" spans="2:8" ht="15">
      <c r="B26" s="34">
        <v>930.2</v>
      </c>
      <c r="C26" s="27">
        <v>545550</v>
      </c>
      <c r="D26" s="26" t="s">
        <v>60</v>
      </c>
      <c r="E26" s="26" t="s">
        <v>32</v>
      </c>
      <c r="F26" s="37" t="s">
        <v>36</v>
      </c>
      <c r="G26" s="38">
        <v>1328</v>
      </c>
      <c r="H26" s="36">
        <v>1328</v>
      </c>
    </row>
    <row r="27" spans="2:8" ht="15">
      <c r="B27" s="34">
        <v>930.2</v>
      </c>
      <c r="C27" s="27">
        <v>553110</v>
      </c>
      <c r="D27" s="26" t="s">
        <v>60</v>
      </c>
      <c r="E27" s="26" t="s">
        <v>37</v>
      </c>
      <c r="F27" s="26" t="s">
        <v>37</v>
      </c>
      <c r="G27" s="35">
        <v>325</v>
      </c>
      <c r="H27" s="36">
        <v>0</v>
      </c>
    </row>
    <row r="28" spans="2:8" ht="15">
      <c r="B28" s="34">
        <v>930.2</v>
      </c>
      <c r="C28" s="27">
        <v>545550</v>
      </c>
      <c r="D28" s="26" t="s">
        <v>61</v>
      </c>
      <c r="E28" s="26" t="s">
        <v>32</v>
      </c>
      <c r="F28" s="26" t="s">
        <v>37</v>
      </c>
      <c r="G28" s="35">
        <v>1314</v>
      </c>
      <c r="H28" s="36">
        <v>1314</v>
      </c>
    </row>
    <row r="29" spans="2:8" ht="15">
      <c r="B29" s="34">
        <v>930.2</v>
      </c>
      <c r="C29" s="27">
        <v>553110</v>
      </c>
      <c r="D29" s="26" t="s">
        <v>62</v>
      </c>
      <c r="E29" s="26" t="s">
        <v>38</v>
      </c>
      <c r="F29" s="26" t="s">
        <v>38</v>
      </c>
      <c r="G29" s="35">
        <v>1000</v>
      </c>
      <c r="H29" s="36">
        <v>0</v>
      </c>
    </row>
    <row r="30" spans="2:8" ht="15">
      <c r="B30" s="34">
        <v>930.2</v>
      </c>
      <c r="C30" s="27">
        <v>545550</v>
      </c>
      <c r="D30" s="26" t="s">
        <v>63</v>
      </c>
      <c r="E30" s="26" t="s">
        <v>32</v>
      </c>
      <c r="F30" s="26" t="s">
        <v>38</v>
      </c>
      <c r="G30" s="35">
        <v>600</v>
      </c>
      <c r="H30" s="36">
        <v>600</v>
      </c>
    </row>
    <row r="31" spans="2:8" ht="15">
      <c r="B31" s="34">
        <v>930.2</v>
      </c>
      <c r="C31" s="27">
        <v>545550</v>
      </c>
      <c r="D31" s="26" t="s">
        <v>64</v>
      </c>
      <c r="E31" s="26" t="s">
        <v>32</v>
      </c>
      <c r="F31" s="26" t="s">
        <v>38</v>
      </c>
      <c r="G31" s="35">
        <v>240</v>
      </c>
      <c r="H31" s="36">
        <v>240</v>
      </c>
    </row>
    <row r="32" spans="2:8" ht="15">
      <c r="B32" s="34">
        <v>930.2</v>
      </c>
      <c r="C32" s="27">
        <v>545550</v>
      </c>
      <c r="D32" s="26" t="s">
        <v>65</v>
      </c>
      <c r="E32" s="26" t="s">
        <v>32</v>
      </c>
      <c r="F32" s="26" t="s">
        <v>37</v>
      </c>
      <c r="G32" s="35">
        <v>150</v>
      </c>
      <c r="H32" s="36">
        <v>150</v>
      </c>
    </row>
    <row r="33" spans="2:8" ht="15">
      <c r="B33" s="34">
        <v>930.2</v>
      </c>
      <c r="C33" s="27">
        <v>545550</v>
      </c>
      <c r="D33" s="26" t="s">
        <v>66</v>
      </c>
      <c r="E33" s="26" t="s">
        <v>32</v>
      </c>
      <c r="F33" s="26" t="s">
        <v>40</v>
      </c>
      <c r="G33" s="35">
        <v>1750</v>
      </c>
      <c r="H33" s="36">
        <v>1750</v>
      </c>
    </row>
    <row r="34" spans="2:8" ht="15">
      <c r="B34" s="34">
        <v>930.2</v>
      </c>
      <c r="C34" s="27">
        <v>545550</v>
      </c>
      <c r="D34" s="26" t="s">
        <v>67</v>
      </c>
      <c r="E34" s="26" t="s">
        <v>32</v>
      </c>
      <c r="F34" s="26" t="s">
        <v>36</v>
      </c>
      <c r="G34" s="35">
        <v>50</v>
      </c>
      <c r="H34" s="36">
        <v>50</v>
      </c>
    </row>
    <row r="35" spans="2:8" ht="15">
      <c r="B35" s="34">
        <v>930.2</v>
      </c>
      <c r="C35" s="27">
        <v>545550</v>
      </c>
      <c r="D35" s="26" t="s">
        <v>68</v>
      </c>
      <c r="E35" s="26" t="s">
        <v>32</v>
      </c>
      <c r="F35" s="26" t="s">
        <v>36</v>
      </c>
      <c r="G35" s="35">
        <v>30</v>
      </c>
      <c r="H35" s="36">
        <v>30</v>
      </c>
    </row>
    <row r="36" spans="2:8" ht="15">
      <c r="B36" s="34">
        <v>930.2</v>
      </c>
      <c r="C36" s="27">
        <v>545550</v>
      </c>
      <c r="D36" s="26" t="s">
        <v>69</v>
      </c>
      <c r="E36" s="26" t="s">
        <v>32</v>
      </c>
      <c r="F36" s="26" t="s">
        <v>38</v>
      </c>
      <c r="G36" s="35">
        <v>608</v>
      </c>
      <c r="H36" s="36">
        <v>608</v>
      </c>
    </row>
    <row r="37" spans="2:8" ht="15">
      <c r="B37" s="34">
        <v>930.2</v>
      </c>
      <c r="C37" s="27">
        <v>553110</v>
      </c>
      <c r="D37" s="26" t="s">
        <v>69</v>
      </c>
      <c r="E37" s="26" t="s">
        <v>38</v>
      </c>
      <c r="F37" s="26" t="s">
        <v>38</v>
      </c>
      <c r="G37" s="35">
        <v>3000</v>
      </c>
      <c r="H37" s="36">
        <v>0</v>
      </c>
    </row>
    <row r="38" spans="2:8" ht="15">
      <c r="B38" s="34">
        <v>930.2</v>
      </c>
      <c r="C38" s="27">
        <v>545550</v>
      </c>
      <c r="D38" s="26" t="s">
        <v>70</v>
      </c>
      <c r="E38" s="26" t="s">
        <v>32</v>
      </c>
      <c r="F38" s="26" t="s">
        <v>36</v>
      </c>
      <c r="G38" s="35">
        <v>785</v>
      </c>
      <c r="H38" s="36">
        <v>785</v>
      </c>
    </row>
    <row r="39" spans="2:8" ht="15">
      <c r="B39" s="34">
        <v>930.2</v>
      </c>
      <c r="C39" s="27">
        <v>545550</v>
      </c>
      <c r="D39" s="26" t="s">
        <v>71</v>
      </c>
      <c r="E39" s="26" t="s">
        <v>32</v>
      </c>
      <c r="F39" s="26" t="s">
        <v>36</v>
      </c>
      <c r="G39" s="35">
        <v>500</v>
      </c>
      <c r="H39" s="36">
        <v>500</v>
      </c>
    </row>
    <row r="40" spans="2:8" ht="15">
      <c r="B40" s="34">
        <v>930.2</v>
      </c>
      <c r="C40" s="27">
        <v>545550</v>
      </c>
      <c r="D40" s="26" t="s">
        <v>72</v>
      </c>
      <c r="E40" s="26" t="s">
        <v>32</v>
      </c>
      <c r="F40" s="26" t="s">
        <v>37</v>
      </c>
      <c r="G40" s="35">
        <v>310</v>
      </c>
      <c r="H40" s="36">
        <v>310</v>
      </c>
    </row>
    <row r="41" spans="2:8" ht="15">
      <c r="B41" s="34">
        <v>930.2</v>
      </c>
      <c r="C41" s="27">
        <v>545550</v>
      </c>
      <c r="D41" s="26" t="s">
        <v>73</v>
      </c>
      <c r="E41" s="26" t="s">
        <v>32</v>
      </c>
      <c r="F41" s="26" t="s">
        <v>40</v>
      </c>
      <c r="G41" s="35">
        <v>675</v>
      </c>
      <c r="H41" s="36">
        <v>675</v>
      </c>
    </row>
    <row r="42" spans="2:8" ht="15">
      <c r="B42" s="34">
        <v>930.2</v>
      </c>
      <c r="C42" s="27">
        <v>553110</v>
      </c>
      <c r="D42" s="26" t="s">
        <v>74</v>
      </c>
      <c r="E42" s="26" t="s">
        <v>75</v>
      </c>
      <c r="F42" s="26" t="s">
        <v>40</v>
      </c>
      <c r="G42" s="35">
        <v>3000</v>
      </c>
      <c r="H42" s="36">
        <v>0</v>
      </c>
    </row>
    <row r="43" spans="2:8" ht="15">
      <c r="B43" s="34">
        <v>930.2</v>
      </c>
      <c r="C43" s="27">
        <v>553110</v>
      </c>
      <c r="D43" s="26" t="s">
        <v>74</v>
      </c>
      <c r="E43" s="26" t="s">
        <v>40</v>
      </c>
      <c r="F43" s="26" t="s">
        <v>40</v>
      </c>
      <c r="G43" s="35">
        <v>4000</v>
      </c>
      <c r="H43" s="36">
        <v>0</v>
      </c>
    </row>
    <row r="44" spans="2:8" ht="15">
      <c r="B44" s="34">
        <v>930.2</v>
      </c>
      <c r="C44" s="27">
        <v>553110</v>
      </c>
      <c r="D44" s="26" t="s">
        <v>76</v>
      </c>
      <c r="E44" s="26" t="s">
        <v>40</v>
      </c>
      <c r="F44" s="26" t="s">
        <v>40</v>
      </c>
      <c r="G44" s="35">
        <v>4000</v>
      </c>
      <c r="H44" s="36">
        <v>0</v>
      </c>
    </row>
    <row r="45" spans="2:8" ht="15">
      <c r="B45" s="34">
        <v>930.2</v>
      </c>
      <c r="C45" s="27">
        <v>553110</v>
      </c>
      <c r="D45" s="26" t="s">
        <v>77</v>
      </c>
      <c r="E45" s="26" t="s">
        <v>37</v>
      </c>
      <c r="F45" s="26" t="s">
        <v>37</v>
      </c>
      <c r="G45" s="35">
        <v>500</v>
      </c>
      <c r="H45" s="36">
        <v>0</v>
      </c>
    </row>
    <row r="46" spans="2:8" ht="15">
      <c r="B46" s="34">
        <v>930.2</v>
      </c>
      <c r="C46" s="27">
        <v>545550</v>
      </c>
      <c r="D46" s="26" t="s">
        <v>78</v>
      </c>
      <c r="E46" s="26" t="s">
        <v>32</v>
      </c>
      <c r="F46" s="26" t="s">
        <v>38</v>
      </c>
      <c r="G46" s="35">
        <v>525</v>
      </c>
      <c r="H46" s="36">
        <v>525</v>
      </c>
    </row>
    <row r="47" spans="2:8" ht="15">
      <c r="B47" s="34">
        <v>930.2</v>
      </c>
      <c r="C47" s="27">
        <v>553110</v>
      </c>
      <c r="D47" s="26" t="s">
        <v>79</v>
      </c>
      <c r="E47" s="26" t="s">
        <v>37</v>
      </c>
      <c r="F47" s="26" t="s">
        <v>37</v>
      </c>
      <c r="G47" s="35">
        <v>2000</v>
      </c>
      <c r="H47" s="36">
        <v>0</v>
      </c>
    </row>
    <row r="48" spans="2:8" ht="15">
      <c r="B48" s="34">
        <v>930.2</v>
      </c>
      <c r="C48" s="27">
        <v>545550</v>
      </c>
      <c r="D48" s="26" t="s">
        <v>80</v>
      </c>
      <c r="E48" s="26" t="s">
        <v>32</v>
      </c>
      <c r="F48" s="26" t="s">
        <v>37</v>
      </c>
      <c r="G48" s="35">
        <v>415</v>
      </c>
      <c r="H48" s="36">
        <v>415</v>
      </c>
    </row>
    <row r="49" spans="2:8" ht="15">
      <c r="B49" s="34">
        <v>930.2</v>
      </c>
      <c r="C49" s="27">
        <v>545550</v>
      </c>
      <c r="D49" s="26" t="s">
        <v>81</v>
      </c>
      <c r="E49" s="26" t="s">
        <v>32</v>
      </c>
      <c r="F49" s="26" t="s">
        <v>37</v>
      </c>
      <c r="G49" s="35">
        <v>250</v>
      </c>
      <c r="H49" s="36">
        <v>250</v>
      </c>
    </row>
    <row r="50" spans="2:8" ht="15">
      <c r="B50" s="34">
        <v>930.2</v>
      </c>
      <c r="C50" s="27">
        <v>545550</v>
      </c>
      <c r="D50" s="26" t="s">
        <v>82</v>
      </c>
      <c r="E50" s="26" t="s">
        <v>32</v>
      </c>
      <c r="F50" s="26" t="s">
        <v>34</v>
      </c>
      <c r="G50" s="35">
        <v>464</v>
      </c>
      <c r="H50" s="36">
        <v>464</v>
      </c>
    </row>
    <row r="51" spans="2:8" ht="15">
      <c r="B51" s="34">
        <v>930.2</v>
      </c>
      <c r="C51" s="27">
        <v>545550</v>
      </c>
      <c r="D51" s="26" t="s">
        <v>83</v>
      </c>
      <c r="E51" s="26" t="s">
        <v>32</v>
      </c>
      <c r="F51" s="26" t="s">
        <v>37</v>
      </c>
      <c r="G51" s="35">
        <v>2043</v>
      </c>
      <c r="H51" s="36">
        <v>2043</v>
      </c>
    </row>
    <row r="52" spans="2:8" ht="15">
      <c r="B52" s="34">
        <v>930.2</v>
      </c>
      <c r="C52" s="27">
        <v>545550</v>
      </c>
      <c r="D52" s="26" t="s">
        <v>84</v>
      </c>
      <c r="E52" s="26" t="s">
        <v>32</v>
      </c>
      <c r="F52" s="26" t="s">
        <v>38</v>
      </c>
      <c r="G52" s="35">
        <v>1000</v>
      </c>
      <c r="H52" s="36">
        <v>1000</v>
      </c>
    </row>
    <row r="53" spans="2:8" ht="15">
      <c r="B53" s="34">
        <v>930.2</v>
      </c>
      <c r="C53" s="27">
        <v>545550</v>
      </c>
      <c r="D53" s="26" t="s">
        <v>85</v>
      </c>
      <c r="E53" s="26" t="s">
        <v>32</v>
      </c>
      <c r="F53" s="26" t="s">
        <v>40</v>
      </c>
      <c r="G53" s="35">
        <v>200</v>
      </c>
      <c r="H53" s="36">
        <v>200</v>
      </c>
    </row>
    <row r="54" spans="2:8" ht="15">
      <c r="B54" s="34">
        <v>930.2</v>
      </c>
      <c r="C54" s="27">
        <v>545550</v>
      </c>
      <c r="D54" s="26" t="s">
        <v>86</v>
      </c>
      <c r="E54" s="26" t="s">
        <v>37</v>
      </c>
      <c r="F54" s="26" t="s">
        <v>37</v>
      </c>
      <c r="G54" s="35">
        <v>190</v>
      </c>
      <c r="H54" s="36">
        <v>0</v>
      </c>
    </row>
    <row r="55" spans="2:8" ht="15">
      <c r="B55" s="34">
        <v>930.2</v>
      </c>
      <c r="C55" s="27">
        <v>553110</v>
      </c>
      <c r="D55" s="26" t="s">
        <v>87</v>
      </c>
      <c r="E55" s="26" t="s">
        <v>37</v>
      </c>
      <c r="F55" s="26" t="s">
        <v>37</v>
      </c>
      <c r="G55" s="35">
        <v>2000</v>
      </c>
      <c r="H55" s="36">
        <v>0</v>
      </c>
    </row>
    <row r="56" spans="2:8" ht="15">
      <c r="B56" s="34">
        <v>930.2</v>
      </c>
      <c r="C56" s="27">
        <v>553110</v>
      </c>
      <c r="D56" s="26" t="s">
        <v>88</v>
      </c>
      <c r="E56" s="26" t="s">
        <v>75</v>
      </c>
      <c r="F56" s="26" t="s">
        <v>39</v>
      </c>
      <c r="G56" s="35">
        <v>2000</v>
      </c>
      <c r="H56" s="36">
        <v>0</v>
      </c>
    </row>
    <row r="57" spans="2:8" ht="15">
      <c r="B57" s="34">
        <v>930.2</v>
      </c>
      <c r="C57" s="27">
        <v>545550</v>
      </c>
      <c r="D57" s="26" t="s">
        <v>89</v>
      </c>
      <c r="E57" s="26" t="s">
        <v>32</v>
      </c>
      <c r="F57" s="26" t="s">
        <v>37</v>
      </c>
      <c r="G57" s="35">
        <v>5000</v>
      </c>
      <c r="H57" s="36">
        <v>5000</v>
      </c>
    </row>
    <row r="58" spans="2:8" ht="15">
      <c r="B58" s="34">
        <v>930.2</v>
      </c>
      <c r="C58" s="27">
        <v>553110</v>
      </c>
      <c r="D58" s="26" t="s">
        <v>89</v>
      </c>
      <c r="E58" s="26" t="s">
        <v>37</v>
      </c>
      <c r="F58" s="26" t="s">
        <v>37</v>
      </c>
      <c r="G58" s="35">
        <v>1000</v>
      </c>
      <c r="H58" s="36">
        <v>0</v>
      </c>
    </row>
    <row r="59" spans="2:8" ht="15">
      <c r="B59" s="34">
        <v>930.2</v>
      </c>
      <c r="C59" s="27">
        <v>553110</v>
      </c>
      <c r="D59" s="26" t="s">
        <v>90</v>
      </c>
      <c r="E59" s="26" t="s">
        <v>38</v>
      </c>
      <c r="F59" s="26" t="s">
        <v>34</v>
      </c>
      <c r="G59" s="35">
        <v>500</v>
      </c>
      <c r="H59" s="36">
        <v>0</v>
      </c>
    </row>
    <row r="60" spans="2:8" ht="15">
      <c r="B60" s="34">
        <v>930.2</v>
      </c>
      <c r="C60" s="27">
        <v>545550</v>
      </c>
      <c r="D60" s="26" t="s">
        <v>91</v>
      </c>
      <c r="E60" s="26" t="s">
        <v>32</v>
      </c>
      <c r="F60" s="26" t="s">
        <v>40</v>
      </c>
      <c r="G60" s="35">
        <v>495</v>
      </c>
      <c r="H60" s="36">
        <v>495</v>
      </c>
    </row>
    <row r="61" spans="2:8" ht="15">
      <c r="B61" s="34">
        <v>930.2</v>
      </c>
      <c r="C61" s="27">
        <v>545550</v>
      </c>
      <c r="D61" s="26" t="s">
        <v>92</v>
      </c>
      <c r="E61" s="26" t="s">
        <v>32</v>
      </c>
      <c r="F61" s="26" t="s">
        <v>37</v>
      </c>
      <c r="G61" s="35">
        <v>3000</v>
      </c>
      <c r="H61" s="36">
        <v>3000</v>
      </c>
    </row>
    <row r="62" spans="2:8" ht="15">
      <c r="B62" s="34">
        <v>930.2</v>
      </c>
      <c r="C62" s="27">
        <v>545550</v>
      </c>
      <c r="D62" s="26" t="s">
        <v>93</v>
      </c>
      <c r="E62" s="26" t="s">
        <v>32</v>
      </c>
      <c r="F62" s="26" t="s">
        <v>32</v>
      </c>
      <c r="G62" s="35">
        <v>150</v>
      </c>
      <c r="H62" s="36">
        <v>150</v>
      </c>
    </row>
    <row r="63" spans="2:8" ht="15">
      <c r="B63" s="34">
        <v>930.2</v>
      </c>
      <c r="C63" s="27">
        <v>553110</v>
      </c>
      <c r="D63" s="26" t="s">
        <v>94</v>
      </c>
      <c r="E63" s="26" t="s">
        <v>40</v>
      </c>
      <c r="F63" s="26" t="s">
        <v>40</v>
      </c>
      <c r="G63" s="35">
        <v>2000</v>
      </c>
      <c r="H63" s="36">
        <v>0</v>
      </c>
    </row>
    <row r="64" spans="2:8" ht="15">
      <c r="B64" s="34">
        <v>930.2</v>
      </c>
      <c r="C64" s="27">
        <v>545550</v>
      </c>
      <c r="D64" s="26" t="s">
        <v>95</v>
      </c>
      <c r="E64" s="26" t="s">
        <v>32</v>
      </c>
      <c r="F64" s="26" t="s">
        <v>37</v>
      </c>
      <c r="G64" s="35">
        <v>145</v>
      </c>
      <c r="H64" s="36">
        <v>145</v>
      </c>
    </row>
    <row r="65" spans="2:8" ht="15">
      <c r="B65" s="34">
        <v>930.2</v>
      </c>
      <c r="C65" s="27">
        <v>545550</v>
      </c>
      <c r="D65" s="26" t="s">
        <v>96</v>
      </c>
      <c r="E65" s="26" t="s">
        <v>32</v>
      </c>
      <c r="F65" s="26" t="s">
        <v>37</v>
      </c>
      <c r="G65" s="35">
        <v>2000</v>
      </c>
      <c r="H65" s="36">
        <v>2000</v>
      </c>
    </row>
    <row r="66" spans="2:8" ht="15">
      <c r="B66" s="34">
        <v>930.2</v>
      </c>
      <c r="C66" s="27">
        <v>553110</v>
      </c>
      <c r="D66" s="26" t="s">
        <v>96</v>
      </c>
      <c r="E66" s="26" t="s">
        <v>37</v>
      </c>
      <c r="F66" s="26" t="s">
        <v>37</v>
      </c>
      <c r="G66" s="35">
        <v>1500</v>
      </c>
      <c r="H66" s="36">
        <v>0</v>
      </c>
    </row>
    <row r="67" spans="2:8" ht="15">
      <c r="B67" s="34">
        <v>930.2</v>
      </c>
      <c r="C67" s="27">
        <v>545550</v>
      </c>
      <c r="D67" s="26" t="s">
        <v>97</v>
      </c>
      <c r="E67" s="26" t="s">
        <v>32</v>
      </c>
      <c r="F67" s="26" t="s">
        <v>37</v>
      </c>
      <c r="G67" s="35">
        <v>825</v>
      </c>
      <c r="H67" s="36">
        <v>825</v>
      </c>
    </row>
    <row r="68" spans="2:8" ht="15">
      <c r="B68" s="34">
        <v>930.2</v>
      </c>
      <c r="C68" s="27">
        <v>545550</v>
      </c>
      <c r="D68" s="26" t="s">
        <v>98</v>
      </c>
      <c r="E68" s="26" t="s">
        <v>32</v>
      </c>
      <c r="F68" s="26" t="s">
        <v>37</v>
      </c>
      <c r="G68" s="35">
        <v>115</v>
      </c>
      <c r="H68" s="36">
        <v>115</v>
      </c>
    </row>
    <row r="69" spans="2:8" ht="15">
      <c r="B69" s="34">
        <v>930.2</v>
      </c>
      <c r="C69" s="27">
        <v>545550</v>
      </c>
      <c r="D69" s="26" t="s">
        <v>99</v>
      </c>
      <c r="E69" s="26" t="s">
        <v>32</v>
      </c>
      <c r="F69" s="26" t="s">
        <v>37</v>
      </c>
      <c r="G69" s="35">
        <v>140</v>
      </c>
      <c r="H69" s="36">
        <v>140</v>
      </c>
    </row>
    <row r="70" spans="2:8" ht="15">
      <c r="B70" s="34">
        <v>930.2</v>
      </c>
      <c r="C70" s="27">
        <v>545550</v>
      </c>
      <c r="D70" s="26" t="s">
        <v>100</v>
      </c>
      <c r="E70" s="26" t="s">
        <v>32</v>
      </c>
      <c r="F70" s="26" t="s">
        <v>37</v>
      </c>
      <c r="G70" s="35">
        <v>495</v>
      </c>
      <c r="H70" s="36">
        <v>495</v>
      </c>
    </row>
    <row r="71" spans="2:8" ht="15">
      <c r="B71" s="34">
        <v>930.2</v>
      </c>
      <c r="C71" s="27">
        <v>545550</v>
      </c>
      <c r="D71" s="26" t="s">
        <v>101</v>
      </c>
      <c r="E71" s="26" t="s">
        <v>32</v>
      </c>
      <c r="F71" s="26" t="s">
        <v>38</v>
      </c>
      <c r="G71" s="35">
        <v>3695</v>
      </c>
      <c r="H71" s="36">
        <v>3695</v>
      </c>
    </row>
    <row r="72" spans="2:8" ht="15">
      <c r="B72" s="34">
        <v>930.2</v>
      </c>
      <c r="C72" s="27">
        <v>545550</v>
      </c>
      <c r="D72" s="26" t="s">
        <v>102</v>
      </c>
      <c r="E72" s="26" t="s">
        <v>32</v>
      </c>
      <c r="F72" s="26" t="s">
        <v>34</v>
      </c>
      <c r="G72" s="35">
        <v>400</v>
      </c>
      <c r="H72" s="36">
        <v>400</v>
      </c>
    </row>
    <row r="73" spans="2:8" ht="15">
      <c r="B73" s="34">
        <v>930.2</v>
      </c>
      <c r="C73" s="27">
        <v>545550</v>
      </c>
      <c r="D73" s="26" t="s">
        <v>103</v>
      </c>
      <c r="E73" s="26" t="s">
        <v>32</v>
      </c>
      <c r="F73" s="26" t="s">
        <v>37</v>
      </c>
      <c r="G73" s="35">
        <v>530</v>
      </c>
      <c r="H73" s="36">
        <v>530</v>
      </c>
    </row>
    <row r="74" spans="2:8" ht="15">
      <c r="B74" s="34">
        <v>930.2</v>
      </c>
      <c r="C74" s="27">
        <v>553110</v>
      </c>
      <c r="D74" s="26" t="s">
        <v>103</v>
      </c>
      <c r="E74" s="26" t="s">
        <v>36</v>
      </c>
      <c r="F74" s="26" t="s">
        <v>36</v>
      </c>
      <c r="G74" s="35">
        <v>750</v>
      </c>
      <c r="H74" s="36">
        <v>0</v>
      </c>
    </row>
    <row r="75" spans="2:8" ht="15">
      <c r="B75" s="34">
        <v>930.2</v>
      </c>
      <c r="C75" s="27">
        <v>545550</v>
      </c>
      <c r="D75" s="26" t="s">
        <v>104</v>
      </c>
      <c r="E75" s="26" t="s">
        <v>32</v>
      </c>
      <c r="F75" s="26" t="s">
        <v>32</v>
      </c>
      <c r="G75" s="35">
        <v>130</v>
      </c>
      <c r="H75" s="36">
        <v>130</v>
      </c>
    </row>
    <row r="76" spans="2:8" ht="15">
      <c r="B76" s="34">
        <v>930.2</v>
      </c>
      <c r="C76" s="27">
        <v>545550</v>
      </c>
      <c r="D76" s="26" t="s">
        <v>105</v>
      </c>
      <c r="E76" s="26" t="s">
        <v>32</v>
      </c>
      <c r="F76" s="26" t="s">
        <v>37</v>
      </c>
      <c r="G76" s="35">
        <v>570</v>
      </c>
      <c r="H76" s="36">
        <v>570</v>
      </c>
    </row>
    <row r="77" spans="2:8" ht="15">
      <c r="B77" s="34">
        <v>930.2</v>
      </c>
      <c r="C77" s="27">
        <v>545550</v>
      </c>
      <c r="D77" s="26" t="s">
        <v>106</v>
      </c>
      <c r="E77" s="26" t="s">
        <v>32</v>
      </c>
      <c r="F77" s="26" t="s">
        <v>37</v>
      </c>
      <c r="G77" s="35">
        <v>150</v>
      </c>
      <c r="H77" s="36">
        <v>150</v>
      </c>
    </row>
    <row r="78" spans="2:8" ht="15">
      <c r="B78" s="34">
        <v>930.2</v>
      </c>
      <c r="C78" s="27">
        <v>545550</v>
      </c>
      <c r="D78" s="26" t="s">
        <v>107</v>
      </c>
      <c r="E78" s="26" t="s">
        <v>32</v>
      </c>
      <c r="F78" s="26" t="s">
        <v>37</v>
      </c>
      <c r="G78" s="35">
        <v>2000</v>
      </c>
      <c r="H78" s="36">
        <v>2000</v>
      </c>
    </row>
    <row r="79" spans="2:8" ht="15">
      <c r="B79" s="34">
        <v>930.2</v>
      </c>
      <c r="C79" s="27">
        <v>545550</v>
      </c>
      <c r="D79" s="26" t="s">
        <v>108</v>
      </c>
      <c r="E79" s="26" t="s">
        <v>32</v>
      </c>
      <c r="F79" s="26" t="s">
        <v>37</v>
      </c>
      <c r="G79" s="35">
        <v>100</v>
      </c>
      <c r="H79" s="36">
        <v>100</v>
      </c>
    </row>
    <row r="80" spans="2:8" ht="15">
      <c r="B80" s="34">
        <v>930.2</v>
      </c>
      <c r="C80" s="27">
        <v>553110</v>
      </c>
      <c r="D80" s="26" t="s">
        <v>109</v>
      </c>
      <c r="E80" s="26" t="s">
        <v>38</v>
      </c>
      <c r="F80" s="26" t="s">
        <v>38</v>
      </c>
      <c r="G80" s="35">
        <v>500</v>
      </c>
      <c r="H80" s="36">
        <v>0</v>
      </c>
    </row>
    <row r="81" spans="2:8" ht="15">
      <c r="B81" s="34">
        <v>930.2</v>
      </c>
      <c r="C81" s="27">
        <v>553110</v>
      </c>
      <c r="D81" s="26" t="s">
        <v>110</v>
      </c>
      <c r="E81" s="26" t="s">
        <v>75</v>
      </c>
      <c r="F81" s="26" t="s">
        <v>39</v>
      </c>
      <c r="G81" s="35">
        <v>5000</v>
      </c>
      <c r="H81" s="36">
        <v>0</v>
      </c>
    </row>
    <row r="82" spans="2:8" ht="15">
      <c r="B82" s="34">
        <v>930.2</v>
      </c>
      <c r="C82" s="27">
        <v>545550</v>
      </c>
      <c r="D82" s="26" t="s">
        <v>111</v>
      </c>
      <c r="E82" s="26" t="s">
        <v>32</v>
      </c>
      <c r="F82" s="26" t="s">
        <v>37</v>
      </c>
      <c r="G82" s="35">
        <v>7500</v>
      </c>
      <c r="H82" s="36">
        <v>7500</v>
      </c>
    </row>
    <row r="83" spans="2:8" ht="15">
      <c r="B83" s="34">
        <v>930.2</v>
      </c>
      <c r="C83" s="27">
        <v>553110</v>
      </c>
      <c r="D83" s="26" t="s">
        <v>111</v>
      </c>
      <c r="E83" s="26" t="s">
        <v>37</v>
      </c>
      <c r="F83" s="26" t="s">
        <v>37</v>
      </c>
      <c r="G83" s="35">
        <v>500</v>
      </c>
      <c r="H83" s="36">
        <v>0</v>
      </c>
    </row>
    <row r="84" spans="2:8" ht="15">
      <c r="B84" s="34">
        <v>930.2</v>
      </c>
      <c r="C84" s="27">
        <v>545550</v>
      </c>
      <c r="D84" s="26" t="s">
        <v>112</v>
      </c>
      <c r="E84" s="26" t="s">
        <v>32</v>
      </c>
      <c r="F84" s="26" t="s">
        <v>32</v>
      </c>
      <c r="G84" s="35">
        <v>6061</v>
      </c>
      <c r="H84" s="36">
        <v>6061</v>
      </c>
    </row>
    <row r="85" spans="2:8" ht="15">
      <c r="B85" s="34">
        <v>930.2</v>
      </c>
      <c r="C85" s="27">
        <v>545550</v>
      </c>
      <c r="D85" s="26" t="s">
        <v>113</v>
      </c>
      <c r="E85" s="26" t="s">
        <v>32</v>
      </c>
      <c r="F85" s="26" t="s">
        <v>40</v>
      </c>
      <c r="G85" s="35">
        <v>1000</v>
      </c>
      <c r="H85" s="36">
        <v>1000</v>
      </c>
    </row>
    <row r="86" spans="2:8" ht="15">
      <c r="B86" s="34">
        <v>930.2</v>
      </c>
      <c r="C86" s="27">
        <v>545550</v>
      </c>
      <c r="D86" s="26" t="s">
        <v>114</v>
      </c>
      <c r="E86" s="26" t="s">
        <v>32</v>
      </c>
      <c r="F86" s="26" t="s">
        <v>40</v>
      </c>
      <c r="G86" s="35">
        <v>190</v>
      </c>
      <c r="H86" s="36">
        <v>190</v>
      </c>
    </row>
    <row r="87" spans="2:8" ht="15">
      <c r="B87" s="34">
        <v>930.2</v>
      </c>
      <c r="C87" s="27">
        <v>545550</v>
      </c>
      <c r="D87" s="26" t="s">
        <v>115</v>
      </c>
      <c r="E87" s="26" t="s">
        <v>32</v>
      </c>
      <c r="F87" s="26" t="s">
        <v>40</v>
      </c>
      <c r="G87" s="35">
        <v>588</v>
      </c>
      <c r="H87" s="36">
        <v>588</v>
      </c>
    </row>
    <row r="88" spans="2:8" ht="15">
      <c r="B88" s="34">
        <v>930.2</v>
      </c>
      <c r="C88" s="27">
        <v>553110</v>
      </c>
      <c r="D88" s="26" t="s">
        <v>116</v>
      </c>
      <c r="E88" s="26" t="s">
        <v>75</v>
      </c>
      <c r="F88" s="26" t="s">
        <v>39</v>
      </c>
      <c r="G88" s="35">
        <v>1500</v>
      </c>
      <c r="H88" s="36">
        <v>0</v>
      </c>
    </row>
    <row r="89" spans="2:8" ht="15">
      <c r="B89" s="34">
        <v>930.2</v>
      </c>
      <c r="C89" s="27">
        <v>553110</v>
      </c>
      <c r="D89" s="26" t="s">
        <v>117</v>
      </c>
      <c r="E89" s="26" t="s">
        <v>37</v>
      </c>
      <c r="F89" s="26" t="s">
        <v>37</v>
      </c>
      <c r="G89" s="35">
        <v>10000</v>
      </c>
      <c r="H89" s="36">
        <v>0</v>
      </c>
    </row>
    <row r="90" spans="2:8" ht="15">
      <c r="B90" s="34">
        <v>930.2</v>
      </c>
      <c r="C90" s="27">
        <v>545550</v>
      </c>
      <c r="D90" s="26" t="s">
        <v>118</v>
      </c>
      <c r="E90" s="26" t="s">
        <v>32</v>
      </c>
      <c r="F90" s="26" t="s">
        <v>37</v>
      </c>
      <c r="G90" s="35">
        <v>100</v>
      </c>
      <c r="H90" s="36">
        <v>100</v>
      </c>
    </row>
    <row r="91" spans="2:8" ht="15">
      <c r="B91" s="34">
        <v>930.2</v>
      </c>
      <c r="C91" s="27">
        <v>545550</v>
      </c>
      <c r="D91" s="26" t="s">
        <v>119</v>
      </c>
      <c r="E91" s="26" t="s">
        <v>32</v>
      </c>
      <c r="F91" s="26" t="s">
        <v>32</v>
      </c>
      <c r="G91" s="35">
        <v>1250</v>
      </c>
      <c r="H91" s="36">
        <v>1250</v>
      </c>
    </row>
    <row r="92" spans="2:8" ht="15">
      <c r="B92" s="34">
        <v>930.2</v>
      </c>
      <c r="C92" s="27">
        <v>545550</v>
      </c>
      <c r="D92" s="26" t="s">
        <v>120</v>
      </c>
      <c r="E92" s="26" t="s">
        <v>32</v>
      </c>
      <c r="F92" s="26" t="s">
        <v>34</v>
      </c>
      <c r="G92" s="35">
        <v>225</v>
      </c>
      <c r="H92" s="36">
        <v>225</v>
      </c>
    </row>
    <row r="93" spans="2:8" ht="15">
      <c r="B93" s="34">
        <v>930.2</v>
      </c>
      <c r="C93" s="27">
        <v>545550</v>
      </c>
      <c r="D93" s="26" t="s">
        <v>121</v>
      </c>
      <c r="E93" s="26" t="s">
        <v>32</v>
      </c>
      <c r="F93" s="26" t="s">
        <v>37</v>
      </c>
      <c r="G93" s="35">
        <v>1000</v>
      </c>
      <c r="H93" s="36">
        <v>1000</v>
      </c>
    </row>
    <row r="94" spans="2:8" ht="15">
      <c r="B94" s="34">
        <v>930.2</v>
      </c>
      <c r="C94" s="27">
        <v>545550</v>
      </c>
      <c r="D94" s="26" t="s">
        <v>122</v>
      </c>
      <c r="E94" s="26" t="s">
        <v>32</v>
      </c>
      <c r="F94" s="26" t="s">
        <v>39</v>
      </c>
      <c r="G94" s="35">
        <v>500</v>
      </c>
      <c r="H94" s="36">
        <v>500</v>
      </c>
    </row>
    <row r="95" spans="2:8" ht="15">
      <c r="B95" s="34">
        <v>930.2</v>
      </c>
      <c r="C95" s="27">
        <v>545550</v>
      </c>
      <c r="D95" s="26" t="s">
        <v>123</v>
      </c>
      <c r="E95" s="26" t="s">
        <v>32</v>
      </c>
      <c r="F95" s="26" t="s">
        <v>37</v>
      </c>
      <c r="G95" s="35">
        <v>600</v>
      </c>
      <c r="H95" s="36">
        <v>600</v>
      </c>
    </row>
    <row r="96" spans="2:8" ht="15">
      <c r="B96" s="34">
        <v>930.2</v>
      </c>
      <c r="C96" s="27">
        <v>545550</v>
      </c>
      <c r="D96" s="26" t="s">
        <v>124</v>
      </c>
      <c r="E96" s="26" t="s">
        <v>32</v>
      </c>
      <c r="F96" s="26" t="s">
        <v>38</v>
      </c>
      <c r="G96" s="35">
        <v>100</v>
      </c>
      <c r="H96" s="36">
        <v>100</v>
      </c>
    </row>
    <row r="97" spans="2:8" ht="15">
      <c r="B97" s="34">
        <v>930.2</v>
      </c>
      <c r="C97" s="27">
        <v>545550</v>
      </c>
      <c r="D97" s="26" t="s">
        <v>125</v>
      </c>
      <c r="E97" s="26" t="s">
        <v>32</v>
      </c>
      <c r="F97" s="26" t="s">
        <v>34</v>
      </c>
      <c r="G97" s="35">
        <v>250</v>
      </c>
      <c r="H97" s="36">
        <v>250</v>
      </c>
    </row>
    <row r="98" spans="2:8" ht="15">
      <c r="B98" s="34">
        <v>930.2</v>
      </c>
      <c r="C98" s="27">
        <v>545550</v>
      </c>
      <c r="D98" s="26" t="s">
        <v>126</v>
      </c>
      <c r="E98" s="26" t="s">
        <v>32</v>
      </c>
      <c r="F98" s="26" t="s">
        <v>34</v>
      </c>
      <c r="G98" s="35">
        <v>3797</v>
      </c>
      <c r="H98" s="36">
        <v>3797</v>
      </c>
    </row>
    <row r="99" spans="2:8" ht="15">
      <c r="B99" s="34">
        <v>930.2</v>
      </c>
      <c r="C99" s="27">
        <v>545550</v>
      </c>
      <c r="D99" s="26" t="s">
        <v>127</v>
      </c>
      <c r="E99" s="26" t="s">
        <v>32</v>
      </c>
      <c r="F99" s="26" t="s">
        <v>40</v>
      </c>
      <c r="G99" s="35">
        <v>550</v>
      </c>
      <c r="H99" s="36">
        <v>550</v>
      </c>
    </row>
    <row r="100" spans="2:8" ht="15">
      <c r="B100" s="34">
        <v>930.2</v>
      </c>
      <c r="C100" s="27">
        <v>545550</v>
      </c>
      <c r="D100" s="26" t="s">
        <v>128</v>
      </c>
      <c r="E100" s="26" t="s">
        <v>32</v>
      </c>
      <c r="F100" s="26" t="s">
        <v>40</v>
      </c>
      <c r="G100" s="35">
        <v>255</v>
      </c>
      <c r="H100" s="36">
        <v>255</v>
      </c>
    </row>
    <row r="101" spans="2:8" ht="15">
      <c r="B101" s="34">
        <v>930.2</v>
      </c>
      <c r="C101" s="27">
        <v>553110</v>
      </c>
      <c r="D101" s="26" t="s">
        <v>129</v>
      </c>
      <c r="E101" s="26" t="s">
        <v>75</v>
      </c>
      <c r="F101" s="26" t="s">
        <v>39</v>
      </c>
      <c r="G101" s="35">
        <v>1500</v>
      </c>
      <c r="H101" s="36">
        <v>0</v>
      </c>
    </row>
    <row r="102" spans="2:8" ht="15">
      <c r="B102" s="34">
        <v>930.2</v>
      </c>
      <c r="C102" s="27">
        <v>545550</v>
      </c>
      <c r="D102" s="26" t="s">
        <v>130</v>
      </c>
      <c r="E102" s="26" t="s">
        <v>32</v>
      </c>
      <c r="F102" s="26" t="s">
        <v>37</v>
      </c>
      <c r="G102" s="35">
        <v>1500</v>
      </c>
      <c r="H102" s="36">
        <v>1500</v>
      </c>
    </row>
    <row r="103" spans="2:8" ht="15">
      <c r="B103" s="34">
        <v>930.2</v>
      </c>
      <c r="C103" s="27">
        <v>545550</v>
      </c>
      <c r="D103" s="26" t="s">
        <v>131</v>
      </c>
      <c r="E103" s="26" t="s">
        <v>32</v>
      </c>
      <c r="F103" s="26" t="s">
        <v>37</v>
      </c>
      <c r="G103" s="35">
        <v>325</v>
      </c>
      <c r="H103" s="36">
        <v>325</v>
      </c>
    </row>
    <row r="104" spans="2:8" ht="15">
      <c r="B104" s="34">
        <v>930.2</v>
      </c>
      <c r="C104" s="27">
        <v>545550</v>
      </c>
      <c r="D104" s="26" t="s">
        <v>132</v>
      </c>
      <c r="E104" s="26" t="s">
        <v>32</v>
      </c>
      <c r="F104" s="26" t="s">
        <v>39</v>
      </c>
      <c r="G104" s="35">
        <v>350</v>
      </c>
      <c r="H104" s="36">
        <v>350</v>
      </c>
    </row>
    <row r="105" spans="2:8" ht="15">
      <c r="B105" s="34">
        <v>930.2</v>
      </c>
      <c r="C105" s="27">
        <v>553110</v>
      </c>
      <c r="D105" s="26" t="s">
        <v>133</v>
      </c>
      <c r="E105" s="26" t="s">
        <v>75</v>
      </c>
      <c r="F105" s="26" t="s">
        <v>39</v>
      </c>
      <c r="G105" s="35">
        <v>2000</v>
      </c>
      <c r="H105" s="36">
        <v>0</v>
      </c>
    </row>
    <row r="106" spans="2:8" ht="15">
      <c r="B106" s="34">
        <v>930.2</v>
      </c>
      <c r="C106" s="27">
        <v>545550</v>
      </c>
      <c r="D106" s="26" t="s">
        <v>134</v>
      </c>
      <c r="E106" s="26" t="s">
        <v>32</v>
      </c>
      <c r="F106" s="26" t="s">
        <v>39</v>
      </c>
      <c r="G106" s="35">
        <v>1000</v>
      </c>
      <c r="H106" s="36">
        <v>1000</v>
      </c>
    </row>
    <row r="107" spans="2:8" ht="15">
      <c r="B107" s="34">
        <v>930.2</v>
      </c>
      <c r="C107" s="27">
        <v>553110</v>
      </c>
      <c r="D107" s="26" t="s">
        <v>134</v>
      </c>
      <c r="E107" s="26" t="s">
        <v>75</v>
      </c>
      <c r="F107" s="26" t="s">
        <v>39</v>
      </c>
      <c r="G107" s="35">
        <v>3500</v>
      </c>
      <c r="H107" s="36">
        <v>0</v>
      </c>
    </row>
    <row r="108" spans="2:8" ht="15">
      <c r="B108" s="34">
        <v>930.2</v>
      </c>
      <c r="C108" s="27">
        <v>545550</v>
      </c>
      <c r="D108" s="26" t="s">
        <v>135</v>
      </c>
      <c r="E108" s="26" t="s">
        <v>32</v>
      </c>
      <c r="F108" s="26" t="s">
        <v>37</v>
      </c>
      <c r="G108" s="35">
        <v>250</v>
      </c>
      <c r="H108" s="36">
        <v>250</v>
      </c>
    </row>
    <row r="109" spans="2:8" ht="15">
      <c r="B109" s="34">
        <v>930.2</v>
      </c>
      <c r="C109" s="27">
        <v>545550</v>
      </c>
      <c r="D109" s="26" t="s">
        <v>136</v>
      </c>
      <c r="E109" s="26" t="s">
        <v>32</v>
      </c>
      <c r="F109" s="26" t="s">
        <v>32</v>
      </c>
      <c r="G109" s="35">
        <v>9000</v>
      </c>
      <c r="H109" s="36">
        <v>9000</v>
      </c>
    </row>
    <row r="110" spans="2:8" ht="15">
      <c r="B110" s="34">
        <v>930.2</v>
      </c>
      <c r="C110" s="27">
        <v>545550</v>
      </c>
      <c r="D110" s="26" t="s">
        <v>137</v>
      </c>
      <c r="E110" s="26" t="s">
        <v>32</v>
      </c>
      <c r="F110" s="26" t="s">
        <v>40</v>
      </c>
      <c r="G110" s="35">
        <v>175</v>
      </c>
      <c r="H110" s="36">
        <v>175</v>
      </c>
    </row>
    <row r="111" spans="2:8" ht="15">
      <c r="B111" s="34">
        <v>930.2</v>
      </c>
      <c r="C111" s="27">
        <v>553110</v>
      </c>
      <c r="D111" s="26" t="s">
        <v>138</v>
      </c>
      <c r="E111" s="26" t="s">
        <v>37</v>
      </c>
      <c r="F111" s="26" t="s">
        <v>37</v>
      </c>
      <c r="G111" s="35">
        <v>2000</v>
      </c>
      <c r="H111" s="36">
        <v>0</v>
      </c>
    </row>
    <row r="112" spans="2:8" ht="15">
      <c r="B112" s="34">
        <v>930.2</v>
      </c>
      <c r="C112" s="27">
        <v>553110</v>
      </c>
      <c r="D112" s="26" t="s">
        <v>139</v>
      </c>
      <c r="E112" s="26" t="s">
        <v>40</v>
      </c>
      <c r="F112" s="26" t="s">
        <v>40</v>
      </c>
      <c r="G112" s="35">
        <v>2000</v>
      </c>
      <c r="H112" s="36">
        <v>0</v>
      </c>
    </row>
    <row r="113" spans="2:8" ht="15">
      <c r="B113" s="34">
        <v>930.2</v>
      </c>
      <c r="C113" s="27">
        <v>545550</v>
      </c>
      <c r="D113" s="26" t="s">
        <v>140</v>
      </c>
      <c r="E113" s="26" t="s">
        <v>32</v>
      </c>
      <c r="F113" s="26" t="s">
        <v>37</v>
      </c>
      <c r="G113" s="35">
        <v>395</v>
      </c>
      <c r="H113" s="36">
        <v>395</v>
      </c>
    </row>
    <row r="114" spans="2:8" ht="15">
      <c r="B114" s="34">
        <v>930.2</v>
      </c>
      <c r="C114" s="27">
        <v>545550</v>
      </c>
      <c r="D114" s="26" t="s">
        <v>141</v>
      </c>
      <c r="E114" s="26" t="s">
        <v>32</v>
      </c>
      <c r="F114" s="26" t="s">
        <v>37</v>
      </c>
      <c r="G114" s="35">
        <v>145.82</v>
      </c>
      <c r="H114" s="36">
        <v>145.82</v>
      </c>
    </row>
    <row r="115" spans="2:8" ht="15">
      <c r="B115" s="34">
        <v>930.2</v>
      </c>
      <c r="C115" s="27">
        <v>545550</v>
      </c>
      <c r="D115" s="26" t="s">
        <v>142</v>
      </c>
      <c r="E115" s="26" t="s">
        <v>32</v>
      </c>
      <c r="F115" s="26" t="s">
        <v>37</v>
      </c>
      <c r="G115" s="35">
        <v>772</v>
      </c>
      <c r="H115" s="36">
        <v>772</v>
      </c>
    </row>
    <row r="116" spans="2:8" ht="15">
      <c r="B116" s="34">
        <v>930.2</v>
      </c>
      <c r="C116" s="27">
        <v>545550</v>
      </c>
      <c r="D116" s="26" t="s">
        <v>143</v>
      </c>
      <c r="E116" s="26" t="s">
        <v>32</v>
      </c>
      <c r="F116" s="26" t="s">
        <v>37</v>
      </c>
      <c r="G116" s="35">
        <v>5000</v>
      </c>
      <c r="H116" s="36">
        <v>5000</v>
      </c>
    </row>
    <row r="117" spans="2:8" ht="15">
      <c r="B117" s="34">
        <v>930.2</v>
      </c>
      <c r="C117" s="27">
        <v>553110</v>
      </c>
      <c r="D117" s="26" t="s">
        <v>143</v>
      </c>
      <c r="E117" s="26" t="s">
        <v>37</v>
      </c>
      <c r="F117" s="26" t="s">
        <v>37</v>
      </c>
      <c r="G117" s="35">
        <v>5000</v>
      </c>
      <c r="H117" s="36">
        <v>0</v>
      </c>
    </row>
    <row r="118" spans="2:8" ht="15">
      <c r="B118" s="34">
        <v>930.2</v>
      </c>
      <c r="C118" s="27">
        <v>545550</v>
      </c>
      <c r="D118" s="26" t="s">
        <v>144</v>
      </c>
      <c r="E118" s="26" t="s">
        <v>32</v>
      </c>
      <c r="F118" s="26" t="s">
        <v>37</v>
      </c>
      <c r="G118" s="35">
        <v>500</v>
      </c>
      <c r="H118" s="36">
        <v>500</v>
      </c>
    </row>
    <row r="119" spans="2:8" ht="15">
      <c r="B119" s="34">
        <v>930.2</v>
      </c>
      <c r="C119" s="27">
        <v>545550</v>
      </c>
      <c r="D119" s="26" t="s">
        <v>145</v>
      </c>
      <c r="E119" s="26" t="s">
        <v>32</v>
      </c>
      <c r="F119" s="26" t="s">
        <v>37</v>
      </c>
      <c r="G119" s="35">
        <v>300</v>
      </c>
      <c r="H119" s="36">
        <v>300</v>
      </c>
    </row>
    <row r="120" spans="2:8" ht="15">
      <c r="B120" s="34">
        <v>930.2</v>
      </c>
      <c r="C120" s="27">
        <v>545550</v>
      </c>
      <c r="D120" s="26" t="s">
        <v>146</v>
      </c>
      <c r="E120" s="26" t="s">
        <v>32</v>
      </c>
      <c r="F120" s="26" t="s">
        <v>40</v>
      </c>
      <c r="G120" s="35">
        <v>686</v>
      </c>
      <c r="H120" s="36">
        <v>686</v>
      </c>
    </row>
    <row r="121" spans="2:8" ht="15">
      <c r="B121" s="34">
        <v>930.2</v>
      </c>
      <c r="C121" s="27">
        <v>545550</v>
      </c>
      <c r="D121" s="26" t="s">
        <v>147</v>
      </c>
      <c r="E121" s="26" t="s">
        <v>32</v>
      </c>
      <c r="F121" s="26" t="s">
        <v>40</v>
      </c>
      <c r="G121" s="35">
        <v>1000</v>
      </c>
      <c r="H121" s="36">
        <v>1000</v>
      </c>
    </row>
    <row r="122" spans="2:8" ht="15">
      <c r="B122" s="34">
        <v>930.2</v>
      </c>
      <c r="C122" s="27">
        <v>553110</v>
      </c>
      <c r="D122" s="26" t="s">
        <v>148</v>
      </c>
      <c r="E122" s="26" t="s">
        <v>40</v>
      </c>
      <c r="F122" s="26" t="s">
        <v>40</v>
      </c>
      <c r="G122" s="35">
        <v>4000</v>
      </c>
      <c r="H122" s="36">
        <v>0</v>
      </c>
    </row>
    <row r="123" spans="2:8" ht="15">
      <c r="B123" s="34">
        <v>930.2</v>
      </c>
      <c r="C123" s="27">
        <v>545550</v>
      </c>
      <c r="D123" s="26" t="s">
        <v>149</v>
      </c>
      <c r="E123" s="26" t="s">
        <v>32</v>
      </c>
      <c r="F123" s="26" t="s">
        <v>37</v>
      </c>
      <c r="G123" s="35">
        <v>400</v>
      </c>
      <c r="H123" s="36">
        <v>400</v>
      </c>
    </row>
    <row r="124" spans="2:8" ht="15">
      <c r="B124" s="34">
        <v>930.2</v>
      </c>
      <c r="C124" s="27">
        <v>545550</v>
      </c>
      <c r="D124" s="26" t="s">
        <v>150</v>
      </c>
      <c r="E124" s="26" t="s">
        <v>32</v>
      </c>
      <c r="F124" s="26" t="s">
        <v>37</v>
      </c>
      <c r="G124" s="35">
        <v>750</v>
      </c>
      <c r="H124" s="36">
        <v>750</v>
      </c>
    </row>
    <row r="125" spans="2:8" ht="15">
      <c r="B125" s="34">
        <v>930.2</v>
      </c>
      <c r="C125" s="27">
        <v>545550</v>
      </c>
      <c r="D125" s="26" t="s">
        <v>151</v>
      </c>
      <c r="E125" s="26" t="s">
        <v>32</v>
      </c>
      <c r="F125" s="26" t="s">
        <v>37</v>
      </c>
      <c r="G125" s="35">
        <v>395</v>
      </c>
      <c r="H125" s="36">
        <v>395</v>
      </c>
    </row>
    <row r="126" spans="2:8" ht="15">
      <c r="B126" s="34">
        <v>930.2</v>
      </c>
      <c r="C126" s="27">
        <v>545550</v>
      </c>
      <c r="D126" s="26" t="s">
        <v>152</v>
      </c>
      <c r="E126" s="26" t="s">
        <v>37</v>
      </c>
      <c r="F126" s="26" t="s">
        <v>37</v>
      </c>
      <c r="G126" s="35">
        <v>125</v>
      </c>
      <c r="H126" s="36">
        <v>0</v>
      </c>
    </row>
    <row r="127" spans="2:8" ht="15">
      <c r="B127" s="34">
        <v>930.2</v>
      </c>
      <c r="C127" s="27">
        <v>545550</v>
      </c>
      <c r="D127" s="26" t="s">
        <v>152</v>
      </c>
      <c r="E127" s="26" t="s">
        <v>32</v>
      </c>
      <c r="F127" s="26" t="s">
        <v>37</v>
      </c>
      <c r="G127" s="35">
        <v>-11.25</v>
      </c>
      <c r="H127" s="36">
        <v>-11.25</v>
      </c>
    </row>
    <row r="128" spans="2:8" ht="15">
      <c r="B128" s="34">
        <v>930.2</v>
      </c>
      <c r="C128" s="27">
        <v>545550</v>
      </c>
      <c r="D128" s="26" t="s">
        <v>153</v>
      </c>
      <c r="E128" s="26" t="s">
        <v>32</v>
      </c>
      <c r="F128" s="26" t="s">
        <v>36</v>
      </c>
      <c r="G128" s="35">
        <v>110</v>
      </c>
      <c r="H128" s="36">
        <v>110</v>
      </c>
    </row>
    <row r="129" spans="2:8" ht="15">
      <c r="B129" s="34">
        <v>930.2</v>
      </c>
      <c r="C129" s="27">
        <v>545550</v>
      </c>
      <c r="D129" s="26" t="s">
        <v>154</v>
      </c>
      <c r="E129" s="26" t="s">
        <v>32</v>
      </c>
      <c r="F129" s="26" t="s">
        <v>37</v>
      </c>
      <c r="G129" s="35">
        <v>175</v>
      </c>
      <c r="H129" s="36">
        <v>175</v>
      </c>
    </row>
    <row r="130" spans="2:8" ht="15">
      <c r="B130" s="34">
        <v>930.2</v>
      </c>
      <c r="C130" s="27">
        <v>553110</v>
      </c>
      <c r="D130" s="26" t="s">
        <v>155</v>
      </c>
      <c r="E130" s="26" t="s">
        <v>38</v>
      </c>
      <c r="F130" s="26" t="s">
        <v>38</v>
      </c>
      <c r="G130" s="35">
        <v>1000</v>
      </c>
      <c r="H130" s="36">
        <v>0</v>
      </c>
    </row>
    <row r="131" spans="2:8" ht="15">
      <c r="B131" s="34">
        <v>930.2</v>
      </c>
      <c r="C131" s="27">
        <v>553110</v>
      </c>
      <c r="D131" s="26" t="s">
        <v>156</v>
      </c>
      <c r="E131" s="26" t="s">
        <v>75</v>
      </c>
      <c r="F131" s="26" t="s">
        <v>39</v>
      </c>
      <c r="G131" s="35">
        <v>150</v>
      </c>
      <c r="H131" s="36">
        <v>0</v>
      </c>
    </row>
    <row r="132" spans="2:8" ht="15">
      <c r="B132" s="34">
        <v>930.2</v>
      </c>
      <c r="C132" s="27">
        <v>545550</v>
      </c>
      <c r="D132" s="26" t="s">
        <v>157</v>
      </c>
      <c r="E132" s="26" t="s">
        <v>32</v>
      </c>
      <c r="F132" s="26" t="s">
        <v>40</v>
      </c>
      <c r="G132" s="35">
        <v>300</v>
      </c>
      <c r="H132" s="36">
        <v>300</v>
      </c>
    </row>
    <row r="133" spans="2:8" ht="15">
      <c r="B133" s="34">
        <v>930.2</v>
      </c>
      <c r="C133" s="27">
        <v>553110</v>
      </c>
      <c r="D133" s="26" t="s">
        <v>158</v>
      </c>
      <c r="E133" s="26" t="s">
        <v>75</v>
      </c>
      <c r="F133" s="26" t="s">
        <v>39</v>
      </c>
      <c r="G133" s="35">
        <v>1000</v>
      </c>
      <c r="H133" s="36">
        <v>0</v>
      </c>
    </row>
    <row r="134" spans="2:8" ht="15">
      <c r="B134" s="34">
        <v>930.2</v>
      </c>
      <c r="C134" s="27">
        <v>545550</v>
      </c>
      <c r="D134" s="26" t="s">
        <v>159</v>
      </c>
      <c r="E134" s="26" t="s">
        <v>32</v>
      </c>
      <c r="F134" s="26" t="s">
        <v>37</v>
      </c>
      <c r="G134" s="35">
        <v>385</v>
      </c>
      <c r="H134" s="36">
        <v>385</v>
      </c>
    </row>
    <row r="135" spans="2:8" ht="15">
      <c r="B135" s="34">
        <v>930.2</v>
      </c>
      <c r="C135" s="27">
        <v>545550</v>
      </c>
      <c r="D135" s="26" t="s">
        <v>160</v>
      </c>
      <c r="E135" s="26" t="s">
        <v>32</v>
      </c>
      <c r="F135" s="26" t="s">
        <v>37</v>
      </c>
      <c r="G135" s="35">
        <v>220</v>
      </c>
      <c r="H135" s="36">
        <v>220</v>
      </c>
    </row>
    <row r="136" spans="2:8" ht="15">
      <c r="B136" s="34">
        <v>930.2</v>
      </c>
      <c r="C136" s="27">
        <v>545550</v>
      </c>
      <c r="D136" s="26" t="s">
        <v>161</v>
      </c>
      <c r="E136" s="26" t="s">
        <v>32</v>
      </c>
      <c r="F136" s="26" t="s">
        <v>37</v>
      </c>
      <c r="G136" s="35">
        <v>300</v>
      </c>
      <c r="H136" s="36">
        <v>300</v>
      </c>
    </row>
    <row r="137" spans="2:8" ht="15">
      <c r="B137" s="34">
        <v>930.2</v>
      </c>
      <c r="C137" s="27">
        <v>545550</v>
      </c>
      <c r="D137" s="26" t="s">
        <v>162</v>
      </c>
      <c r="E137" s="26" t="s">
        <v>32</v>
      </c>
      <c r="F137" s="26" t="s">
        <v>37</v>
      </c>
      <c r="G137" s="35">
        <v>52</v>
      </c>
      <c r="H137" s="36">
        <v>52</v>
      </c>
    </row>
    <row r="138" spans="2:8" ht="15">
      <c r="B138" s="34">
        <v>930.2</v>
      </c>
      <c r="C138" s="27">
        <v>545550</v>
      </c>
      <c r="D138" s="26" t="s">
        <v>163</v>
      </c>
      <c r="E138" s="26" t="s">
        <v>32</v>
      </c>
      <c r="F138" s="26" t="s">
        <v>37</v>
      </c>
      <c r="G138" s="35">
        <v>916.67</v>
      </c>
      <c r="H138" s="36">
        <v>916.67</v>
      </c>
    </row>
    <row r="139" spans="2:8" ht="15">
      <c r="B139" s="34">
        <v>930.2</v>
      </c>
      <c r="C139" s="27">
        <v>545550</v>
      </c>
      <c r="D139" s="26" t="s">
        <v>164</v>
      </c>
      <c r="E139" s="26" t="s">
        <v>32</v>
      </c>
      <c r="F139" s="26" t="s">
        <v>36</v>
      </c>
      <c r="G139" s="35">
        <v>165</v>
      </c>
      <c r="H139" s="36">
        <v>165</v>
      </c>
    </row>
    <row r="140" spans="2:8" ht="15">
      <c r="B140" s="34">
        <v>930.2</v>
      </c>
      <c r="C140" s="27">
        <v>545550</v>
      </c>
      <c r="D140" s="26" t="s">
        <v>165</v>
      </c>
      <c r="E140" s="26" t="s">
        <v>32</v>
      </c>
      <c r="F140" s="26" t="s">
        <v>36</v>
      </c>
      <c r="G140" s="35">
        <v>375</v>
      </c>
      <c r="H140" s="36">
        <v>375</v>
      </c>
    </row>
    <row r="141" spans="2:8" ht="15">
      <c r="B141" s="34">
        <v>930.2</v>
      </c>
      <c r="C141" s="27">
        <v>545550</v>
      </c>
      <c r="D141" s="26" t="s">
        <v>166</v>
      </c>
      <c r="E141" s="26" t="s">
        <v>32</v>
      </c>
      <c r="F141" s="26" t="s">
        <v>37</v>
      </c>
      <c r="G141" s="35">
        <v>100</v>
      </c>
      <c r="H141" s="36">
        <v>100</v>
      </c>
    </row>
    <row r="142" spans="2:8" ht="15">
      <c r="B142" s="34">
        <v>930.2</v>
      </c>
      <c r="C142" s="27">
        <v>545550</v>
      </c>
      <c r="D142" s="26" t="s">
        <v>167</v>
      </c>
      <c r="E142" s="26" t="s">
        <v>32</v>
      </c>
      <c r="F142" s="26" t="s">
        <v>32</v>
      </c>
      <c r="G142" s="35">
        <v>2544</v>
      </c>
      <c r="H142" s="36">
        <v>2544</v>
      </c>
    </row>
    <row r="143" spans="2:8" ht="15">
      <c r="B143" s="34">
        <v>930.2</v>
      </c>
      <c r="C143" s="27">
        <v>545550</v>
      </c>
      <c r="D143" s="26" t="s">
        <v>168</v>
      </c>
      <c r="E143" s="26" t="s">
        <v>32</v>
      </c>
      <c r="F143" s="26" t="s">
        <v>37</v>
      </c>
      <c r="G143" s="35">
        <v>500</v>
      </c>
      <c r="H143" s="36">
        <v>500</v>
      </c>
    </row>
    <row r="144" spans="2:8" ht="15">
      <c r="B144" s="34">
        <v>930.2</v>
      </c>
      <c r="C144" s="27">
        <v>553110</v>
      </c>
      <c r="D144" s="26" t="s">
        <v>169</v>
      </c>
      <c r="E144" s="26" t="s">
        <v>37</v>
      </c>
      <c r="F144" s="26" t="s">
        <v>37</v>
      </c>
      <c r="G144" s="35">
        <v>2500</v>
      </c>
      <c r="H144" s="36">
        <v>0</v>
      </c>
    </row>
    <row r="145" spans="2:8" ht="15">
      <c r="B145" s="34">
        <v>930.2</v>
      </c>
      <c r="C145" s="27">
        <v>545550</v>
      </c>
      <c r="D145" s="26" t="s">
        <v>170</v>
      </c>
      <c r="E145" s="26" t="s">
        <v>32</v>
      </c>
      <c r="F145" s="26" t="s">
        <v>32</v>
      </c>
      <c r="G145" s="35">
        <v>1000</v>
      </c>
      <c r="H145" s="36">
        <v>1000</v>
      </c>
    </row>
    <row r="146" spans="2:8" ht="15">
      <c r="B146" s="34">
        <v>930.2</v>
      </c>
      <c r="C146" s="27">
        <v>545550</v>
      </c>
      <c r="D146" s="26" t="s">
        <v>171</v>
      </c>
      <c r="E146" s="26" t="s">
        <v>32</v>
      </c>
      <c r="F146" s="26" t="s">
        <v>37</v>
      </c>
      <c r="G146" s="35">
        <v>13900</v>
      </c>
      <c r="H146" s="36">
        <v>13900</v>
      </c>
    </row>
    <row r="147" spans="2:8" ht="15">
      <c r="B147" s="34">
        <v>930.2</v>
      </c>
      <c r="C147" s="27">
        <v>545550</v>
      </c>
      <c r="D147" s="26" t="s">
        <v>172</v>
      </c>
      <c r="E147" s="26" t="s">
        <v>32</v>
      </c>
      <c r="F147" s="26" t="s">
        <v>37</v>
      </c>
      <c r="G147" s="35">
        <v>12488</v>
      </c>
      <c r="H147" s="36">
        <v>12488</v>
      </c>
    </row>
    <row r="148" spans="2:8" ht="15">
      <c r="B148" s="34">
        <v>930.2</v>
      </c>
      <c r="C148" s="27">
        <v>545550</v>
      </c>
      <c r="D148" s="26" t="s">
        <v>173</v>
      </c>
      <c r="E148" s="26" t="s">
        <v>32</v>
      </c>
      <c r="F148" s="26" t="s">
        <v>37</v>
      </c>
      <c r="G148" s="35">
        <v>12244</v>
      </c>
      <c r="H148" s="36">
        <v>12244</v>
      </c>
    </row>
    <row r="149" spans="2:8" ht="15">
      <c r="B149" s="34">
        <v>930.2</v>
      </c>
      <c r="C149" s="27">
        <v>545550</v>
      </c>
      <c r="D149" s="26" t="s">
        <v>174</v>
      </c>
      <c r="E149" s="26" t="s">
        <v>32</v>
      </c>
      <c r="F149" s="26" t="s">
        <v>37</v>
      </c>
      <c r="G149" s="35">
        <v>5000</v>
      </c>
      <c r="H149" s="36">
        <v>5000</v>
      </c>
    </row>
    <row r="150" spans="2:8" ht="15">
      <c r="B150" s="34">
        <v>930.2</v>
      </c>
      <c r="C150" s="27">
        <v>553110</v>
      </c>
      <c r="D150" s="26" t="s">
        <v>174</v>
      </c>
      <c r="E150" s="26" t="s">
        <v>37</v>
      </c>
      <c r="F150" s="26" t="s">
        <v>37</v>
      </c>
      <c r="G150" s="35">
        <v>3500</v>
      </c>
      <c r="H150" s="36">
        <v>0</v>
      </c>
    </row>
    <row r="151" spans="2:8" ht="15">
      <c r="B151" s="34">
        <v>930.2</v>
      </c>
      <c r="C151" s="27">
        <v>545550</v>
      </c>
      <c r="D151" s="26" t="s">
        <v>175</v>
      </c>
      <c r="E151" s="26" t="s">
        <v>32</v>
      </c>
      <c r="F151" s="26" t="s">
        <v>37</v>
      </c>
      <c r="G151" s="35">
        <v>350</v>
      </c>
      <c r="H151" s="36">
        <v>350</v>
      </c>
    </row>
    <row r="152" spans="2:8" ht="15">
      <c r="B152" s="34">
        <v>930.2</v>
      </c>
      <c r="C152" s="27">
        <v>545550</v>
      </c>
      <c r="D152" s="26" t="s">
        <v>176</v>
      </c>
      <c r="E152" s="26" t="s">
        <v>32</v>
      </c>
      <c r="F152" s="26" t="s">
        <v>37</v>
      </c>
      <c r="G152" s="35">
        <v>5000</v>
      </c>
      <c r="H152" s="36">
        <v>5000</v>
      </c>
    </row>
    <row r="153" spans="2:8" ht="15">
      <c r="B153" s="34">
        <v>930.2</v>
      </c>
      <c r="C153" s="27">
        <v>545550</v>
      </c>
      <c r="D153" s="26" t="s">
        <v>177</v>
      </c>
      <c r="E153" s="26" t="s">
        <v>32</v>
      </c>
      <c r="F153" s="26" t="s">
        <v>37</v>
      </c>
      <c r="G153" s="35">
        <v>15000</v>
      </c>
      <c r="H153" s="36">
        <v>15000</v>
      </c>
    </row>
    <row r="154" spans="2:8" ht="15">
      <c r="B154" s="34">
        <v>930.2</v>
      </c>
      <c r="C154" s="27">
        <v>553110</v>
      </c>
      <c r="D154" s="26" t="s">
        <v>178</v>
      </c>
      <c r="E154" s="26" t="s">
        <v>37</v>
      </c>
      <c r="F154" s="26" t="s">
        <v>37</v>
      </c>
      <c r="G154" s="35">
        <v>5000</v>
      </c>
      <c r="H154" s="36">
        <v>0</v>
      </c>
    </row>
    <row r="155" spans="2:8" ht="15">
      <c r="B155" s="34">
        <v>930.2</v>
      </c>
      <c r="C155" s="27">
        <v>545550</v>
      </c>
      <c r="D155" s="26" t="s">
        <v>179</v>
      </c>
      <c r="E155" s="26" t="s">
        <v>32</v>
      </c>
      <c r="F155" s="26" t="s">
        <v>37</v>
      </c>
      <c r="G155" s="35">
        <v>76400</v>
      </c>
      <c r="H155" s="36">
        <v>76400</v>
      </c>
    </row>
    <row r="156" spans="2:8" ht="15">
      <c r="B156" s="34">
        <v>930.2</v>
      </c>
      <c r="C156" s="27">
        <v>545550</v>
      </c>
      <c r="D156" s="26" t="s">
        <v>180</v>
      </c>
      <c r="E156" s="26" t="s">
        <v>32</v>
      </c>
      <c r="F156" s="26" t="s">
        <v>38</v>
      </c>
      <c r="G156" s="35">
        <v>229</v>
      </c>
      <c r="H156" s="36">
        <v>229</v>
      </c>
    </row>
    <row r="157" spans="2:8" ht="15">
      <c r="B157" s="34">
        <v>930.2</v>
      </c>
      <c r="C157" s="27">
        <v>545550</v>
      </c>
      <c r="D157" s="26" t="s">
        <v>181</v>
      </c>
      <c r="E157" s="26" t="s">
        <v>32</v>
      </c>
      <c r="F157" s="26" t="s">
        <v>32</v>
      </c>
      <c r="G157" s="35">
        <v>500</v>
      </c>
      <c r="H157" s="36">
        <v>500</v>
      </c>
    </row>
    <row r="158" spans="2:8" ht="15">
      <c r="B158" s="34">
        <v>930.2</v>
      </c>
      <c r="C158" s="27">
        <v>545550</v>
      </c>
      <c r="D158" s="26" t="s">
        <v>182</v>
      </c>
      <c r="E158" s="26" t="s">
        <v>32</v>
      </c>
      <c r="F158" s="26" t="s">
        <v>37</v>
      </c>
      <c r="G158" s="35">
        <v>635</v>
      </c>
      <c r="H158" s="36">
        <v>635</v>
      </c>
    </row>
    <row r="159" spans="2:8" ht="15">
      <c r="B159" s="34">
        <v>930.2</v>
      </c>
      <c r="C159" s="27">
        <v>545550</v>
      </c>
      <c r="D159" s="26" t="s">
        <v>183</v>
      </c>
      <c r="E159" s="26" t="s">
        <v>32</v>
      </c>
      <c r="F159" s="26" t="s">
        <v>37</v>
      </c>
      <c r="G159" s="35">
        <v>125</v>
      </c>
      <c r="H159" s="36">
        <v>125</v>
      </c>
    </row>
    <row r="160" spans="2:8" ht="15">
      <c r="B160" s="34">
        <v>930.2</v>
      </c>
      <c r="C160" s="27">
        <v>545550</v>
      </c>
      <c r="D160" s="26" t="s">
        <v>184</v>
      </c>
      <c r="E160" s="26" t="s">
        <v>32</v>
      </c>
      <c r="F160" s="26" t="s">
        <v>34</v>
      </c>
      <c r="G160" s="35">
        <v>150</v>
      </c>
      <c r="H160" s="36">
        <v>150</v>
      </c>
    </row>
    <row r="161" spans="2:8" ht="15">
      <c r="B161" s="34">
        <v>930.2</v>
      </c>
      <c r="C161" s="27">
        <v>553110</v>
      </c>
      <c r="D161" s="26" t="s">
        <v>185</v>
      </c>
      <c r="E161" s="26" t="s">
        <v>34</v>
      </c>
      <c r="F161" s="26" t="s">
        <v>34</v>
      </c>
      <c r="G161" s="35">
        <v>3000</v>
      </c>
      <c r="H161" s="36">
        <v>3000</v>
      </c>
    </row>
    <row r="162" spans="2:8" ht="15">
      <c r="B162" s="34">
        <v>930.2</v>
      </c>
      <c r="C162" s="27">
        <v>545550</v>
      </c>
      <c r="D162" s="26" t="s">
        <v>186</v>
      </c>
      <c r="E162" s="26" t="s">
        <v>32</v>
      </c>
      <c r="F162" s="26" t="s">
        <v>37</v>
      </c>
      <c r="G162" s="35">
        <v>37300</v>
      </c>
      <c r="H162" s="36">
        <v>37300</v>
      </c>
    </row>
    <row r="163" spans="2:8" ht="15">
      <c r="B163" s="34">
        <v>930.2</v>
      </c>
      <c r="C163" s="27">
        <v>545550</v>
      </c>
      <c r="D163" s="26" t="s">
        <v>187</v>
      </c>
      <c r="E163" s="26" t="s">
        <v>32</v>
      </c>
      <c r="F163" s="26" t="s">
        <v>40</v>
      </c>
      <c r="G163" s="35">
        <v>600</v>
      </c>
      <c r="H163" s="36">
        <v>600</v>
      </c>
    </row>
    <row r="164" spans="2:8" ht="15">
      <c r="B164" s="34">
        <v>930.2</v>
      </c>
      <c r="C164" s="27">
        <v>545550</v>
      </c>
      <c r="D164" s="26" t="s">
        <v>188</v>
      </c>
      <c r="E164" s="26" t="s">
        <v>32</v>
      </c>
      <c r="F164" s="26" t="s">
        <v>40</v>
      </c>
      <c r="G164" s="35">
        <v>750</v>
      </c>
      <c r="H164" s="36">
        <v>750</v>
      </c>
    </row>
    <row r="165" spans="2:8" ht="15">
      <c r="B165" s="34">
        <v>930.2</v>
      </c>
      <c r="C165" s="27">
        <v>553110</v>
      </c>
      <c r="D165" s="26" t="s">
        <v>189</v>
      </c>
      <c r="E165" s="26" t="s">
        <v>37</v>
      </c>
      <c r="F165" s="26" t="s">
        <v>37</v>
      </c>
      <c r="G165" s="35">
        <v>250</v>
      </c>
      <c r="H165" s="36">
        <v>0</v>
      </c>
    </row>
    <row r="166" spans="2:8" ht="15">
      <c r="B166" s="34">
        <v>930.2</v>
      </c>
      <c r="C166" s="27">
        <v>545550</v>
      </c>
      <c r="D166" s="26" t="s">
        <v>190</v>
      </c>
      <c r="E166" s="26" t="s">
        <v>32</v>
      </c>
      <c r="F166" s="26" t="s">
        <v>37</v>
      </c>
      <c r="G166" s="35">
        <v>230</v>
      </c>
      <c r="H166" s="36">
        <v>230</v>
      </c>
    </row>
    <row r="167" spans="2:8" ht="15">
      <c r="B167" s="34">
        <v>930.2</v>
      </c>
      <c r="C167" s="27">
        <v>545550</v>
      </c>
      <c r="D167" s="26" t="s">
        <v>191</v>
      </c>
      <c r="E167" s="26" t="s">
        <v>32</v>
      </c>
      <c r="F167" s="26" t="s">
        <v>40</v>
      </c>
      <c r="G167" s="35">
        <v>225</v>
      </c>
      <c r="H167" s="36">
        <v>225</v>
      </c>
    </row>
    <row r="168" spans="2:8" ht="15">
      <c r="B168" s="34">
        <v>930.2</v>
      </c>
      <c r="C168" s="27">
        <v>545550</v>
      </c>
      <c r="D168" s="26" t="s">
        <v>192</v>
      </c>
      <c r="E168" s="26" t="s">
        <v>32</v>
      </c>
      <c r="F168" s="26" t="s">
        <v>37</v>
      </c>
      <c r="G168" s="35">
        <v>210</v>
      </c>
      <c r="H168" s="36">
        <v>210</v>
      </c>
    </row>
    <row r="169" spans="2:8" ht="15">
      <c r="B169" s="34">
        <v>930.2</v>
      </c>
      <c r="C169" s="27">
        <v>545550</v>
      </c>
      <c r="D169" s="26" t="s">
        <v>193</v>
      </c>
      <c r="E169" s="26" t="s">
        <v>32</v>
      </c>
      <c r="F169" s="26" t="s">
        <v>37</v>
      </c>
      <c r="G169" s="35">
        <v>5000</v>
      </c>
      <c r="H169" s="36">
        <v>5000</v>
      </c>
    </row>
    <row r="170" spans="2:8" ht="15">
      <c r="B170" s="34">
        <v>930.2</v>
      </c>
      <c r="C170" s="27">
        <v>553110</v>
      </c>
      <c r="D170" s="26" t="s">
        <v>193</v>
      </c>
      <c r="E170" s="26" t="s">
        <v>37</v>
      </c>
      <c r="F170" s="26" t="s">
        <v>37</v>
      </c>
      <c r="G170" s="35">
        <v>2000</v>
      </c>
      <c r="H170" s="36">
        <v>0</v>
      </c>
    </row>
    <row r="171" spans="2:8" ht="15">
      <c r="B171" s="34">
        <v>930.2</v>
      </c>
      <c r="C171" s="27">
        <v>545550</v>
      </c>
      <c r="D171" s="26" t="s">
        <v>194</v>
      </c>
      <c r="E171" s="26" t="s">
        <v>32</v>
      </c>
      <c r="F171" s="26" t="s">
        <v>37</v>
      </c>
      <c r="G171" s="35">
        <v>400</v>
      </c>
      <c r="H171" s="36">
        <v>400</v>
      </c>
    </row>
    <row r="172" spans="2:8" ht="15">
      <c r="B172" s="34">
        <v>930.2</v>
      </c>
      <c r="C172" s="27">
        <v>553110</v>
      </c>
      <c r="D172" s="26" t="s">
        <v>195</v>
      </c>
      <c r="E172" s="26" t="s">
        <v>75</v>
      </c>
      <c r="F172" s="26" t="s">
        <v>39</v>
      </c>
      <c r="G172" s="35">
        <v>500</v>
      </c>
      <c r="H172" s="36">
        <v>0</v>
      </c>
    </row>
    <row r="173" spans="2:8" ht="15">
      <c r="B173" s="34">
        <v>930.2</v>
      </c>
      <c r="C173" s="27">
        <v>545550</v>
      </c>
      <c r="D173" s="26" t="s">
        <v>196</v>
      </c>
      <c r="E173" s="26" t="s">
        <v>32</v>
      </c>
      <c r="F173" s="26" t="s">
        <v>39</v>
      </c>
      <c r="G173" s="35">
        <v>396</v>
      </c>
      <c r="H173" s="36">
        <v>396</v>
      </c>
    </row>
    <row r="174" spans="2:8" ht="15">
      <c r="B174" s="34">
        <v>930.2</v>
      </c>
      <c r="C174" s="27">
        <v>545550</v>
      </c>
      <c r="D174" s="26" t="s">
        <v>197</v>
      </c>
      <c r="E174" s="26" t="s">
        <v>32</v>
      </c>
      <c r="F174" s="26" t="s">
        <v>39</v>
      </c>
      <c r="G174" s="35">
        <v>140</v>
      </c>
      <c r="H174" s="36">
        <v>140</v>
      </c>
    </row>
    <row r="175" spans="2:8" ht="15">
      <c r="B175" s="34">
        <v>930.2</v>
      </c>
      <c r="C175" s="27">
        <v>545550</v>
      </c>
      <c r="D175" s="26" t="s">
        <v>198</v>
      </c>
      <c r="E175" s="26" t="s">
        <v>32</v>
      </c>
      <c r="F175" s="26" t="s">
        <v>36</v>
      </c>
      <c r="G175" s="35">
        <v>250</v>
      </c>
      <c r="H175" s="36">
        <v>250</v>
      </c>
    </row>
    <row r="176" spans="2:8" ht="15">
      <c r="B176" s="34">
        <v>930.2</v>
      </c>
      <c r="C176" s="27">
        <v>545550</v>
      </c>
      <c r="D176" s="26" t="s">
        <v>199</v>
      </c>
      <c r="E176" s="26" t="s">
        <v>32</v>
      </c>
      <c r="F176" s="26" t="s">
        <v>38</v>
      </c>
      <c r="G176" s="35">
        <v>400</v>
      </c>
      <c r="H176" s="36">
        <v>400</v>
      </c>
    </row>
    <row r="177" spans="2:8" ht="15">
      <c r="B177" s="34">
        <v>930.2</v>
      </c>
      <c r="C177" s="27">
        <v>545550</v>
      </c>
      <c r="D177" s="26" t="s">
        <v>200</v>
      </c>
      <c r="E177" s="26" t="s">
        <v>32</v>
      </c>
      <c r="F177" s="26" t="s">
        <v>39</v>
      </c>
      <c r="G177" s="35">
        <v>100</v>
      </c>
      <c r="H177" s="36">
        <v>100</v>
      </c>
    </row>
    <row r="178" spans="2:8" ht="15">
      <c r="B178" s="34">
        <v>930.2</v>
      </c>
      <c r="C178" s="27">
        <v>545550</v>
      </c>
      <c r="D178" s="26" t="s">
        <v>201</v>
      </c>
      <c r="E178" s="26" t="s">
        <v>32</v>
      </c>
      <c r="F178" s="26" t="s">
        <v>40</v>
      </c>
      <c r="G178" s="35">
        <v>924</v>
      </c>
      <c r="H178" s="36">
        <v>924</v>
      </c>
    </row>
    <row r="179" spans="2:8" ht="15">
      <c r="B179" s="34">
        <v>930.2</v>
      </c>
      <c r="C179" s="27">
        <v>545550</v>
      </c>
      <c r="D179" s="26" t="s">
        <v>202</v>
      </c>
      <c r="E179" s="26" t="s">
        <v>32</v>
      </c>
      <c r="F179" s="26" t="s">
        <v>38</v>
      </c>
      <c r="G179" s="35">
        <v>640</v>
      </c>
      <c r="H179" s="36">
        <v>640</v>
      </c>
    </row>
    <row r="180" spans="2:8" ht="15">
      <c r="B180" s="34">
        <v>930.2</v>
      </c>
      <c r="C180" s="27">
        <v>545550</v>
      </c>
      <c r="D180" s="26" t="s">
        <v>203</v>
      </c>
      <c r="E180" s="26" t="s">
        <v>32</v>
      </c>
      <c r="F180" s="26" t="s">
        <v>40</v>
      </c>
      <c r="G180" s="35">
        <v>2875</v>
      </c>
      <c r="H180" s="36">
        <v>2875</v>
      </c>
    </row>
    <row r="181" spans="2:8" ht="15">
      <c r="B181" s="34">
        <v>930.2</v>
      </c>
      <c r="C181" s="27">
        <v>545550</v>
      </c>
      <c r="D181" s="26" t="s">
        <v>204</v>
      </c>
      <c r="E181" s="26" t="s">
        <v>32</v>
      </c>
      <c r="F181" s="26" t="s">
        <v>32</v>
      </c>
      <c r="G181" s="35">
        <v>18000</v>
      </c>
      <c r="H181" s="36">
        <v>18000</v>
      </c>
    </row>
    <row r="182" spans="2:8" ht="15">
      <c r="B182" s="34">
        <v>930.2</v>
      </c>
      <c r="C182" s="27">
        <v>545550</v>
      </c>
      <c r="D182" s="26" t="s">
        <v>205</v>
      </c>
      <c r="E182" s="26" t="s">
        <v>32</v>
      </c>
      <c r="F182" s="26" t="s">
        <v>37</v>
      </c>
      <c r="G182" s="35">
        <v>69</v>
      </c>
      <c r="H182" s="36">
        <v>69</v>
      </c>
    </row>
    <row r="183" spans="2:8" ht="15">
      <c r="B183" s="34">
        <v>930.2</v>
      </c>
      <c r="C183" s="27">
        <v>545550</v>
      </c>
      <c r="D183" s="26" t="s">
        <v>206</v>
      </c>
      <c r="E183" s="26" t="s">
        <v>32</v>
      </c>
      <c r="F183" s="26" t="s">
        <v>37</v>
      </c>
      <c r="G183" s="35">
        <v>990</v>
      </c>
      <c r="H183" s="36">
        <v>990</v>
      </c>
    </row>
    <row r="184" spans="2:8" ht="15">
      <c r="B184" s="34">
        <v>930.2</v>
      </c>
      <c r="C184" s="27">
        <v>545550</v>
      </c>
      <c r="D184" s="26" t="s">
        <v>207</v>
      </c>
      <c r="E184" s="26" t="s">
        <v>32</v>
      </c>
      <c r="F184" s="26" t="s">
        <v>37</v>
      </c>
      <c r="G184" s="35">
        <v>95</v>
      </c>
      <c r="H184" s="36">
        <v>95</v>
      </c>
    </row>
    <row r="185" spans="2:8" ht="15">
      <c r="B185" s="34">
        <v>930.2</v>
      </c>
      <c r="C185" s="27">
        <v>545550</v>
      </c>
      <c r="D185" s="26" t="s">
        <v>208</v>
      </c>
      <c r="E185" s="26" t="s">
        <v>32</v>
      </c>
      <c r="F185" s="26" t="s">
        <v>37</v>
      </c>
      <c r="G185" s="35">
        <v>270</v>
      </c>
      <c r="H185" s="36">
        <v>270</v>
      </c>
    </row>
    <row r="186" spans="2:8" ht="15">
      <c r="B186" s="34">
        <v>930.2</v>
      </c>
      <c r="C186" s="27">
        <v>545550</v>
      </c>
      <c r="D186" s="26" t="s">
        <v>209</v>
      </c>
      <c r="E186" s="26" t="s">
        <v>32</v>
      </c>
      <c r="F186" s="26" t="s">
        <v>37</v>
      </c>
      <c r="G186" s="35">
        <v>860</v>
      </c>
      <c r="H186" s="36">
        <v>860</v>
      </c>
    </row>
    <row r="187" spans="2:8" ht="15">
      <c r="B187" s="34">
        <v>930.2</v>
      </c>
      <c r="C187" s="27">
        <v>545550</v>
      </c>
      <c r="D187" s="26" t="s">
        <v>210</v>
      </c>
      <c r="E187" s="26" t="s">
        <v>32</v>
      </c>
      <c r="F187" s="26" t="s">
        <v>37</v>
      </c>
      <c r="G187" s="35">
        <v>246</v>
      </c>
      <c r="H187" s="36">
        <v>246</v>
      </c>
    </row>
    <row r="188" spans="2:8" ht="15">
      <c r="B188" s="34">
        <v>930.2</v>
      </c>
      <c r="C188" s="27">
        <v>545550</v>
      </c>
      <c r="D188" s="26" t="s">
        <v>211</v>
      </c>
      <c r="E188" s="26" t="s">
        <v>32</v>
      </c>
      <c r="F188" s="26" t="s">
        <v>37</v>
      </c>
      <c r="G188" s="35">
        <v>450</v>
      </c>
      <c r="H188" s="36">
        <v>450</v>
      </c>
    </row>
    <row r="189" spans="2:8" ht="15">
      <c r="B189" s="34">
        <v>930.2</v>
      </c>
      <c r="C189" s="27">
        <v>545550</v>
      </c>
      <c r="D189" s="26" t="s">
        <v>212</v>
      </c>
      <c r="E189" s="26" t="s">
        <v>32</v>
      </c>
      <c r="F189" s="26" t="s">
        <v>37</v>
      </c>
      <c r="G189" s="35">
        <v>600</v>
      </c>
      <c r="H189" s="36">
        <v>600</v>
      </c>
    </row>
    <row r="190" spans="2:8" ht="15">
      <c r="B190" s="34">
        <v>930.2</v>
      </c>
      <c r="C190" s="27">
        <v>545550</v>
      </c>
      <c r="D190" s="26" t="s">
        <v>213</v>
      </c>
      <c r="E190" s="26" t="s">
        <v>32</v>
      </c>
      <c r="F190" s="26" t="s">
        <v>37</v>
      </c>
      <c r="G190" s="35">
        <v>321</v>
      </c>
      <c r="H190" s="36">
        <v>321</v>
      </c>
    </row>
    <row r="191" spans="2:8" ht="15">
      <c r="B191" s="34">
        <v>930.2</v>
      </c>
      <c r="C191" s="27">
        <v>545550</v>
      </c>
      <c r="D191" s="26" t="s">
        <v>214</v>
      </c>
      <c r="E191" s="26" t="s">
        <v>32</v>
      </c>
      <c r="F191" s="26" t="s">
        <v>37</v>
      </c>
      <c r="G191" s="35">
        <v>210</v>
      </c>
      <c r="H191" s="36">
        <v>210</v>
      </c>
    </row>
    <row r="192" spans="2:8" ht="15">
      <c r="B192" s="34">
        <v>930.2</v>
      </c>
      <c r="C192" s="27">
        <v>545550</v>
      </c>
      <c r="D192" s="26" t="s">
        <v>215</v>
      </c>
      <c r="E192" s="26" t="s">
        <v>32</v>
      </c>
      <c r="F192" s="26" t="s">
        <v>37</v>
      </c>
      <c r="G192" s="35">
        <v>132.5</v>
      </c>
      <c r="H192" s="36">
        <v>132.5</v>
      </c>
    </row>
    <row r="193" spans="2:8" ht="15">
      <c r="B193" s="34">
        <v>930.2</v>
      </c>
      <c r="C193" s="27">
        <v>545550</v>
      </c>
      <c r="D193" s="26" t="s">
        <v>216</v>
      </c>
      <c r="E193" s="26" t="s">
        <v>32</v>
      </c>
      <c r="F193" s="26" t="s">
        <v>38</v>
      </c>
      <c r="G193" s="35">
        <v>352.1</v>
      </c>
      <c r="H193" s="36">
        <v>352.1</v>
      </c>
    </row>
    <row r="194" spans="2:8" ht="15">
      <c r="B194" s="34">
        <v>930.2</v>
      </c>
      <c r="C194" s="27">
        <v>545550</v>
      </c>
      <c r="D194" s="26" t="s">
        <v>217</v>
      </c>
      <c r="E194" s="26" t="s">
        <v>32</v>
      </c>
      <c r="F194" s="26" t="s">
        <v>37</v>
      </c>
      <c r="G194" s="35">
        <v>275</v>
      </c>
      <c r="H194" s="36">
        <v>275</v>
      </c>
    </row>
    <row r="195" spans="2:8" ht="15">
      <c r="B195" s="34">
        <v>930.2</v>
      </c>
      <c r="C195" s="27">
        <v>545550</v>
      </c>
      <c r="D195" s="26" t="s">
        <v>218</v>
      </c>
      <c r="E195" s="26" t="s">
        <v>32</v>
      </c>
      <c r="F195" s="26" t="s">
        <v>40</v>
      </c>
      <c r="G195" s="35">
        <v>133</v>
      </c>
      <c r="H195" s="36">
        <v>133</v>
      </c>
    </row>
    <row r="196" spans="2:8" ht="15">
      <c r="B196" s="34">
        <v>930.2</v>
      </c>
      <c r="C196" s="27">
        <v>545550</v>
      </c>
      <c r="D196" s="26" t="s">
        <v>219</v>
      </c>
      <c r="E196" s="26" t="s">
        <v>32</v>
      </c>
      <c r="F196" s="26" t="s">
        <v>37</v>
      </c>
      <c r="G196" s="35">
        <v>500</v>
      </c>
      <c r="H196" s="36">
        <v>500</v>
      </c>
    </row>
    <row r="197" spans="2:8" ht="15">
      <c r="B197" s="34">
        <v>930.2</v>
      </c>
      <c r="C197" s="27">
        <v>553110</v>
      </c>
      <c r="D197" s="26" t="s">
        <v>220</v>
      </c>
      <c r="E197" s="26" t="s">
        <v>37</v>
      </c>
      <c r="F197" s="26" t="s">
        <v>37</v>
      </c>
      <c r="G197" s="35">
        <v>2000</v>
      </c>
      <c r="H197" s="36">
        <v>0</v>
      </c>
    </row>
    <row r="198" spans="2:8" ht="15">
      <c r="B198" s="34">
        <v>930.2</v>
      </c>
      <c r="C198" s="27">
        <v>545550</v>
      </c>
      <c r="D198" s="26" t="s">
        <v>221</v>
      </c>
      <c r="E198" s="26" t="s">
        <v>32</v>
      </c>
      <c r="F198" s="26" t="s">
        <v>38</v>
      </c>
      <c r="G198" s="35">
        <v>50</v>
      </c>
      <c r="H198" s="36">
        <v>50</v>
      </c>
    </row>
    <row r="199" spans="2:8" ht="15">
      <c r="B199" s="34">
        <v>930.2</v>
      </c>
      <c r="C199" s="27">
        <v>545550</v>
      </c>
      <c r="D199" s="26" t="s">
        <v>222</v>
      </c>
      <c r="E199" s="26" t="s">
        <v>32</v>
      </c>
      <c r="F199" s="26" t="s">
        <v>38</v>
      </c>
      <c r="G199" s="35">
        <v>27000</v>
      </c>
      <c r="H199" s="36">
        <v>27000</v>
      </c>
    </row>
    <row r="200" spans="2:8" ht="15">
      <c r="B200" s="34">
        <v>930.2</v>
      </c>
      <c r="C200" s="27">
        <v>545550</v>
      </c>
      <c r="D200" s="26" t="s">
        <v>223</v>
      </c>
      <c r="E200" s="26" t="s">
        <v>32</v>
      </c>
      <c r="F200" s="26" t="s">
        <v>37</v>
      </c>
      <c r="G200" s="35">
        <v>2750</v>
      </c>
      <c r="H200" s="36">
        <v>2750</v>
      </c>
    </row>
    <row r="201" spans="2:8" ht="15">
      <c r="B201" s="34">
        <v>930.2</v>
      </c>
      <c r="C201" s="27">
        <v>545550</v>
      </c>
      <c r="D201" s="26" t="s">
        <v>224</v>
      </c>
      <c r="E201" s="26" t="s">
        <v>32</v>
      </c>
      <c r="F201" s="26" t="s">
        <v>34</v>
      </c>
      <c r="G201" s="35">
        <v>250</v>
      </c>
      <c r="H201" s="36">
        <v>250</v>
      </c>
    </row>
    <row r="202" spans="2:8" ht="15">
      <c r="B202" s="34">
        <v>930.2</v>
      </c>
      <c r="C202" s="27">
        <v>553110</v>
      </c>
      <c r="D202" s="26" t="s">
        <v>225</v>
      </c>
      <c r="E202" s="26" t="s">
        <v>36</v>
      </c>
      <c r="F202" s="26" t="s">
        <v>36</v>
      </c>
      <c r="G202" s="35">
        <v>5000</v>
      </c>
      <c r="H202" s="36">
        <v>0</v>
      </c>
    </row>
    <row r="203" spans="2:8" ht="15">
      <c r="B203" s="34">
        <v>930.2</v>
      </c>
      <c r="C203" s="27">
        <v>553110</v>
      </c>
      <c r="D203" s="26" t="s">
        <v>226</v>
      </c>
      <c r="E203" s="26" t="s">
        <v>38</v>
      </c>
      <c r="F203" s="26" t="s">
        <v>38</v>
      </c>
      <c r="G203" s="35">
        <v>1000</v>
      </c>
      <c r="H203" s="36">
        <v>0</v>
      </c>
    </row>
    <row r="204" spans="2:8" ht="15">
      <c r="B204" s="34">
        <v>930.2</v>
      </c>
      <c r="C204" s="27">
        <v>545550</v>
      </c>
      <c r="D204" s="26" t="s">
        <v>227</v>
      </c>
      <c r="E204" s="26" t="s">
        <v>32</v>
      </c>
      <c r="F204" s="26" t="s">
        <v>32</v>
      </c>
      <c r="G204" s="35">
        <v>2616</v>
      </c>
      <c r="H204" s="36">
        <v>2616</v>
      </c>
    </row>
    <row r="205" spans="2:8" ht="15">
      <c r="B205" s="34">
        <v>930.2</v>
      </c>
      <c r="C205" s="27">
        <v>545550</v>
      </c>
      <c r="D205" s="26" t="s">
        <v>228</v>
      </c>
      <c r="E205" s="26" t="s">
        <v>32</v>
      </c>
      <c r="F205" s="26" t="s">
        <v>32</v>
      </c>
      <c r="G205" s="35">
        <v>2500</v>
      </c>
      <c r="H205" s="36">
        <v>2500</v>
      </c>
    </row>
    <row r="206" spans="2:8" ht="15">
      <c r="B206" s="34">
        <v>930.2</v>
      </c>
      <c r="C206" s="27">
        <v>545550</v>
      </c>
      <c r="D206" s="26" t="s">
        <v>229</v>
      </c>
      <c r="E206" s="26" t="s">
        <v>32</v>
      </c>
      <c r="F206" s="26" t="s">
        <v>37</v>
      </c>
      <c r="G206" s="35">
        <v>5000</v>
      </c>
      <c r="H206" s="36">
        <v>5000</v>
      </c>
    </row>
    <row r="207" spans="2:8" ht="15">
      <c r="B207" s="34">
        <v>930.2</v>
      </c>
      <c r="C207" s="27">
        <v>545550</v>
      </c>
      <c r="D207" s="26" t="s">
        <v>230</v>
      </c>
      <c r="E207" s="26" t="s">
        <v>32</v>
      </c>
      <c r="F207" s="26" t="s">
        <v>34</v>
      </c>
      <c r="G207" s="35">
        <v>1500</v>
      </c>
      <c r="H207" s="36">
        <v>1500</v>
      </c>
    </row>
    <row r="208" spans="2:8" ht="15">
      <c r="B208" s="34">
        <v>930.2</v>
      </c>
      <c r="C208" s="27">
        <v>545550</v>
      </c>
      <c r="D208" s="26" t="s">
        <v>231</v>
      </c>
      <c r="E208" s="26" t="s">
        <v>32</v>
      </c>
      <c r="F208" s="26" t="s">
        <v>38</v>
      </c>
      <c r="G208" s="35">
        <v>300</v>
      </c>
      <c r="H208" s="36">
        <v>300</v>
      </c>
    </row>
    <row r="209" spans="2:8" ht="15">
      <c r="B209" s="34">
        <v>930.2</v>
      </c>
      <c r="C209" s="27">
        <v>553110</v>
      </c>
      <c r="D209" s="26" t="s">
        <v>232</v>
      </c>
      <c r="E209" s="26" t="s">
        <v>40</v>
      </c>
      <c r="F209" s="26" t="s">
        <v>40</v>
      </c>
      <c r="G209" s="35">
        <v>2000</v>
      </c>
      <c r="H209" s="36">
        <v>0</v>
      </c>
    </row>
    <row r="210" spans="2:8" ht="15">
      <c r="B210" s="34">
        <v>930.2</v>
      </c>
      <c r="C210" s="27">
        <v>545550</v>
      </c>
      <c r="D210" s="26" t="s">
        <v>233</v>
      </c>
      <c r="E210" s="26" t="s">
        <v>32</v>
      </c>
      <c r="F210" s="26" t="s">
        <v>38</v>
      </c>
      <c r="G210" s="35">
        <v>400</v>
      </c>
      <c r="H210" s="36">
        <v>400</v>
      </c>
    </row>
    <row r="211" spans="2:8" ht="15">
      <c r="B211" s="34">
        <v>930.2</v>
      </c>
      <c r="C211" s="27">
        <v>545550</v>
      </c>
      <c r="D211" s="26" t="s">
        <v>234</v>
      </c>
      <c r="E211" s="26" t="s">
        <v>32</v>
      </c>
      <c r="F211" s="26" t="s">
        <v>37</v>
      </c>
      <c r="G211" s="35">
        <v>2500</v>
      </c>
      <c r="H211" s="36">
        <v>2500</v>
      </c>
    </row>
    <row r="212" spans="2:8" ht="15">
      <c r="B212" s="34">
        <v>930.2</v>
      </c>
      <c r="C212" s="27">
        <v>553110</v>
      </c>
      <c r="D212" s="26" t="s">
        <v>234</v>
      </c>
      <c r="E212" s="26" t="s">
        <v>37</v>
      </c>
      <c r="F212" s="26" t="s">
        <v>37</v>
      </c>
      <c r="G212" s="35">
        <v>3000</v>
      </c>
      <c r="H212" s="36">
        <v>0</v>
      </c>
    </row>
    <row r="213" spans="2:8" ht="15">
      <c r="B213" s="34">
        <v>930.2</v>
      </c>
      <c r="C213" s="27">
        <v>545550</v>
      </c>
      <c r="D213" s="26" t="s">
        <v>235</v>
      </c>
      <c r="E213" s="26" t="s">
        <v>32</v>
      </c>
      <c r="F213" s="26" t="s">
        <v>37</v>
      </c>
      <c r="G213" s="35">
        <v>260</v>
      </c>
      <c r="H213" s="36">
        <v>260</v>
      </c>
    </row>
    <row r="214" spans="2:8" ht="15">
      <c r="B214" s="34">
        <v>930.2</v>
      </c>
      <c r="C214" s="27">
        <v>553110</v>
      </c>
      <c r="D214" s="26" t="s">
        <v>236</v>
      </c>
      <c r="E214" s="26" t="s">
        <v>37</v>
      </c>
      <c r="F214" s="26" t="s">
        <v>37</v>
      </c>
      <c r="G214" s="35">
        <v>250</v>
      </c>
      <c r="H214" s="36">
        <v>0</v>
      </c>
    </row>
    <row r="215" spans="2:8" ht="15">
      <c r="B215" s="34">
        <v>930.2</v>
      </c>
      <c r="C215" s="27">
        <v>545550</v>
      </c>
      <c r="D215" s="26" t="s">
        <v>237</v>
      </c>
      <c r="E215" s="26" t="s">
        <v>32</v>
      </c>
      <c r="F215" s="26" t="s">
        <v>37</v>
      </c>
      <c r="G215" s="35">
        <v>200</v>
      </c>
      <c r="H215" s="36">
        <v>200</v>
      </c>
    </row>
    <row r="216" spans="2:8" ht="15">
      <c r="B216" s="34">
        <v>930.2</v>
      </c>
      <c r="C216" s="27">
        <v>545550</v>
      </c>
      <c r="D216" s="26" t="s">
        <v>238</v>
      </c>
      <c r="E216" s="26" t="s">
        <v>32</v>
      </c>
      <c r="F216" s="26" t="s">
        <v>37</v>
      </c>
      <c r="G216" s="35">
        <v>1250</v>
      </c>
      <c r="H216" s="36">
        <v>1250</v>
      </c>
    </row>
    <row r="217" spans="2:8" ht="15">
      <c r="B217" s="34">
        <v>930.2</v>
      </c>
      <c r="C217" s="27">
        <v>545550</v>
      </c>
      <c r="D217" s="26" t="s">
        <v>239</v>
      </c>
      <c r="E217" s="26" t="s">
        <v>32</v>
      </c>
      <c r="F217" s="26" t="s">
        <v>32</v>
      </c>
      <c r="G217" s="35">
        <v>100</v>
      </c>
      <c r="H217" s="36">
        <v>100</v>
      </c>
    </row>
    <row r="218" spans="2:8" ht="15">
      <c r="B218" s="34">
        <v>930.2</v>
      </c>
      <c r="C218" s="27">
        <v>545550</v>
      </c>
      <c r="D218" s="26" t="s">
        <v>240</v>
      </c>
      <c r="E218" s="26" t="s">
        <v>32</v>
      </c>
      <c r="F218" s="26" t="s">
        <v>37</v>
      </c>
      <c r="G218" s="35">
        <v>1400</v>
      </c>
      <c r="H218" s="36">
        <v>1400</v>
      </c>
    </row>
    <row r="219" spans="2:8" ht="15">
      <c r="B219" s="34">
        <v>930.2</v>
      </c>
      <c r="C219" s="27">
        <v>545550</v>
      </c>
      <c r="D219" s="26" t="s">
        <v>241</v>
      </c>
      <c r="E219" s="26" t="s">
        <v>32</v>
      </c>
      <c r="F219" s="26" t="s">
        <v>40</v>
      </c>
      <c r="G219" s="35">
        <v>330</v>
      </c>
      <c r="H219" s="36">
        <v>330</v>
      </c>
    </row>
    <row r="220" spans="2:8" ht="15">
      <c r="B220" s="34">
        <v>930.2</v>
      </c>
      <c r="C220" s="27">
        <v>545550</v>
      </c>
      <c r="D220" s="26" t="s">
        <v>242</v>
      </c>
      <c r="E220" s="26" t="s">
        <v>32</v>
      </c>
      <c r="F220" s="26" t="s">
        <v>34</v>
      </c>
      <c r="G220" s="35">
        <v>600</v>
      </c>
      <c r="H220" s="36">
        <v>600</v>
      </c>
    </row>
    <row r="221" spans="2:8" ht="15">
      <c r="B221" s="34">
        <v>930.2</v>
      </c>
      <c r="C221" s="27">
        <v>545550</v>
      </c>
      <c r="D221" s="26" t="s">
        <v>243</v>
      </c>
      <c r="E221" s="26" t="s">
        <v>32</v>
      </c>
      <c r="F221" s="26" t="s">
        <v>37</v>
      </c>
      <c r="G221" s="35">
        <v>125</v>
      </c>
      <c r="H221" s="36">
        <v>125</v>
      </c>
    </row>
    <row r="222" spans="2:8" ht="15">
      <c r="B222" s="34">
        <v>930.2</v>
      </c>
      <c r="C222" s="27">
        <v>553110</v>
      </c>
      <c r="D222" s="26" t="s">
        <v>244</v>
      </c>
      <c r="E222" s="26" t="s">
        <v>38</v>
      </c>
      <c r="F222" s="26" t="s">
        <v>38</v>
      </c>
      <c r="G222" s="35">
        <v>2000</v>
      </c>
      <c r="H222" s="36">
        <v>0</v>
      </c>
    </row>
    <row r="223" spans="2:8" ht="15">
      <c r="B223" s="34">
        <v>930.2</v>
      </c>
      <c r="C223" s="27">
        <v>545550</v>
      </c>
      <c r="D223" s="26" t="s">
        <v>245</v>
      </c>
      <c r="E223" s="26" t="s">
        <v>32</v>
      </c>
      <c r="F223" s="26" t="s">
        <v>37</v>
      </c>
      <c r="G223" s="35">
        <v>150</v>
      </c>
      <c r="H223" s="36">
        <v>150</v>
      </c>
    </row>
    <row r="224" spans="2:8" ht="15">
      <c r="B224" s="34">
        <v>930.2</v>
      </c>
      <c r="C224" s="27">
        <v>553110</v>
      </c>
      <c r="D224" s="26" t="s">
        <v>246</v>
      </c>
      <c r="E224" s="26" t="s">
        <v>37</v>
      </c>
      <c r="F224" s="26" t="s">
        <v>37</v>
      </c>
      <c r="G224" s="35">
        <v>2500</v>
      </c>
      <c r="H224" s="36">
        <v>0</v>
      </c>
    </row>
    <row r="225" spans="2:8" ht="15">
      <c r="B225" s="34">
        <v>930.2</v>
      </c>
      <c r="C225" s="27">
        <v>545550</v>
      </c>
      <c r="D225" s="26" t="s">
        <v>247</v>
      </c>
      <c r="E225" s="26" t="s">
        <v>32</v>
      </c>
      <c r="F225" s="26" t="s">
        <v>37</v>
      </c>
      <c r="G225" s="35">
        <v>200</v>
      </c>
      <c r="H225" s="36">
        <v>200</v>
      </c>
    </row>
    <row r="226" spans="2:8" ht="15">
      <c r="B226" s="34">
        <v>930.2</v>
      </c>
      <c r="C226" s="27">
        <v>545550</v>
      </c>
      <c r="D226" s="26" t="s">
        <v>248</v>
      </c>
      <c r="E226" s="26" t="s">
        <v>32</v>
      </c>
      <c r="F226" s="26" t="s">
        <v>39</v>
      </c>
      <c r="G226" s="35">
        <v>50</v>
      </c>
      <c r="H226" s="36">
        <v>50</v>
      </c>
    </row>
    <row r="227" spans="2:8" ht="15">
      <c r="B227" s="34">
        <v>930.2</v>
      </c>
      <c r="C227" s="27">
        <v>545550</v>
      </c>
      <c r="D227" s="26" t="s">
        <v>249</v>
      </c>
      <c r="E227" s="26" t="s">
        <v>32</v>
      </c>
      <c r="F227" s="26" t="s">
        <v>40</v>
      </c>
      <c r="G227" s="35">
        <v>395</v>
      </c>
      <c r="H227" s="36">
        <v>395</v>
      </c>
    </row>
    <row r="228" spans="2:8" ht="15">
      <c r="B228" s="34">
        <v>930.2</v>
      </c>
      <c r="C228" s="27">
        <v>553110</v>
      </c>
      <c r="D228" s="26" t="s">
        <v>250</v>
      </c>
      <c r="E228" s="26" t="s">
        <v>38</v>
      </c>
      <c r="F228" s="26" t="s">
        <v>38</v>
      </c>
      <c r="G228" s="35">
        <v>3000</v>
      </c>
      <c r="H228" s="36">
        <v>0</v>
      </c>
    </row>
    <row r="229" spans="2:8" ht="15">
      <c r="B229" s="34">
        <v>930.2</v>
      </c>
      <c r="C229" s="27">
        <v>545550</v>
      </c>
      <c r="D229" s="26" t="s">
        <v>251</v>
      </c>
      <c r="E229" s="26" t="s">
        <v>32</v>
      </c>
      <c r="F229" s="26" t="s">
        <v>38</v>
      </c>
      <c r="G229" s="35">
        <v>650</v>
      </c>
      <c r="H229" s="36">
        <v>650</v>
      </c>
    </row>
    <row r="230" spans="2:8" ht="15">
      <c r="B230" s="34">
        <v>930.2</v>
      </c>
      <c r="C230" s="27">
        <v>545550</v>
      </c>
      <c r="D230" s="26" t="s">
        <v>252</v>
      </c>
      <c r="E230" s="26" t="s">
        <v>32</v>
      </c>
      <c r="F230" s="26" t="s">
        <v>34</v>
      </c>
      <c r="G230" s="35">
        <v>750</v>
      </c>
      <c r="H230" s="36">
        <v>750</v>
      </c>
    </row>
    <row r="231" spans="2:8" ht="15">
      <c r="B231" s="34">
        <v>930.2</v>
      </c>
      <c r="C231" s="27">
        <v>545550</v>
      </c>
      <c r="D231" s="26" t="s">
        <v>253</v>
      </c>
      <c r="E231" s="26" t="s">
        <v>32</v>
      </c>
      <c r="F231" s="26" t="s">
        <v>37</v>
      </c>
      <c r="G231" s="35">
        <v>250</v>
      </c>
      <c r="H231" s="36">
        <v>250</v>
      </c>
    </row>
    <row r="232" spans="2:8" ht="15">
      <c r="B232" s="34">
        <v>930.2</v>
      </c>
      <c r="C232" s="27">
        <v>545550</v>
      </c>
      <c r="D232" s="26" t="s">
        <v>254</v>
      </c>
      <c r="E232" s="26" t="s">
        <v>32</v>
      </c>
      <c r="F232" s="26" t="s">
        <v>37</v>
      </c>
      <c r="G232" s="35">
        <v>195</v>
      </c>
      <c r="H232" s="36">
        <v>195</v>
      </c>
    </row>
    <row r="233" spans="2:8" ht="15">
      <c r="B233" s="34">
        <v>930.2</v>
      </c>
      <c r="C233" s="27">
        <v>545550</v>
      </c>
      <c r="D233" s="26" t="s">
        <v>255</v>
      </c>
      <c r="E233" s="26" t="s">
        <v>32</v>
      </c>
      <c r="F233" s="26" t="s">
        <v>37</v>
      </c>
      <c r="G233" s="35">
        <v>75</v>
      </c>
      <c r="H233" s="36">
        <v>75</v>
      </c>
    </row>
    <row r="234" spans="2:8" ht="15">
      <c r="B234" s="34">
        <v>930.2</v>
      </c>
      <c r="C234" s="27">
        <v>545550</v>
      </c>
      <c r="D234" s="26" t="s">
        <v>256</v>
      </c>
      <c r="E234" s="26" t="s">
        <v>32</v>
      </c>
      <c r="F234" s="26" t="s">
        <v>38</v>
      </c>
      <c r="G234" s="35">
        <v>1000</v>
      </c>
      <c r="H234" s="36">
        <v>1000</v>
      </c>
    </row>
    <row r="235" spans="2:8" ht="15">
      <c r="B235" s="34">
        <v>930.2</v>
      </c>
      <c r="C235" s="27">
        <v>553110</v>
      </c>
      <c r="D235" s="26" t="s">
        <v>256</v>
      </c>
      <c r="E235" s="26" t="s">
        <v>38</v>
      </c>
      <c r="F235" s="26" t="s">
        <v>38</v>
      </c>
      <c r="G235" s="35">
        <v>2000</v>
      </c>
      <c r="H235" s="36">
        <v>0</v>
      </c>
    </row>
    <row r="236" spans="2:8" ht="15">
      <c r="B236" s="34">
        <v>930.2</v>
      </c>
      <c r="C236" s="27">
        <v>553110</v>
      </c>
      <c r="D236" s="26" t="s">
        <v>257</v>
      </c>
      <c r="E236" s="26" t="s">
        <v>38</v>
      </c>
      <c r="F236" s="26" t="s">
        <v>38</v>
      </c>
      <c r="G236" s="35">
        <v>17000</v>
      </c>
      <c r="H236" s="36">
        <v>0</v>
      </c>
    </row>
    <row r="237" spans="2:8" ht="15">
      <c r="B237" s="34">
        <v>930.2</v>
      </c>
      <c r="C237" s="27">
        <v>553110</v>
      </c>
      <c r="D237" s="26" t="s">
        <v>258</v>
      </c>
      <c r="E237" s="26" t="s">
        <v>38</v>
      </c>
      <c r="F237" s="26" t="s">
        <v>38</v>
      </c>
      <c r="G237" s="35">
        <v>7000</v>
      </c>
      <c r="H237" s="36">
        <v>0</v>
      </c>
    </row>
    <row r="238" spans="2:8" ht="15">
      <c r="B238" s="34">
        <v>930.2</v>
      </c>
      <c r="C238" s="27">
        <v>545550</v>
      </c>
      <c r="D238" s="26" t="s">
        <v>259</v>
      </c>
      <c r="E238" s="26" t="s">
        <v>32</v>
      </c>
      <c r="F238" s="26" t="s">
        <v>38</v>
      </c>
      <c r="G238" s="35">
        <v>2500</v>
      </c>
      <c r="H238" s="36">
        <v>2500</v>
      </c>
    </row>
    <row r="239" spans="2:8" ht="15">
      <c r="B239" s="34">
        <v>930.2</v>
      </c>
      <c r="C239" s="27">
        <v>545550</v>
      </c>
      <c r="D239" s="26" t="s">
        <v>260</v>
      </c>
      <c r="E239" s="26" t="s">
        <v>32</v>
      </c>
      <c r="F239" s="26" t="s">
        <v>38</v>
      </c>
      <c r="G239" s="35">
        <v>6600</v>
      </c>
      <c r="H239" s="36">
        <v>6600</v>
      </c>
    </row>
    <row r="240" spans="2:8" ht="15">
      <c r="B240" s="34">
        <v>930.2</v>
      </c>
      <c r="C240" s="27">
        <v>545550</v>
      </c>
      <c r="D240" s="26" t="s">
        <v>261</v>
      </c>
      <c r="E240" s="26" t="s">
        <v>32</v>
      </c>
      <c r="F240" s="26" t="s">
        <v>38</v>
      </c>
      <c r="G240" s="35">
        <v>150</v>
      </c>
      <c r="H240" s="36">
        <v>150</v>
      </c>
    </row>
    <row r="241" spans="2:8" ht="15">
      <c r="B241" s="39">
        <v>930.2</v>
      </c>
      <c r="C241" s="40">
        <v>545550</v>
      </c>
      <c r="D241" s="41" t="s">
        <v>262</v>
      </c>
      <c r="E241" s="41" t="s">
        <v>32</v>
      </c>
      <c r="F241" s="41" t="s">
        <v>38</v>
      </c>
      <c r="G241" s="42">
        <v>18700</v>
      </c>
      <c r="H241" s="43">
        <v>0</v>
      </c>
    </row>
    <row r="242" spans="2:8" ht="15">
      <c r="B242" s="34">
        <v>930.2</v>
      </c>
      <c r="C242" s="27">
        <v>545550</v>
      </c>
      <c r="D242" s="26" t="s">
        <v>263</v>
      </c>
      <c r="E242" s="26" t="s">
        <v>32</v>
      </c>
      <c r="F242" s="26" t="s">
        <v>38</v>
      </c>
      <c r="G242" s="35">
        <v>1500</v>
      </c>
      <c r="H242" s="36">
        <v>1500</v>
      </c>
    </row>
    <row r="243" spans="2:8" ht="15">
      <c r="B243" s="34">
        <v>930.2</v>
      </c>
      <c r="C243" s="27">
        <v>545550</v>
      </c>
      <c r="D243" s="26" t="s">
        <v>264</v>
      </c>
      <c r="E243" s="26" t="s">
        <v>32</v>
      </c>
      <c r="F243" s="26" t="s">
        <v>38</v>
      </c>
      <c r="G243" s="35">
        <v>500</v>
      </c>
      <c r="H243" s="36">
        <v>500</v>
      </c>
    </row>
    <row r="244" spans="2:8" ht="15">
      <c r="B244" s="34">
        <v>930.2</v>
      </c>
      <c r="C244" s="27">
        <v>545550</v>
      </c>
      <c r="D244" s="26" t="s">
        <v>265</v>
      </c>
      <c r="E244" s="26" t="s">
        <v>32</v>
      </c>
      <c r="F244" s="26" t="s">
        <v>32</v>
      </c>
      <c r="G244" s="35">
        <v>964.71</v>
      </c>
      <c r="H244" s="36">
        <v>964.71</v>
      </c>
    </row>
    <row r="245" spans="2:8" ht="15">
      <c r="B245" s="34">
        <v>930.2</v>
      </c>
      <c r="C245" s="27">
        <v>545550</v>
      </c>
      <c r="D245" s="26" t="s">
        <v>266</v>
      </c>
      <c r="E245" s="26" t="s">
        <v>32</v>
      </c>
      <c r="F245" s="26" t="s">
        <v>38</v>
      </c>
      <c r="G245" s="35">
        <v>200</v>
      </c>
      <c r="H245" s="36">
        <v>200</v>
      </c>
    </row>
    <row r="246" spans="2:8" ht="15">
      <c r="B246" s="34">
        <v>930.2</v>
      </c>
      <c r="C246" s="27">
        <v>545550</v>
      </c>
      <c r="D246" s="26" t="s">
        <v>267</v>
      </c>
      <c r="E246" s="26" t="s">
        <v>32</v>
      </c>
      <c r="F246" s="26" t="s">
        <v>34</v>
      </c>
      <c r="G246" s="35">
        <v>25</v>
      </c>
      <c r="H246" s="36">
        <v>25</v>
      </c>
    </row>
    <row r="247" spans="2:8" ht="15">
      <c r="B247" s="34">
        <v>930.2</v>
      </c>
      <c r="C247" s="27">
        <v>545550</v>
      </c>
      <c r="D247" s="26" t="s">
        <v>268</v>
      </c>
      <c r="E247" s="26" t="s">
        <v>32</v>
      </c>
      <c r="F247" s="26" t="s">
        <v>34</v>
      </c>
      <c r="G247" s="35">
        <v>689</v>
      </c>
      <c r="H247" s="36">
        <v>689</v>
      </c>
    </row>
    <row r="248" spans="2:8" ht="15">
      <c r="B248" s="34">
        <v>930.2</v>
      </c>
      <c r="C248" s="27">
        <v>545550</v>
      </c>
      <c r="D248" s="26" t="s">
        <v>269</v>
      </c>
      <c r="E248" s="26" t="s">
        <v>32</v>
      </c>
      <c r="F248" s="26" t="s">
        <v>34</v>
      </c>
      <c r="G248" s="35">
        <v>136</v>
      </c>
      <c r="H248" s="36">
        <v>136</v>
      </c>
    </row>
    <row r="249" spans="2:8" ht="15">
      <c r="B249" s="34">
        <v>930.2</v>
      </c>
      <c r="C249" s="27">
        <v>545550</v>
      </c>
      <c r="D249" s="26" t="s">
        <v>270</v>
      </c>
      <c r="E249" s="26" t="s">
        <v>32</v>
      </c>
      <c r="F249" s="26" t="s">
        <v>37</v>
      </c>
      <c r="G249" s="35">
        <v>150</v>
      </c>
      <c r="H249" s="36">
        <v>150</v>
      </c>
    </row>
    <row r="250" spans="2:8" ht="15">
      <c r="B250" s="34">
        <v>930.2</v>
      </c>
      <c r="C250" s="27">
        <v>545550</v>
      </c>
      <c r="D250" s="26" t="s">
        <v>271</v>
      </c>
      <c r="E250" s="26" t="s">
        <v>32</v>
      </c>
      <c r="F250" s="26" t="s">
        <v>40</v>
      </c>
      <c r="G250" s="35">
        <v>500</v>
      </c>
      <c r="H250" s="36">
        <v>500</v>
      </c>
    </row>
    <row r="251" spans="2:8" ht="15">
      <c r="B251" s="34">
        <v>930.2</v>
      </c>
      <c r="C251" s="27">
        <v>553110</v>
      </c>
      <c r="D251" s="26" t="s">
        <v>271</v>
      </c>
      <c r="E251" s="26" t="s">
        <v>40</v>
      </c>
      <c r="F251" s="26" t="s">
        <v>40</v>
      </c>
      <c r="G251" s="38">
        <v>2000</v>
      </c>
      <c r="H251" s="44">
        <v>0</v>
      </c>
    </row>
    <row r="252" spans="2:8" ht="15">
      <c r="B252" s="34">
        <v>930.2</v>
      </c>
      <c r="C252" s="27">
        <v>545550</v>
      </c>
      <c r="D252" s="26" t="s">
        <v>272</v>
      </c>
      <c r="E252" s="26" t="s">
        <v>32</v>
      </c>
      <c r="F252" s="26" t="s">
        <v>34</v>
      </c>
      <c r="G252" s="35">
        <v>1200</v>
      </c>
      <c r="H252" s="36">
        <v>1200</v>
      </c>
    </row>
    <row r="253" spans="2:8" ht="15">
      <c r="B253" s="34">
        <v>930.2</v>
      </c>
      <c r="C253" s="27">
        <v>545550</v>
      </c>
      <c r="D253" s="26" t="s">
        <v>273</v>
      </c>
      <c r="E253" s="26" t="s">
        <v>32</v>
      </c>
      <c r="F253" s="26" t="s">
        <v>34</v>
      </c>
      <c r="G253" s="35">
        <v>900</v>
      </c>
      <c r="H253" s="36">
        <v>900</v>
      </c>
    </row>
    <row r="254" spans="2:8" ht="15">
      <c r="B254" s="34">
        <v>930.2</v>
      </c>
      <c r="C254" s="27">
        <v>553110</v>
      </c>
      <c r="D254" s="26" t="s">
        <v>274</v>
      </c>
      <c r="E254" s="26" t="s">
        <v>37</v>
      </c>
      <c r="F254" s="26" t="s">
        <v>37</v>
      </c>
      <c r="G254" s="35">
        <v>2500</v>
      </c>
      <c r="H254" s="36">
        <v>0</v>
      </c>
    </row>
    <row r="255" spans="2:8" ht="15">
      <c r="B255" s="34">
        <v>930.2</v>
      </c>
      <c r="C255" s="27">
        <v>545550</v>
      </c>
      <c r="D255" s="26" t="s">
        <v>275</v>
      </c>
      <c r="E255" s="26" t="s">
        <v>32</v>
      </c>
      <c r="F255" s="26" t="s">
        <v>36</v>
      </c>
      <c r="G255" s="35">
        <v>100</v>
      </c>
      <c r="H255" s="36">
        <v>100</v>
      </c>
    </row>
    <row r="256" spans="2:8" ht="15">
      <c r="B256" s="34">
        <v>930.2</v>
      </c>
      <c r="C256" s="27">
        <v>545550</v>
      </c>
      <c r="D256" s="26" t="s">
        <v>276</v>
      </c>
      <c r="E256" s="26" t="s">
        <v>32</v>
      </c>
      <c r="F256" s="26" t="s">
        <v>38</v>
      </c>
      <c r="G256" s="35">
        <v>600</v>
      </c>
      <c r="H256" s="36">
        <v>600</v>
      </c>
    </row>
    <row r="257" spans="2:8" ht="15">
      <c r="B257" s="34">
        <v>930.2</v>
      </c>
      <c r="C257" s="27">
        <v>545550</v>
      </c>
      <c r="D257" s="26" t="s">
        <v>277</v>
      </c>
      <c r="E257" s="26" t="s">
        <v>32</v>
      </c>
      <c r="F257" s="26" t="s">
        <v>32</v>
      </c>
      <c r="G257" s="35">
        <v>44901</v>
      </c>
      <c r="H257" s="36">
        <v>44901</v>
      </c>
    </row>
    <row r="258" spans="2:8" ht="15">
      <c r="B258" s="34">
        <v>930.2</v>
      </c>
      <c r="C258" s="27">
        <v>545550</v>
      </c>
      <c r="D258" s="26" t="s">
        <v>278</v>
      </c>
      <c r="E258" s="26" t="s">
        <v>32</v>
      </c>
      <c r="F258" s="26" t="s">
        <v>32</v>
      </c>
      <c r="G258" s="35">
        <v>25685.1</v>
      </c>
      <c r="H258" s="36">
        <v>25685.1</v>
      </c>
    </row>
    <row r="259" spans="2:8" ht="15">
      <c r="B259" s="34">
        <v>930.2</v>
      </c>
      <c r="C259" s="27">
        <v>545550</v>
      </c>
      <c r="D259" s="26" t="s">
        <v>279</v>
      </c>
      <c r="E259" s="26" t="s">
        <v>32</v>
      </c>
      <c r="F259" s="26" t="s">
        <v>32</v>
      </c>
      <c r="G259" s="35">
        <v>4000</v>
      </c>
      <c r="H259" s="36">
        <v>4000</v>
      </c>
    </row>
    <row r="260" spans="2:8" ht="15">
      <c r="B260" s="34">
        <v>930.2</v>
      </c>
      <c r="C260" s="27">
        <v>545550</v>
      </c>
      <c r="D260" s="26" t="s">
        <v>280</v>
      </c>
      <c r="E260" s="26" t="s">
        <v>32</v>
      </c>
      <c r="F260" s="26" t="s">
        <v>32</v>
      </c>
      <c r="G260" s="35">
        <v>-10012</v>
      </c>
      <c r="H260" s="36">
        <v>-10012</v>
      </c>
    </row>
    <row r="261" spans="2:8" ht="15">
      <c r="B261" s="34">
        <v>930.2</v>
      </c>
      <c r="C261" s="27">
        <v>545550</v>
      </c>
      <c r="D261" s="26" t="s">
        <v>281</v>
      </c>
      <c r="E261" s="26" t="s">
        <v>32</v>
      </c>
      <c r="F261" s="26" t="s">
        <v>40</v>
      </c>
      <c r="G261" s="35">
        <v>500</v>
      </c>
      <c r="H261" s="36">
        <v>500</v>
      </c>
    </row>
    <row r="262" spans="2:8" ht="15">
      <c r="B262" s="34">
        <v>930.2</v>
      </c>
      <c r="C262" s="27">
        <v>545550</v>
      </c>
      <c r="D262" s="26" t="s">
        <v>282</v>
      </c>
      <c r="E262" s="26" t="s">
        <v>32</v>
      </c>
      <c r="F262" s="26" t="s">
        <v>32</v>
      </c>
      <c r="G262" s="35">
        <v>350</v>
      </c>
      <c r="H262" s="36">
        <v>350</v>
      </c>
    </row>
    <row r="263" spans="2:8" ht="15">
      <c r="B263" s="34">
        <v>930.2</v>
      </c>
      <c r="C263" s="27">
        <v>545550</v>
      </c>
      <c r="D263" s="26" t="s">
        <v>283</v>
      </c>
      <c r="E263" s="26" t="s">
        <v>32</v>
      </c>
      <c r="F263" s="26" t="s">
        <v>40</v>
      </c>
      <c r="G263" s="35">
        <v>350</v>
      </c>
      <c r="H263" s="36">
        <v>350</v>
      </c>
    </row>
    <row r="264" spans="2:8" ht="15">
      <c r="B264" s="34">
        <v>930.2</v>
      </c>
      <c r="C264" s="27">
        <v>545550</v>
      </c>
      <c r="D264" s="26" t="s">
        <v>284</v>
      </c>
      <c r="E264" s="26" t="s">
        <v>32</v>
      </c>
      <c r="F264" s="26" t="s">
        <v>40</v>
      </c>
      <c r="G264" s="35">
        <v>5000</v>
      </c>
      <c r="H264" s="36">
        <v>5000</v>
      </c>
    </row>
    <row r="265" spans="2:8" ht="15">
      <c r="B265" s="34">
        <v>930.2</v>
      </c>
      <c r="C265" s="27">
        <v>553110</v>
      </c>
      <c r="D265" s="26" t="s">
        <v>284</v>
      </c>
      <c r="E265" s="26" t="s">
        <v>40</v>
      </c>
      <c r="F265" s="26" t="s">
        <v>40</v>
      </c>
      <c r="G265" s="35">
        <v>1000</v>
      </c>
      <c r="H265" s="36">
        <v>0</v>
      </c>
    </row>
    <row r="266" spans="2:8" ht="15">
      <c r="B266" s="34">
        <v>930.2</v>
      </c>
      <c r="C266" s="27">
        <v>553110</v>
      </c>
      <c r="D266" s="26" t="s">
        <v>285</v>
      </c>
      <c r="E266" s="26" t="s">
        <v>40</v>
      </c>
      <c r="F266" s="26" t="s">
        <v>40</v>
      </c>
      <c r="G266" s="35">
        <v>5000</v>
      </c>
      <c r="H266" s="36">
        <v>0</v>
      </c>
    </row>
    <row r="267" spans="2:8" ht="15">
      <c r="B267" s="34">
        <v>930.2</v>
      </c>
      <c r="C267" s="27">
        <v>545550</v>
      </c>
      <c r="D267" s="26" t="s">
        <v>286</v>
      </c>
      <c r="E267" s="26" t="s">
        <v>32</v>
      </c>
      <c r="F267" s="26" t="s">
        <v>40</v>
      </c>
      <c r="G267" s="35">
        <v>265</v>
      </c>
      <c r="H267" s="36">
        <v>265</v>
      </c>
    </row>
    <row r="268" spans="2:8" ht="15">
      <c r="B268" s="34">
        <v>930.2</v>
      </c>
      <c r="C268" s="27">
        <v>553110</v>
      </c>
      <c r="D268" s="26" t="s">
        <v>286</v>
      </c>
      <c r="E268" s="26" t="s">
        <v>40</v>
      </c>
      <c r="F268" s="26" t="s">
        <v>40</v>
      </c>
      <c r="G268" s="35">
        <v>3500</v>
      </c>
      <c r="H268" s="36">
        <v>0</v>
      </c>
    </row>
    <row r="269" spans="2:8" ht="15">
      <c r="B269" s="34">
        <v>930.2</v>
      </c>
      <c r="C269" s="27">
        <v>553110</v>
      </c>
      <c r="D269" s="26" t="s">
        <v>287</v>
      </c>
      <c r="E269" s="26" t="s">
        <v>40</v>
      </c>
      <c r="F269" s="26" t="s">
        <v>40</v>
      </c>
      <c r="G269" s="35">
        <v>3500</v>
      </c>
      <c r="H269" s="36">
        <v>0</v>
      </c>
    </row>
    <row r="270" spans="2:8" ht="15">
      <c r="B270" s="34">
        <v>930.2</v>
      </c>
      <c r="C270" s="27">
        <v>545550</v>
      </c>
      <c r="D270" s="26" t="s">
        <v>288</v>
      </c>
      <c r="E270" s="26" t="s">
        <v>32</v>
      </c>
      <c r="F270" s="26" t="s">
        <v>40</v>
      </c>
      <c r="G270" s="35">
        <v>240</v>
      </c>
      <c r="H270" s="36">
        <v>240</v>
      </c>
    </row>
    <row r="271" spans="2:8" ht="15">
      <c r="B271" s="39">
        <v>930.2</v>
      </c>
      <c r="C271" s="40">
        <v>545550</v>
      </c>
      <c r="D271" s="41" t="s">
        <v>289</v>
      </c>
      <c r="E271" s="41" t="s">
        <v>32</v>
      </c>
      <c r="F271" s="41" t="s">
        <v>40</v>
      </c>
      <c r="G271" s="42">
        <v>11198.5</v>
      </c>
      <c r="H271" s="43">
        <v>0</v>
      </c>
    </row>
    <row r="272" spans="2:8" ht="15">
      <c r="B272" s="39">
        <v>930.2</v>
      </c>
      <c r="C272" s="40">
        <v>545550</v>
      </c>
      <c r="D272" s="41" t="s">
        <v>290</v>
      </c>
      <c r="E272" s="41" t="s">
        <v>32</v>
      </c>
      <c r="F272" s="41" t="s">
        <v>34</v>
      </c>
      <c r="G272" s="42">
        <v>7500</v>
      </c>
      <c r="H272" s="43">
        <v>0</v>
      </c>
    </row>
    <row r="273" spans="1:8" ht="15">
      <c r="B273" s="39">
        <v>930.2</v>
      </c>
      <c r="C273" s="40">
        <v>553110</v>
      </c>
      <c r="D273" s="41" t="s">
        <v>290</v>
      </c>
      <c r="E273" s="41" t="s">
        <v>34</v>
      </c>
      <c r="F273" s="41" t="s">
        <v>34</v>
      </c>
      <c r="G273" s="42">
        <v>4500</v>
      </c>
      <c r="H273" s="43">
        <v>0</v>
      </c>
    </row>
    <row r="274" spans="1:8" ht="15">
      <c r="B274" s="34">
        <v>930.2</v>
      </c>
      <c r="C274" s="27">
        <v>545550</v>
      </c>
      <c r="D274" s="26" t="s">
        <v>291</v>
      </c>
      <c r="E274" s="26" t="s">
        <v>34</v>
      </c>
      <c r="F274" s="26" t="s">
        <v>34</v>
      </c>
      <c r="G274" s="35">
        <v>526.66</v>
      </c>
      <c r="H274" s="36">
        <v>526.66</v>
      </c>
    </row>
    <row r="275" spans="1:8" ht="15">
      <c r="B275" s="34">
        <v>930.2</v>
      </c>
      <c r="C275" s="27">
        <v>545550</v>
      </c>
      <c r="D275" s="26" t="s">
        <v>292</v>
      </c>
      <c r="E275" s="26" t="s">
        <v>32</v>
      </c>
      <c r="F275" s="26" t="s">
        <v>34</v>
      </c>
      <c r="G275" s="35">
        <v>1022</v>
      </c>
      <c r="H275" s="36">
        <v>1022</v>
      </c>
    </row>
    <row r="276" spans="1:8" ht="15">
      <c r="B276" s="34">
        <v>930.2</v>
      </c>
      <c r="C276" s="27">
        <v>545550</v>
      </c>
      <c r="D276" s="26" t="s">
        <v>293</v>
      </c>
      <c r="E276" s="26" t="s">
        <v>32</v>
      </c>
      <c r="F276" s="26" t="s">
        <v>34</v>
      </c>
      <c r="G276" s="35">
        <v>225</v>
      </c>
      <c r="H276" s="36">
        <v>225</v>
      </c>
    </row>
    <row r="277" spans="1:8" ht="13.5" thickBot="1">
      <c r="A277" s="45" t="s">
        <v>30</v>
      </c>
      <c r="G277" s="46">
        <v>731420.45</v>
      </c>
      <c r="H277" s="46">
        <v>536481.95000000007</v>
      </c>
    </row>
    <row r="278" spans="1:8" ht="15.75" thickTop="1">
      <c r="B278" s="34">
        <v>930.2</v>
      </c>
      <c r="C278" s="27">
        <v>545550</v>
      </c>
      <c r="D278" s="26" t="s">
        <v>294</v>
      </c>
      <c r="E278" s="26" t="s">
        <v>32</v>
      </c>
      <c r="F278" s="26" t="s">
        <v>32</v>
      </c>
      <c r="G278" s="35">
        <v>60050</v>
      </c>
      <c r="H278" s="36">
        <v>60050</v>
      </c>
    </row>
    <row r="279" spans="1:8" ht="15">
      <c r="B279" s="34">
        <v>930.2</v>
      </c>
      <c r="C279" s="27">
        <v>545550</v>
      </c>
      <c r="D279" s="26" t="s">
        <v>295</v>
      </c>
      <c r="E279" s="26" t="s">
        <v>32</v>
      </c>
      <c r="F279" s="26" t="s">
        <v>32</v>
      </c>
      <c r="G279" s="35">
        <v>830047.91999999993</v>
      </c>
      <c r="H279" s="36">
        <v>830047.91999999993</v>
      </c>
    </row>
    <row r="280" spans="1:8" ht="15">
      <c r="B280" s="34">
        <v>930.2</v>
      </c>
      <c r="C280" s="27">
        <v>545550</v>
      </c>
      <c r="D280" s="26" t="s">
        <v>296</v>
      </c>
      <c r="E280" s="26" t="s">
        <v>32</v>
      </c>
      <c r="F280" s="26" t="s">
        <v>32</v>
      </c>
      <c r="G280" s="35">
        <v>1250</v>
      </c>
      <c r="H280" s="36">
        <v>1250</v>
      </c>
    </row>
    <row r="281" spans="1:8" ht="15">
      <c r="B281" s="34">
        <v>930.2</v>
      </c>
      <c r="C281" s="27">
        <v>545550</v>
      </c>
      <c r="D281" s="26" t="s">
        <v>297</v>
      </c>
      <c r="E281" s="26" t="s">
        <v>32</v>
      </c>
      <c r="F281" s="26" t="s">
        <v>32</v>
      </c>
      <c r="G281" s="35">
        <v>49604.38</v>
      </c>
      <c r="H281" s="36">
        <v>49604.38</v>
      </c>
    </row>
    <row r="282" spans="1:8" ht="15">
      <c r="B282" s="34">
        <v>930.2</v>
      </c>
      <c r="C282" s="27">
        <v>545550</v>
      </c>
      <c r="D282" s="26" t="s">
        <v>298</v>
      </c>
      <c r="E282" s="26" t="s">
        <v>32</v>
      </c>
      <c r="F282" s="26" t="s">
        <v>32</v>
      </c>
      <c r="G282" s="35">
        <v>8000</v>
      </c>
      <c r="H282" s="36">
        <v>8000</v>
      </c>
    </row>
    <row r="283" spans="1:8" ht="15">
      <c r="B283" s="34">
        <v>930.2</v>
      </c>
      <c r="C283" s="27">
        <v>545550</v>
      </c>
      <c r="D283" s="26" t="s">
        <v>299</v>
      </c>
      <c r="E283" s="26" t="s">
        <v>32</v>
      </c>
      <c r="F283" s="26" t="s">
        <v>32</v>
      </c>
      <c r="G283" s="35">
        <v>1600</v>
      </c>
      <c r="H283" s="36">
        <v>1600</v>
      </c>
    </row>
    <row r="284" spans="1:8" ht="15">
      <c r="B284" s="34">
        <v>930.2</v>
      </c>
      <c r="C284" s="27">
        <v>545550</v>
      </c>
      <c r="D284" s="26" t="s">
        <v>300</v>
      </c>
      <c r="E284" s="26" t="s">
        <v>32</v>
      </c>
      <c r="F284" s="26" t="s">
        <v>32</v>
      </c>
      <c r="G284" s="35">
        <v>87401.53</v>
      </c>
      <c r="H284" s="36">
        <v>87401.53</v>
      </c>
    </row>
    <row r="285" spans="1:8" ht="15">
      <c r="B285" s="34">
        <v>930.2</v>
      </c>
      <c r="C285" s="27">
        <v>545550</v>
      </c>
      <c r="D285" s="26" t="s">
        <v>301</v>
      </c>
      <c r="E285" s="26" t="s">
        <v>32</v>
      </c>
      <c r="F285" s="26" t="s">
        <v>32</v>
      </c>
      <c r="G285" s="35">
        <v>10500</v>
      </c>
      <c r="H285" s="36">
        <v>10500</v>
      </c>
    </row>
    <row r="286" spans="1:8" ht="15">
      <c r="B286" s="34">
        <v>930.2</v>
      </c>
      <c r="C286" s="27">
        <v>545550</v>
      </c>
      <c r="D286" s="26" t="s">
        <v>302</v>
      </c>
      <c r="E286" s="26" t="s">
        <v>32</v>
      </c>
      <c r="F286" s="26" t="s">
        <v>32</v>
      </c>
      <c r="G286" s="35">
        <v>53121</v>
      </c>
      <c r="H286" s="36">
        <v>53121</v>
      </c>
    </row>
    <row r="287" spans="1:8" ht="15">
      <c r="B287" s="34">
        <v>930.2</v>
      </c>
      <c r="C287" s="27">
        <v>545550</v>
      </c>
      <c r="D287" s="26" t="s">
        <v>303</v>
      </c>
      <c r="E287" s="26" t="s">
        <v>34</v>
      </c>
      <c r="F287" s="26" t="s">
        <v>34</v>
      </c>
      <c r="G287" s="35">
        <v>2000</v>
      </c>
      <c r="H287" s="36">
        <v>2000</v>
      </c>
    </row>
    <row r="288" spans="1:8" ht="15">
      <c r="B288" s="34">
        <v>930.2</v>
      </c>
      <c r="C288" s="27">
        <v>545550</v>
      </c>
      <c r="D288" s="26" t="s">
        <v>179</v>
      </c>
      <c r="E288" s="26" t="s">
        <v>32</v>
      </c>
      <c r="F288" s="26" t="s">
        <v>37</v>
      </c>
      <c r="G288" s="35">
        <v>35576.5</v>
      </c>
      <c r="H288" s="36">
        <v>35576.5</v>
      </c>
    </row>
    <row r="289" spans="3:8" ht="13.5" thickBot="1">
      <c r="G289" s="46">
        <v>1139151.33</v>
      </c>
      <c r="H289" s="46">
        <v>1139151.33</v>
      </c>
    </row>
    <row r="290" spans="3:8" ht="14.25" thickTop="1" thickBot="1"/>
    <row r="291" spans="3:8">
      <c r="C291" s="47"/>
      <c r="D291" s="48"/>
      <c r="E291" s="48"/>
      <c r="F291" s="48"/>
      <c r="G291" s="49"/>
    </row>
    <row r="292" spans="3:8">
      <c r="C292" s="50" t="s">
        <v>31</v>
      </c>
      <c r="D292" s="37"/>
      <c r="E292" s="37"/>
      <c r="F292" s="37"/>
      <c r="G292" s="51"/>
    </row>
    <row r="293" spans="3:8">
      <c r="C293" s="52">
        <v>930.2</v>
      </c>
      <c r="D293" s="37"/>
      <c r="E293" s="37"/>
      <c r="F293" s="53" t="s">
        <v>32</v>
      </c>
      <c r="G293" s="54">
        <v>1707505.1199999999</v>
      </c>
      <c r="H293" s="55" t="s">
        <v>33</v>
      </c>
    </row>
    <row r="294" spans="3:8">
      <c r="C294" s="52">
        <v>930.2</v>
      </c>
      <c r="D294" s="37"/>
      <c r="E294" s="37"/>
      <c r="F294" s="53" t="s">
        <v>34</v>
      </c>
      <c r="G294" s="54">
        <v>10026.66</v>
      </c>
      <c r="H294" s="55" t="s">
        <v>33</v>
      </c>
    </row>
    <row r="295" spans="3:8" ht="13.5" thickBot="1">
      <c r="C295" s="52"/>
      <c r="D295" s="37"/>
      <c r="E295" s="37"/>
      <c r="F295" s="37"/>
      <c r="G295" s="56">
        <v>1717531.7799999998</v>
      </c>
    </row>
    <row r="296" spans="3:8" ht="13.5" thickTop="1">
      <c r="C296" s="52"/>
      <c r="D296" s="37"/>
      <c r="E296" s="37"/>
      <c r="F296" s="37"/>
      <c r="G296" s="51"/>
    </row>
    <row r="297" spans="3:8">
      <c r="C297" s="50" t="s">
        <v>35</v>
      </c>
      <c r="D297" s="37"/>
      <c r="E297" s="37"/>
      <c r="F297" s="37"/>
      <c r="G297" s="51"/>
    </row>
    <row r="298" spans="3:8">
      <c r="C298" s="57">
        <v>930.2</v>
      </c>
      <c r="D298" s="37"/>
      <c r="E298" s="37"/>
      <c r="F298" s="58" t="s">
        <v>32</v>
      </c>
      <c r="G298" s="59">
        <v>1225021.2799999998</v>
      </c>
      <c r="H298" s="55" t="s">
        <v>33</v>
      </c>
    </row>
    <row r="299" spans="3:8">
      <c r="C299" s="57">
        <v>930.2</v>
      </c>
      <c r="D299" s="37"/>
      <c r="E299" s="37"/>
      <c r="F299" s="58" t="s">
        <v>36</v>
      </c>
      <c r="G299" s="60">
        <v>3693</v>
      </c>
      <c r="H299" s="55" t="s">
        <v>33</v>
      </c>
    </row>
    <row r="300" spans="3:8">
      <c r="C300" s="57">
        <v>930.2</v>
      </c>
      <c r="D300" s="37"/>
      <c r="E300" s="37"/>
      <c r="F300" s="58" t="s">
        <v>37</v>
      </c>
      <c r="G300" s="60">
        <v>352103.24</v>
      </c>
      <c r="H300" s="55" t="s">
        <v>33</v>
      </c>
    </row>
    <row r="301" spans="3:8">
      <c r="C301" s="57">
        <v>930.2</v>
      </c>
      <c r="D301" s="37"/>
      <c r="E301" s="37"/>
      <c r="F301" s="58" t="s">
        <v>34</v>
      </c>
      <c r="G301" s="59">
        <v>19109.66</v>
      </c>
      <c r="H301" s="55" t="s">
        <v>33</v>
      </c>
    </row>
    <row r="302" spans="3:8">
      <c r="C302" s="57">
        <v>930.2</v>
      </c>
      <c r="D302" s="37"/>
      <c r="E302" s="37"/>
      <c r="F302" s="58" t="s">
        <v>38</v>
      </c>
      <c r="G302" s="59">
        <v>69089</v>
      </c>
      <c r="H302" s="55" t="s">
        <v>33</v>
      </c>
    </row>
    <row r="303" spans="3:8">
      <c r="C303" s="57">
        <v>930.2</v>
      </c>
      <c r="D303" s="37"/>
      <c r="E303" s="37"/>
      <c r="F303" s="58" t="s">
        <v>39</v>
      </c>
      <c r="G303" s="60">
        <v>4186</v>
      </c>
      <c r="H303" s="55" t="s">
        <v>33</v>
      </c>
    </row>
    <row r="304" spans="3:8">
      <c r="C304" s="57">
        <v>930.2</v>
      </c>
      <c r="D304" s="37"/>
      <c r="E304" s="37"/>
      <c r="F304" s="58" t="s">
        <v>40</v>
      </c>
      <c r="G304" s="59">
        <v>32330</v>
      </c>
      <c r="H304" s="55" t="s">
        <v>33</v>
      </c>
    </row>
    <row r="305" spans="3:8" ht="13.5" thickBot="1">
      <c r="C305" s="52"/>
      <c r="D305" s="37"/>
      <c r="E305" s="37"/>
      <c r="F305" s="37"/>
      <c r="G305" s="61">
        <f>SUM(G298:G304)</f>
        <v>1705532.1799999997</v>
      </c>
      <c r="H305" s="55" t="s">
        <v>33</v>
      </c>
    </row>
    <row r="306" spans="3:8" ht="14.25" thickTop="1" thickBot="1">
      <c r="C306" s="62"/>
      <c r="D306" s="63"/>
      <c r="E306" s="63"/>
      <c r="F306" s="63"/>
      <c r="G306" s="64"/>
    </row>
  </sheetData>
  <pageMargins left="0.7" right="0.7" top="0.75" bottom="0.75" header="0.3" footer="0.3"/>
  <pageSetup scale="65" fitToHeight="7" orientation="portrait" r:id="rId1"/>
  <headerFooter>
    <oddHeader xml:space="preserve">&amp;R&amp;"Times New Roman,Regular"&amp;10Exhibit No. TMV-2
Docket UE-152253
&amp;P of &amp;N
</oddHeader>
  </headerFooter>
  <rowBreaks count="1" manualBreakCount="1">
    <brk id="226" max="7"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Testimony</DocumentSetType>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Formal</CaseStatus>
    <OpenedDate xmlns="dc463f71-b30c-4ab2-9473-d307f9d35888">2015-11-25T08:00:00+00:00</OpenedDate>
    <Date1 xmlns="dc463f71-b30c-4ab2-9473-d307f9d35888">2016-03-17T20:34:30+00:00</Date1>
    <IsDocumentOrder xmlns="dc463f71-b30c-4ab2-9473-d307f9d35888" xsi:nil="true"/>
    <IsHighlyConfidential xmlns="dc463f71-b30c-4ab2-9473-d307f9d35888">false</IsHighlyConfidential>
    <CaseCompanyNames xmlns="dc463f71-b30c-4ab2-9473-d307f9d35888">Pacific Power &amp; Light Company</CaseCompanyNames>
    <DocketNumber xmlns="dc463f71-b30c-4ab2-9473-d307f9d35888">152253</DocketNumber>
    <DelegatedOrder xmlns="dc463f71-b30c-4ab2-9473-d307f9d35888">false</DelegatedOrder>
    <Visibility xmlns="dc463f71-b30c-4ab2-9473-d307f9d35888" xsi:nil="true"/>
    <Nickname xmlns="http://schemas.microsoft.com/sharepoint/v3" xsi:nil="true"/>
    <SignificantOrder xmlns="dc463f71-b30c-4ab2-9473-d307f9d35888">false</SignificantOrder>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haredContentType xmlns="Microsoft.SharePoint.Taxonomy.ContentTypeSync" SourceId="015f1b76-b32e-440f-80a7-f0ca4d8a872c" ContentTypeId="0x0101006E56B4D1795A2E4DB2F0B01679ED314A" PreviousValue="true"/>
</file>

<file path=customXml/item4.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7595E2AA379E88449A4F511BF799667C" ma:contentTypeVersion="119" ma:contentTypeDescription="" ma:contentTypeScope="" ma:versionID="bb6eb7831c5f97d5faa43925b617fec1">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4ccd4140794adb7bccf17b21b5812a9d"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9823904-4A7B-4A68-967A-E012BFDBD1AA}"/>
</file>

<file path=customXml/itemProps2.xml><?xml version="1.0" encoding="utf-8"?>
<ds:datastoreItem xmlns:ds="http://schemas.openxmlformats.org/officeDocument/2006/customXml" ds:itemID="{0B8835B8-26A5-419F-939E-8A523FCE8DC7}"/>
</file>

<file path=customXml/itemProps3.xml><?xml version="1.0" encoding="utf-8"?>
<ds:datastoreItem xmlns:ds="http://schemas.openxmlformats.org/officeDocument/2006/customXml" ds:itemID="{1EC12B15-7D98-4648-9287-4516EF27E015}"/>
</file>

<file path=customXml/itemProps4.xml><?xml version="1.0" encoding="utf-8"?>
<ds:datastoreItem xmlns:ds="http://schemas.openxmlformats.org/officeDocument/2006/customXml" ds:itemID="{CF4CC147-D839-43D7-96E1-54BDDF67BB3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Adjustment 4.9</vt:lpstr>
      <vt:lpstr>4.9 back up</vt:lpstr>
      <vt:lpstr>'Adjustment 4.9'!Print_Area</vt:lpstr>
      <vt:lpstr>'4.9 back up'!Print_Titles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Exhibit 2</dc:title>
  <dc:creator/>
  <dc:description/>
  <cp:lastModifiedBy/>
  <dcterms:created xsi:type="dcterms:W3CDTF">2015-11-09T20:22:35Z</dcterms:created>
  <dcterms:modified xsi:type="dcterms:W3CDTF">2016-03-15T22:31:56Z</dcterms:modified>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0x0101006E56B4D1795A2E4DB2F0B01679ED314A007595E2AA379E88449A4F511BF799667C</vt:lpwstr>
  </property>
  <property fmtid="{D5CDD505-2E9C-101B-9397-08002B2CF9AE}" pid="3" name="_docset_NoMedatataSyncRequired">
    <vt:lpwstr>False</vt:lpwstr>
  </property>
</Properties>
</file>