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7765F526-C73F-47BA-90B1-E8786BDEFA66}" xr6:coauthVersionLast="47" xr6:coauthVersionMax="47" xr10:uidLastSave="{00000000-0000-0000-0000-000000000000}"/>
  <bookViews>
    <workbookView xWindow="28680" yWindow="480" windowWidth="29040" windowHeight="15840" xr2:uid="{7F9310BF-2BBD-4AE9-A733-1C48BDF26BF1}"/>
  </bookViews>
  <sheets>
    <sheet name="13.5" sheetId="1" r:id="rId1"/>
    <sheet name="13.5.1" sheetId="2" r:id="rId2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'13.5'!$A$1:$J$60</definedName>
    <definedName name="_xlnm.Print_Area" localSheetId="1">'13.5.1'!$A$1:$G$10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16" i="1"/>
  <c r="F15" i="1"/>
  <c r="F17" i="1" l="1"/>
  <c r="F10" i="1" s="1"/>
  <c r="I10" i="1" s="1"/>
</calcChain>
</file>

<file path=xl/sharedStrings.xml><?xml version="1.0" encoding="utf-8"?>
<sst xmlns="http://schemas.openxmlformats.org/spreadsheetml/2006/main" count="35" uniqueCount="29">
  <si>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</si>
  <si>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</si>
  <si>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</si>
  <si>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</si>
  <si>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</si>
  <si>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</si>
  <si>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</si>
  <si>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</si>
  <si>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</si>
  <si>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</si>
  <si>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</si>
  <si>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Fly Ash Sales Revenue</t>
  </si>
  <si>
    <t>PRO</t>
  </si>
  <si>
    <t>JBG</t>
  </si>
  <si>
    <t>Below</t>
  </si>
  <si>
    <t>Adjustment Detail:</t>
  </si>
  <si>
    <t>Fly Ash Sales Revenues 12 ME December 2024</t>
  </si>
  <si>
    <t>Fly Ash Sales Revenues 12 ME March 2026</t>
  </si>
  <si>
    <t>Description of Adjustment:</t>
  </si>
  <si>
    <t>Rate Year 1</t>
  </si>
  <si>
    <t>Rate Year 2</t>
  </si>
  <si>
    <t>Incremental Change</t>
  </si>
  <si>
    <t>Description</t>
  </si>
  <si>
    <t>Account</t>
  </si>
  <si>
    <t>Total Company</t>
  </si>
  <si>
    <t>PacifiCorp</t>
  </si>
  <si>
    <t>Washington 2023 General Rate Case</t>
  </si>
  <si>
    <t>Fly Ash Revenues - Year 2</t>
  </si>
  <si>
    <t>This pro forma adjustment updates fly ash sales revenues from the 12 months ended March 2025 (Rate Year 1 NPC forecast period) to 12 months ending March 2026 (Rate Year 2 NPC forecast period).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</si>
</sst>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6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3" fillId="0" borderId="0" xfId="3" applyFont="1" applyAlignment="1">
      <alignment horizontal="center"/>
    </xf>
    <xf numFmtId="165" fontId="2" fillId="0" borderId="0" xfId="4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65" fontId="2" fillId="0" borderId="0" xfId="4" applyNumberFormat="1" applyFon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/>
    <xf numFmtId="41" fontId="2" fillId="0" borderId="0" xfId="4" applyNumberFormat="1" applyFont="1" applyBorder="1" applyAlignment="1">
      <alignment horizontal="center"/>
    </xf>
    <xf numFmtId="166" fontId="2" fillId="0" borderId="0" xfId="5" applyNumberFormat="1" applyFont="1" applyBorder="1" applyAlignment="1">
      <alignment horizontal="center"/>
    </xf>
    <xf numFmtId="0" fontId="4" fillId="0" borderId="0" xfId="2" applyFont="1"/>
    <xf numFmtId="166" fontId="2" fillId="0" borderId="0" xfId="1" applyNumberFormat="1" applyFont="1" applyBorder="1" applyAlignment="1">
      <alignment horizontal="center"/>
    </xf>
    <xf numFmtId="0" fontId="2" fillId="0" borderId="0" xfId="2" applyFont="1" applyAlignment="1">
      <alignment horizontal="left" indent="1"/>
    </xf>
    <xf numFmtId="165" fontId="2" fillId="0" borderId="1" xfId="4" applyNumberFormat="1" applyFont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2" applyFont="1" applyAlignment="1">
      <alignment horizontal="left" vertical="top" wrapText="1" indent="1"/>
    </xf>
    <xf numFmtId="0" fontId="2" fillId="0" borderId="0" xfId="2" applyFont="1" applyAlignment="1">
      <alignment horizontal="left" vertical="top" indent="1"/>
    </xf>
    <xf numFmtId="0" fontId="2" fillId="0" borderId="2" xfId="2" applyFont="1" applyBorder="1" applyAlignment="1">
      <alignment horizontal="left" vertical="top" indent="1"/>
    </xf>
    <xf numFmtId="0" fontId="2" fillId="0" borderId="5" xfId="2" applyFont="1" applyBorder="1" applyAlignment="1">
      <alignment horizontal="left" vertical="top" indent="1"/>
    </xf>
    <xf numFmtId="0" fontId="2" fillId="0" borderId="7" xfId="2" applyFont="1" applyBorder="1" applyAlignment="1">
      <alignment horizontal="left" vertical="top" indent="1"/>
    </xf>
    <xf numFmtId="0" fontId="2" fillId="0" borderId="0" xfId="3"/>
    <xf numFmtId="0" fontId="3" fillId="0" borderId="0" xfId="6" applyFont="1" applyAlignment="1">
      <alignment horizontal="center"/>
    </xf>
    <xf numFmtId="0" fontId="2" fillId="0" borderId="0" xfId="6"/>
    <xf numFmtId="0" fontId="5" fillId="0" borderId="0" xfId="3" applyFont="1"/>
    <xf numFmtId="0" fontId="5" fillId="0" borderId="0" xfId="6" applyFont="1" applyAlignment="1">
      <alignment horizontal="center"/>
    </xf>
    <xf numFmtId="0" fontId="2" fillId="0" borderId="0" xfId="3" applyAlignment="1">
      <alignment horizontal="center"/>
    </xf>
    <xf numFmtId="0" fontId="2" fillId="0" borderId="0" xfId="3" applyAlignment="1">
      <alignment horizontal="right"/>
    </xf>
    <xf numFmtId="0" fontId="2" fillId="0" borderId="3" xfId="2" applyFont="1" applyBorder="1" applyAlignment="1">
      <alignment horizontal="left" vertical="top" wrapText="1" indent="1"/>
    </xf>
    <xf numFmtId="0" fontId="2" fillId="0" borderId="4" xfId="2" applyFont="1" applyBorder="1" applyAlignment="1">
      <alignment horizontal="left" vertical="top" wrapText="1" indent="1"/>
    </xf>
    <xf numFmtId="0" fontId="2" fillId="0" borderId="0" xfId="2" applyFont="1" applyAlignment="1">
      <alignment horizontal="left" vertical="top" wrapText="1" indent="1"/>
    </xf>
    <xf numFmtId="0" fontId="2" fillId="0" borderId="6" xfId="2" applyFont="1" applyBorder="1" applyAlignment="1">
      <alignment horizontal="left" vertical="top" wrapText="1" indent="1"/>
    </xf>
    <xf numFmtId="0" fontId="2" fillId="0" borderId="8" xfId="2" applyFont="1" applyBorder="1" applyAlignment="1">
      <alignment horizontal="left" vertical="top" wrapText="1" indent="1"/>
    </xf>
    <xf numFmtId="0" fontId="2" fillId="0" borderId="9" xfId="2" applyFont="1" applyBorder="1" applyAlignment="1">
      <alignment horizontal="left" vertical="top" wrapText="1" indent="1"/>
    </xf>
  </cellXfs>
  <cellStyles count="7">
    <cellStyle name="Comma 2 2 2" xfId="4" xr:uid="{96D1ACA5-E9FB-4372-8FA1-DAF3E02BCEB1}"/>
    <cellStyle name="Normal" xfId="0" builtinId="0"/>
    <cellStyle name="Normal 17 18" xfId="6" xr:uid="{77826B49-090E-4E61-86E0-24AED5944ED6}"/>
    <cellStyle name="Normal 2 2" xfId="3" xr:uid="{A9F509DA-34BA-41C0-8B9F-CF32E34CEE47}"/>
    <cellStyle name="Normal_Adjustment Template" xfId="2" xr:uid="{60E76714-588B-423B-A3FD-2B6F03DDBE71}"/>
    <cellStyle name="Percent" xfId="1" builtinId="5"/>
    <cellStyle name="Percent 2 2 2" xfId="5" xr:uid="{23C8560B-41E0-49D7-AC06-B8D17A12A218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8193-3817-4E97-9DD4-B48C313A565F}">
  <dimension ref="A2:J60"/>
  <sheetViews>
    <sheetView tabSelected="1" view="pageBreakPreview" zoomScale="85" zoomScaleNormal="70" zoomScaleSheetLayoutView="85" workbookViewId="0">
      <selection activeCell="L45" sqref="L45"/>
    </sheetView>
  </sheetViews>
  <sheetFormatPr defaultColWidth="10" defaultRowHeight="12.75" x14ac:dyDescent="0.2"/>
  <cols>
    <col min="1" max="1" width="2.5703125" style="1" customWidth="1"/>
    <col min="2" max="2" width="3.42578125" style="1" customWidth="1"/>
    <col min="3" max="3" width="34.140625" style="1" customWidth="1"/>
    <col min="4" max="4" width="9.85546875" style="1" bestFit="1" customWidth="1"/>
    <col min="5" max="5" width="5.140625" style="3" bestFit="1" customWidth="1"/>
    <col min="6" max="6" width="11.5703125" style="1" customWidth="1"/>
    <col min="7" max="7" width="8.42578125" style="3" bestFit="1" customWidth="1"/>
    <col min="8" max="8" width="10.7109375" style="3" bestFit="1" customWidth="1"/>
    <col min="9" max="9" width="13.7109375" style="1" bestFit="1" customWidth="1"/>
    <col min="10" max="10" width="6.42578125" style="1" bestFit="1" customWidth="1"/>
    <col min="11" max="16384" width="10" style="1"/>
  </cols>
  <sheetData>
    <row r="2" spans="1:10" ht="12" customHeight="1" x14ac:dyDescent="0.2">
      <c r="B2" s="2" t="s">
        <v>25</v>
      </c>
      <c r="D2" s="3"/>
      <c r="F2" s="3"/>
      <c r="I2" s="4" t="s">
        <v>0</v>
      </c>
      <c r="J2" s="3">
        <v>13.5</v>
      </c>
    </row>
    <row r="3" spans="1:10" ht="12" customHeight="1" x14ac:dyDescent="0.2">
      <c r="B3" s="2" t="s">
        <v>26</v>
      </c>
      <c r="D3" s="3"/>
      <c r="F3" s="3"/>
      <c r="I3" s="3"/>
      <c r="J3" s="3"/>
    </row>
    <row r="4" spans="1:10" ht="12" customHeight="1" x14ac:dyDescent="0.2">
      <c r="B4" s="2" t="s">
        <v>27</v>
      </c>
      <c r="D4" s="3"/>
      <c r="F4" s="3"/>
      <c r="I4" s="3"/>
      <c r="J4" s="3"/>
    </row>
    <row r="5" spans="1:10" ht="12" customHeight="1" x14ac:dyDescent="0.2">
      <c r="D5" s="3"/>
      <c r="F5" s="3"/>
      <c r="I5" s="3"/>
      <c r="J5" s="3"/>
    </row>
    <row r="6" spans="1:10" ht="12" customHeight="1" x14ac:dyDescent="0.2">
      <c r="D6" s="3"/>
      <c r="F6" s="3"/>
      <c r="I6" s="3"/>
      <c r="J6" s="3"/>
    </row>
    <row r="7" spans="1:10" ht="12" customHeight="1" x14ac:dyDescent="0.2">
      <c r="D7" s="3"/>
      <c r="F7" s="3" t="s">
        <v>1</v>
      </c>
      <c r="I7" s="3" t="s">
        <v>2</v>
      </c>
      <c r="J7" s="3"/>
    </row>
    <row r="8" spans="1:10" ht="12" customHeight="1" x14ac:dyDescent="0.2"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</row>
    <row r="9" spans="1:10" ht="12" customHeight="1" x14ac:dyDescent="0.2">
      <c r="B9" s="8" t="s">
        <v>10</v>
      </c>
      <c r="D9" s="3"/>
      <c r="F9" s="3"/>
      <c r="I9" s="9"/>
      <c r="J9" s="3"/>
    </row>
    <row r="10" spans="1:10" x14ac:dyDescent="0.2">
      <c r="C10" s="1" t="s">
        <v>11</v>
      </c>
      <c r="D10" s="3">
        <v>456</v>
      </c>
      <c r="E10" s="3" t="s">
        <v>12</v>
      </c>
      <c r="F10" s="9">
        <f>F17</f>
        <v>-4181108.7123776162</v>
      </c>
      <c r="G10" s="3" t="s">
        <v>13</v>
      </c>
      <c r="H10" s="10">
        <v>0.22162982918040364</v>
      </c>
      <c r="I10" s="6">
        <f>F10*H10</f>
        <v>-926658.40970894846</v>
      </c>
      <c r="J10" s="3" t="s">
        <v>14</v>
      </c>
    </row>
    <row r="11" spans="1:10" x14ac:dyDescent="0.2">
      <c r="A11" s="8"/>
      <c r="D11" s="3"/>
      <c r="F11" s="12"/>
      <c r="H11" s="13"/>
      <c r="I11" s="12"/>
      <c r="J11" s="3"/>
    </row>
    <row r="12" spans="1:10" x14ac:dyDescent="0.2">
      <c r="A12" s="14"/>
      <c r="D12" s="3"/>
      <c r="F12" s="12"/>
      <c r="H12" s="13"/>
      <c r="I12" s="12"/>
      <c r="J12" s="3"/>
    </row>
    <row r="13" spans="1:10" ht="12" customHeight="1" x14ac:dyDescent="0.2">
      <c r="D13" s="3"/>
      <c r="F13" s="9"/>
      <c r="H13" s="15"/>
      <c r="I13" s="6"/>
      <c r="J13" s="3"/>
    </row>
    <row r="14" spans="1:10" ht="12" customHeight="1" x14ac:dyDescent="0.2">
      <c r="C14" s="2" t="s">
        <v>15</v>
      </c>
      <c r="D14" s="3"/>
      <c r="F14" s="9"/>
      <c r="H14" s="15"/>
      <c r="I14" s="6"/>
      <c r="J14" s="3"/>
    </row>
    <row r="15" spans="1:10" ht="12" customHeight="1" x14ac:dyDescent="0.2">
      <c r="C15" s="16" t="s">
        <v>16</v>
      </c>
      <c r="D15" s="3"/>
      <c r="F15" s="9">
        <f>'13.5.1'!C9</f>
        <v>10156499.714155717</v>
      </c>
      <c r="H15" s="15"/>
      <c r="I15" s="6"/>
      <c r="J15" s="3"/>
    </row>
    <row r="16" spans="1:10" ht="12" customHeight="1" x14ac:dyDescent="0.2">
      <c r="C16" s="16" t="s">
        <v>17</v>
      </c>
      <c r="D16" s="3"/>
      <c r="F16" s="17">
        <f>'13.5.1'!E9</f>
        <v>5975391.0017781006</v>
      </c>
      <c r="H16" s="15"/>
      <c r="I16" s="6"/>
      <c r="J16" s="3"/>
    </row>
    <row r="17" spans="1:10" ht="12" customHeight="1" x14ac:dyDescent="0.2">
      <c r="C17" s="16"/>
      <c r="D17" s="3"/>
      <c r="F17" s="11">
        <f>F16-F15</f>
        <v>-4181108.7123776162</v>
      </c>
      <c r="H17" s="15"/>
      <c r="I17" s="11"/>
    </row>
    <row r="18" spans="1:10" ht="12" customHeight="1" x14ac:dyDescent="0.2">
      <c r="D18" s="3"/>
      <c r="F18" s="9"/>
      <c r="H18" s="15"/>
      <c r="I18" s="11"/>
    </row>
    <row r="19" spans="1:10" ht="12" customHeight="1" x14ac:dyDescent="0.2">
      <c r="D19" s="3"/>
      <c r="F19" s="9"/>
      <c r="H19" s="15"/>
      <c r="I19" s="11"/>
    </row>
    <row r="20" spans="1:10" ht="12" customHeight="1" x14ac:dyDescent="0.2">
      <c r="D20" s="3"/>
      <c r="F20" s="9"/>
      <c r="H20" s="15"/>
      <c r="I20" s="11"/>
    </row>
    <row r="21" spans="1:10" ht="12" customHeight="1" x14ac:dyDescent="0.2">
      <c r="D21" s="3"/>
      <c r="F21" s="9"/>
      <c r="H21" s="15"/>
      <c r="I21" s="11"/>
    </row>
    <row r="22" spans="1:10" ht="12" customHeight="1" x14ac:dyDescent="0.2">
      <c r="D22" s="3"/>
      <c r="F22" s="9"/>
      <c r="H22" s="15"/>
      <c r="I22" s="11"/>
    </row>
    <row r="23" spans="1:10" ht="12" customHeight="1" x14ac:dyDescent="0.2">
      <c r="D23" s="3"/>
      <c r="F23" s="9"/>
      <c r="H23" s="15"/>
      <c r="I23" s="11"/>
    </row>
    <row r="24" spans="1:10" ht="12" customHeight="1" x14ac:dyDescent="0.2">
      <c r="D24" s="3"/>
      <c r="F24" s="9"/>
      <c r="H24" s="15"/>
      <c r="I24" s="11"/>
    </row>
    <row r="25" spans="1:10" ht="12" customHeight="1" x14ac:dyDescent="0.2">
      <c r="D25" s="3"/>
      <c r="F25" s="9"/>
      <c r="H25" s="15"/>
      <c r="I25" s="11"/>
    </row>
    <row r="26" spans="1:10" ht="12" customHeight="1" x14ac:dyDescent="0.2">
      <c r="A26" s="14"/>
      <c r="D26" s="3"/>
      <c r="F26" s="11"/>
      <c r="H26" s="15"/>
      <c r="J26" s="3"/>
    </row>
    <row r="27" spans="1:10" x14ac:dyDescent="0.2">
      <c r="A27" s="2"/>
      <c r="H27" s="15"/>
      <c r="I27" s="6"/>
      <c r="J27" s="3"/>
    </row>
    <row r="28" spans="1:10" ht="12" customHeight="1" x14ac:dyDescent="0.2">
      <c r="H28" s="15"/>
      <c r="I28" s="6"/>
      <c r="J28" s="3"/>
    </row>
    <row r="29" spans="1:10" ht="12" customHeight="1" x14ac:dyDescent="0.2">
      <c r="H29" s="15"/>
      <c r="I29" s="6"/>
      <c r="J29" s="3"/>
    </row>
    <row r="30" spans="1:10" ht="12" customHeight="1" x14ac:dyDescent="0.2">
      <c r="G30" s="1"/>
      <c r="H30" s="15"/>
      <c r="I30" s="11"/>
      <c r="J30" s="3"/>
    </row>
    <row r="31" spans="1:10" ht="12" customHeight="1" x14ac:dyDescent="0.2">
      <c r="A31" s="14"/>
      <c r="B31" s="8"/>
      <c r="D31" s="3"/>
      <c r="F31" s="3"/>
      <c r="H31" s="15"/>
      <c r="I31" s="9"/>
      <c r="J31" s="3"/>
    </row>
    <row r="32" spans="1:10" ht="12" customHeight="1" x14ac:dyDescent="0.2">
      <c r="D32" s="3"/>
      <c r="F32" s="9"/>
      <c r="H32" s="15"/>
      <c r="I32" s="6"/>
      <c r="J32" s="3"/>
    </row>
    <row r="33" spans="1:10" ht="12" customHeight="1" x14ac:dyDescent="0.2">
      <c r="D33" s="3"/>
      <c r="F33" s="9"/>
      <c r="H33" s="15"/>
      <c r="I33" s="6"/>
      <c r="J33" s="3"/>
    </row>
    <row r="34" spans="1:10" ht="12" customHeight="1" x14ac:dyDescent="0.2">
      <c r="D34" s="3"/>
      <c r="F34" s="12"/>
      <c r="H34" s="15"/>
      <c r="I34" s="6"/>
      <c r="J34" s="3"/>
    </row>
    <row r="35" spans="1:10" ht="12" customHeight="1" x14ac:dyDescent="0.2">
      <c r="D35" s="3"/>
      <c r="F35" s="12"/>
      <c r="H35" s="15"/>
      <c r="I35" s="6"/>
      <c r="J35" s="3"/>
    </row>
    <row r="36" spans="1:10" ht="12" customHeight="1" x14ac:dyDescent="0.2">
      <c r="B36" s="8"/>
      <c r="D36" s="3"/>
      <c r="F36" s="6"/>
      <c r="H36" s="15"/>
      <c r="I36" s="11"/>
      <c r="J36" s="3"/>
    </row>
    <row r="37" spans="1:10" ht="12" customHeight="1" x14ac:dyDescent="0.2">
      <c r="B37" s="8"/>
      <c r="D37" s="3"/>
      <c r="F37" s="11"/>
      <c r="H37" s="18"/>
      <c r="I37" s="9"/>
      <c r="J37" s="3"/>
    </row>
    <row r="38" spans="1:10" ht="12" customHeight="1" x14ac:dyDescent="0.2">
      <c r="D38" s="3"/>
      <c r="F38" s="9"/>
      <c r="H38" s="15"/>
      <c r="I38" s="6"/>
      <c r="J38" s="3"/>
    </row>
    <row r="39" spans="1:10" ht="12" customHeight="1" x14ac:dyDescent="0.2">
      <c r="D39" s="3"/>
      <c r="F39" s="9"/>
      <c r="H39" s="15"/>
      <c r="I39" s="6"/>
      <c r="J39" s="3"/>
    </row>
    <row r="40" spans="1:10" ht="12" customHeight="1" x14ac:dyDescent="0.2">
      <c r="D40" s="3"/>
      <c r="F40" s="9"/>
      <c r="H40" s="15"/>
      <c r="I40" s="6"/>
      <c r="J40" s="3"/>
    </row>
    <row r="41" spans="1:10" ht="14.25" customHeight="1" x14ac:dyDescent="0.2">
      <c r="G41" s="1"/>
      <c r="H41" s="1"/>
    </row>
    <row r="42" spans="1:10" ht="12" customHeight="1" x14ac:dyDescent="0.2">
      <c r="D42" s="3"/>
      <c r="F42" s="6"/>
      <c r="H42" s="1"/>
      <c r="I42" s="6"/>
      <c r="J42" s="3"/>
    </row>
    <row r="43" spans="1:10" ht="12" customHeight="1" x14ac:dyDescent="0.2">
      <c r="D43" s="3"/>
      <c r="F43" s="6"/>
      <c r="H43" s="1"/>
      <c r="I43" s="6"/>
      <c r="J43" s="3"/>
    </row>
    <row r="44" spans="1:10" ht="12" customHeight="1" x14ac:dyDescent="0.2">
      <c r="D44" s="3"/>
      <c r="F44" s="6"/>
      <c r="G44" s="1"/>
      <c r="H44" s="1"/>
      <c r="I44" s="6"/>
      <c r="J44" s="3"/>
    </row>
    <row r="45" spans="1:10" ht="12" customHeight="1" x14ac:dyDescent="0.2">
      <c r="B45" s="19"/>
      <c r="D45" s="3"/>
      <c r="F45" s="12"/>
      <c r="H45" s="20"/>
      <c r="I45" s="12"/>
      <c r="J45" s="3"/>
    </row>
    <row r="46" spans="1:10" ht="12" customHeight="1" x14ac:dyDescent="0.2">
      <c r="D46" s="3"/>
      <c r="F46" s="12"/>
      <c r="H46" s="20"/>
      <c r="I46" s="12"/>
      <c r="J46" s="3"/>
    </row>
    <row r="47" spans="1:10" ht="12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12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12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2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2" customHeight="1" thickBot="1" x14ac:dyDescent="0.25">
      <c r="A51" s="22"/>
      <c r="B51" s="8" t="s">
        <v>18</v>
      </c>
      <c r="C51" s="22"/>
      <c r="D51" s="22"/>
      <c r="E51" s="22"/>
      <c r="F51" s="22"/>
      <c r="G51" s="22"/>
      <c r="H51" s="22"/>
      <c r="I51" s="22"/>
      <c r="J51" s="22"/>
    </row>
    <row r="52" spans="1:10" ht="12" customHeight="1" x14ac:dyDescent="0.2">
      <c r="A52" s="23"/>
      <c r="B52" s="33" t="s">
        <v>28</v>
      </c>
      <c r="C52" s="33"/>
      <c r="D52" s="33"/>
      <c r="E52" s="33"/>
      <c r="F52" s="33"/>
      <c r="G52" s="33"/>
      <c r="H52" s="33"/>
      <c r="I52" s="33"/>
      <c r="J52" s="34"/>
    </row>
    <row r="53" spans="1:10" ht="12" customHeight="1" x14ac:dyDescent="0.2">
      <c r="A53" s="24"/>
      <c r="B53" s="35"/>
      <c r="C53" s="35"/>
      <c r="D53" s="35"/>
      <c r="E53" s="35"/>
      <c r="F53" s="35"/>
      <c r="G53" s="35"/>
      <c r="H53" s="35"/>
      <c r="I53" s="35"/>
      <c r="J53" s="36"/>
    </row>
    <row r="54" spans="1:10" ht="12" customHeight="1" x14ac:dyDescent="0.2">
      <c r="A54" s="24"/>
      <c r="B54" s="35"/>
      <c r="C54" s="35"/>
      <c r="D54" s="35"/>
      <c r="E54" s="35"/>
      <c r="F54" s="35"/>
      <c r="G54" s="35"/>
      <c r="H54" s="35"/>
      <c r="I54" s="35"/>
      <c r="J54" s="36"/>
    </row>
    <row r="55" spans="1:10" ht="12" customHeight="1" x14ac:dyDescent="0.2">
      <c r="A55" s="24"/>
      <c r="B55" s="35"/>
      <c r="C55" s="35"/>
      <c r="D55" s="35"/>
      <c r="E55" s="35"/>
      <c r="F55" s="35"/>
      <c r="G55" s="35"/>
      <c r="H55" s="35"/>
      <c r="I55" s="35"/>
      <c r="J55" s="36"/>
    </row>
    <row r="56" spans="1:10" ht="12" customHeight="1" x14ac:dyDescent="0.2">
      <c r="A56" s="24"/>
      <c r="B56" s="35"/>
      <c r="C56" s="35"/>
      <c r="D56" s="35"/>
      <c r="E56" s="35"/>
      <c r="F56" s="35"/>
      <c r="G56" s="35"/>
      <c r="H56" s="35"/>
      <c r="I56" s="35"/>
      <c r="J56" s="36"/>
    </row>
    <row r="57" spans="1:10" ht="12" customHeight="1" x14ac:dyDescent="0.2">
      <c r="A57" s="24"/>
      <c r="B57" s="35"/>
      <c r="C57" s="35"/>
      <c r="D57" s="35"/>
      <c r="E57" s="35"/>
      <c r="F57" s="35"/>
      <c r="G57" s="35"/>
      <c r="H57" s="35"/>
      <c r="I57" s="35"/>
      <c r="J57" s="36"/>
    </row>
    <row r="58" spans="1:10" ht="12" customHeight="1" x14ac:dyDescent="0.2">
      <c r="A58" s="24"/>
      <c r="B58" s="35"/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24"/>
      <c r="B59" s="35"/>
      <c r="C59" s="35"/>
      <c r="D59" s="35"/>
      <c r="E59" s="35"/>
      <c r="F59" s="35"/>
      <c r="G59" s="35"/>
      <c r="H59" s="35"/>
      <c r="I59" s="35"/>
      <c r="J59" s="36"/>
    </row>
    <row r="60" spans="1:10" ht="12" customHeight="1" thickBot="1" x14ac:dyDescent="0.25">
      <c r="A60" s="25"/>
      <c r="B60" s="37"/>
      <c r="C60" s="37"/>
      <c r="D60" s="37"/>
      <c r="E60" s="37"/>
      <c r="F60" s="37"/>
      <c r="G60" s="37"/>
      <c r="H60" s="37"/>
      <c r="I60" s="37"/>
      <c r="J60" s="38"/>
    </row>
  </sheetData>
  <mergeCells count="1">
    <mergeCell ref="B52:J60"/>
  </mergeCells>
  <conditionalFormatting sqref="B11:B26 A13:A16 A27:A29 A31:A35">
    <cfRule type="cellIs" dxfId="6" priority="5" stopIfTrue="1" operator="equal">
      <formula>"Title"</formula>
    </cfRule>
  </conditionalFormatting>
  <conditionalFormatting sqref="B11:B26 B31:B40 B9 A11">
    <cfRule type="cellIs" dxfId="5" priority="7" stopIfTrue="1" operator="equal">
      <formula>"Adjustment to Income/Expense/Rate Base:"</formula>
    </cfRule>
  </conditionalFormatting>
  <conditionalFormatting sqref="B31:B40">
    <cfRule type="cellIs" dxfId="4" priority="4" stopIfTrue="1" operator="equal">
      <formula>"Title"</formula>
    </cfRule>
  </conditionalFormatting>
  <conditionalFormatting sqref="B38:B40">
    <cfRule type="cellIs" dxfId="3" priority="3" stopIfTrue="1" operator="equal">
      <formula>"Adjustment to Income/Expense/Rate Base:"</formula>
    </cfRule>
  </conditionalFormatting>
  <conditionalFormatting sqref="C14:C26">
    <cfRule type="cellIs" dxfId="2" priority="1" stopIfTrue="1" operator="equal">
      <formula>"Title"</formula>
    </cfRule>
  </conditionalFormatting>
  <conditionalFormatting sqref="C15:C26">
    <cfRule type="cellIs" dxfId="1" priority="2" stopIfTrue="1" operator="equal">
      <formula>"Adjustment to Income/Expense/Rate Base:"</formula>
    </cfRule>
  </conditionalFormatting>
  <conditionalFormatting sqref="J2">
    <cfRule type="cellIs" dxfId="0" priority="6" stopIfTrue="1" operator="equal">
      <formula>"x.x"</formula>
    </cfRule>
  </conditionalFormatting>
  <dataValidations count="7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 E45:E46" xr:uid="{03AD9149-CEE3-42FD-9ABE-3CCE8ADE326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8:D40" xr:uid="{9AEF2298-6BDC-42D0-8625-78E0D7975FC0}">
      <formula1>$D$58:$D$60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5:D46 D32:D35 D18:D25 D13 D10" xr:uid="{04A78BDD-A45A-4095-A79F-84C054C5C1A3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45:G46 E38:E40 G10 G26:G29 G32:G34 G13:G16" xr:uid="{C2C0200C-BAE3-4274-9153-6ACDC8546D68}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1:G12" xr:uid="{B40719EC-F3F0-4CFF-9B59-3F1711CF46CC}">
      <formula1>$G$59:$G$60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" xr:uid="{26A1AFE6-DBC4-40B6-B585-80BA00AA67CB}">
      <formula1>$D$59:$D$60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16" xr:uid="{F5A8B25F-059F-4C83-8489-125CB29B1DBC}">
      <formula1>$D$60:$D$60</formula1>
    </dataValidation>
  </dataValidations>
  <printOptions horizontalCentered="1"/>
  <pageMargins left="1" right="0.25" top="1" bottom="0.3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78FB-478A-4C75-B906-39F7B8C89E2C}">
  <sheetPr>
    <pageSetUpPr fitToPage="1"/>
  </sheetPr>
  <dimension ref="A1:G10"/>
  <sheetViews>
    <sheetView view="pageBreakPreview" zoomScaleNormal="100" zoomScaleSheetLayoutView="100" workbookViewId="0">
      <selection activeCell="G29" sqref="G29"/>
    </sheetView>
  </sheetViews>
  <sheetFormatPr defaultRowHeight="12.75" x14ac:dyDescent="0.2"/>
  <cols>
    <col min="1" max="1" width="24.28515625" style="26" customWidth="1"/>
    <col min="2" max="2" width="8.28515625" style="26" bestFit="1" customWidth="1"/>
    <col min="3" max="3" width="14.85546875" style="26" bestFit="1" customWidth="1"/>
    <col min="4" max="4" width="1.7109375" style="26" customWidth="1"/>
    <col min="5" max="5" width="14.85546875" style="26" bestFit="1" customWidth="1"/>
    <col min="6" max="6" width="1.85546875" style="26" customWidth="1"/>
    <col min="7" max="7" width="19.7109375" style="26" bestFit="1" customWidth="1"/>
    <col min="8" max="16384" width="9.140625" style="26"/>
  </cols>
  <sheetData>
    <row r="1" spans="1:7" x14ac:dyDescent="0.2">
      <c r="A1" s="2" t="s">
        <v>25</v>
      </c>
    </row>
    <row r="2" spans="1:7" x14ac:dyDescent="0.2">
      <c r="A2" s="2" t="s">
        <v>26</v>
      </c>
    </row>
    <row r="3" spans="1:7" x14ac:dyDescent="0.2">
      <c r="A3" s="2" t="s">
        <v>27</v>
      </c>
    </row>
    <row r="5" spans="1:7" x14ac:dyDescent="0.2">
      <c r="C5" s="5">
        <v>10.8</v>
      </c>
    </row>
    <row r="6" spans="1:7" x14ac:dyDescent="0.2">
      <c r="C6" s="27" t="s">
        <v>19</v>
      </c>
      <c r="E6" s="27" t="s">
        <v>20</v>
      </c>
      <c r="F6" s="28"/>
      <c r="G6" s="27" t="s">
        <v>21</v>
      </c>
    </row>
    <row r="7" spans="1:7" x14ac:dyDescent="0.2">
      <c r="A7" s="29" t="s">
        <v>22</v>
      </c>
      <c r="B7" s="29" t="s">
        <v>23</v>
      </c>
      <c r="C7" s="30" t="s">
        <v>24</v>
      </c>
      <c r="E7" s="30" t="s">
        <v>24</v>
      </c>
      <c r="F7" s="28"/>
      <c r="G7" s="30" t="s">
        <v>24</v>
      </c>
    </row>
    <row r="9" spans="1:7" x14ac:dyDescent="0.2">
      <c r="A9" s="1" t="s">
        <v>11</v>
      </c>
      <c r="B9" s="31">
        <v>456</v>
      </c>
      <c r="C9" s="9">
        <v>10156499.714155717</v>
      </c>
      <c r="E9" s="9">
        <v>5975391.0017781006</v>
      </c>
      <c r="G9" s="9">
        <f>E9-C9</f>
        <v>-4181108.7123776162</v>
      </c>
    </row>
    <row r="10" spans="1:7" x14ac:dyDescent="0.2">
      <c r="C10" s="32"/>
    </row>
  </sheetData>
  <pageMargins left="0.7" right="0.7" top="0.75" bottom="0.75" header="0.3" footer="0.3"/>
  <pageSetup orientation="portrait" horizontalDpi="1200" verticalDpi="1200" r:id="rId1"/>
  <headerFooter>
    <oddHeader>&amp;R&amp;"Arial,Regular"&amp;10Page 13.5.1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8BB85B-7721-477E-A6B2-3B65047963DC}"/>
</file>

<file path=customXml/itemProps2.xml><?xml version="1.0" encoding="utf-8"?>
<ds:datastoreItem xmlns:ds="http://schemas.openxmlformats.org/officeDocument/2006/customXml" ds:itemID="{5F968F03-F0B5-4240-B76E-BD46A2ED598C}"/>
</file>

<file path=customXml/itemProps3.xml><?xml version="1.0" encoding="utf-8"?>
<ds:datastoreItem xmlns:ds="http://schemas.openxmlformats.org/officeDocument/2006/customXml" ds:itemID="{530459E8-0CD6-4494-8835-5057AC95F765}"/>
</file>

<file path=customXml/itemProps4.xml><?xml version="1.0" encoding="utf-8"?>
<ds:datastoreItem xmlns:ds="http://schemas.openxmlformats.org/officeDocument/2006/customXml" ds:itemID="{A5859FB6-6940-4E8B-B95D-26CABBB74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13.5</vt:lpstr>
      <vt:lpstr>13.5.1</vt:lpstr>
      <vt:lpstr>'13.5'!Print_Area</vt:lpstr>
      <vt:lpstr>'13.5.1'!Print_Area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2025-03-05T16:41:13Z</dcterms:created>
  <dcterms:modified xsi:type="dcterms:W3CDTF">2025-03-05T23:29:38Z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