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Sep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46" i="2" l="1"/>
  <c r="D18" i="2"/>
  <c r="D19" i="2" s="1"/>
  <c r="D28" i="2"/>
  <c r="D29" i="2"/>
  <c r="D37" i="2"/>
  <c r="D38" i="2" s="1"/>
  <c r="D47" i="2"/>
  <c r="D57" i="2"/>
  <c r="D58" i="2"/>
  <c r="D64" i="2"/>
  <c r="D65" i="2"/>
  <c r="D71" i="2"/>
  <c r="D72" i="2"/>
  <c r="D75" i="2"/>
  <c r="D76" i="2"/>
  <c r="D79" i="2" l="1"/>
  <c r="D77" i="2"/>
  <c r="D78" i="2"/>
  <c r="F76" i="2"/>
  <c r="G76" i="2" s="1"/>
  <c r="F75" i="2"/>
  <c r="G75" i="2" s="1"/>
  <c r="F78" i="2"/>
  <c r="G78" i="2" s="1"/>
  <c r="F77" i="2" l="1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<sst xmlns="http://schemas.openxmlformats.org/spreadsheetml/2006/main" count="69" uniqueCount="32">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</sst>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Normal="100" workbookViewId="0">
      <selection activeCell="S8" sqref="S8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43678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-125741.04999999433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6494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-121.02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-7389.1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-1016.1200000000008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-126757.16999999432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-11221656.380000014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1496286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5733.75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-27007.63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1475012.12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-9746644.2600000128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46604707.460000008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-1404135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210993.19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-1193141.81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45411565.650000006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5151877.2799999984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6227760.4199999999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6227760.4199999999</v>
      </c>
      <c r="E46" s="12"/>
    </row>
    <row r="47" spans="1:6" x14ac:dyDescent="0.2">
      <c r="A47" s="28"/>
      <c r="B47" s="32" t="s">
        <v>8</v>
      </c>
      <c r="C47" s="28"/>
      <c r="D47" s="41">
        <f>+D46+D41</f>
        <v>11379637.699999999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105682119.49999999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-2571982.86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-2571982.86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103110136.63999999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-62309.700000000026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25004.05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25004.05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-37305.650000000023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2981822.76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493278.23</v>
      </c>
      <c r="E70" s="12"/>
    </row>
    <row r="71" spans="1:7" x14ac:dyDescent="0.2">
      <c r="A71" s="28"/>
      <c r="B71" s="32" t="s">
        <v>7</v>
      </c>
      <c r="C71" s="28"/>
      <c r="D71" s="46">
        <f>SUM(D69:D70)</f>
        <v>493278.23</v>
      </c>
      <c r="E71" s="12"/>
    </row>
    <row r="72" spans="1:7" x14ac:dyDescent="0.2">
      <c r="A72" s="28"/>
      <c r="B72" s="32" t="s">
        <v>8</v>
      </c>
      <c r="C72" s="28"/>
      <c r="D72" s="41">
        <f>+D71+D68</f>
        <v>3475100.9899999998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149010819.87</v>
      </c>
      <c r="E75" s="12"/>
      <c r="F75" s="26">
        <f>SUM(D12,D22,D32,D41,D50,D61,D68)</f>
        <v>149010819.87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4454914.0299999993</v>
      </c>
      <c r="E76" s="12"/>
      <c r="F76" s="27">
        <f>SUM(D18+D28+D37+D46+D57+D64+D71)</f>
        <v>4454914.0299999993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153465733.90000001</v>
      </c>
      <c r="E77" s="12"/>
      <c r="F77" s="26">
        <f>SUM(F75:F76)</f>
        <v>153465733.90000001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35538164.219999999</v>
      </c>
      <c r="E78" s="12"/>
      <c r="F78" s="5">
        <f>+D19+D29+D38</f>
        <v>35538164.219999999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117927569.67999999</v>
      </c>
      <c r="E79" s="12"/>
      <c r="F79" s="26">
        <f>+F77-F78</f>
        <v>117927569.68000001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F34654C-047B-4A6F-97F0-324E6FD99A80}"/>
</file>

<file path=customXml/itemProps2.xml><?xml version="1.0" encoding="utf-8"?>
<ds:datastoreItem xmlns:ds="http://schemas.openxmlformats.org/officeDocument/2006/customXml" ds:itemID="{146A4BBD-85FE-4F61-A279-0CA9C9D0BB4E}"/>
</file>

<file path=customXml/itemProps3.xml><?xml version="1.0" encoding="utf-8"?>
<ds:datastoreItem xmlns:ds="http://schemas.openxmlformats.org/officeDocument/2006/customXml" ds:itemID="{D0BE3E3D-CE9D-4014-BE9D-26C95941133F}"/>
</file>

<file path=customXml/itemProps4.xml><?xml version="1.0" encoding="utf-8"?>
<ds:datastoreItem xmlns:ds="http://schemas.openxmlformats.org/officeDocument/2006/customXml" ds:itemID="{6A2C5EBC-0EC3-49C5-AB3D-883CB92C6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2019-09-23T16:47:04Z</cp:lastPrinted>
  <dcterms:created xsi:type="dcterms:W3CDTF">2005-03-16T23:33:46Z</dcterms:created>
  <dcterms:modified xsi:type="dcterms:W3CDTF">2019-09-23T16:47:08Z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